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parvathyramesh/Desktop/Rel to be uploaded 2021/elife source file/"/>
    </mc:Choice>
  </mc:AlternateContent>
  <xr:revisionPtr revIDLastSave="0" documentId="13_ncr:1_{31522E69-06AF-F248-9764-49C16AFB8FA6}" xr6:coauthVersionLast="47" xr6:coauthVersionMax="47" xr10:uidLastSave="{00000000-0000-0000-0000-000000000000}"/>
  <bookViews>
    <workbookView xWindow="0" yWindow="460" windowWidth="25600" windowHeight="14560" activeTab="2" xr2:uid="{00000000-000D-0000-FFFF-FFFF00000000}"/>
  </bookViews>
  <sheets>
    <sheet name="TREGFP intensity analysis" sheetId="1" r:id="rId1"/>
    <sheet name="niche proliferation in JNK loss" sheetId="2" r:id="rId2"/>
    <sheet name="Differentiation index" sheetId="3" r:id="rId3"/>
    <sheet name="DE-cad level in JNK loss " sheetId="9" r:id="rId4"/>
    <sheet name="tak12 niche proliferation" sheetId="4" r:id="rId5"/>
    <sheet name="Differentiation index in tak12" sheetId="5" r:id="rId6"/>
    <sheet name="DE-cad level in tak1 loss" sheetId="10" r:id="rId7"/>
    <sheet name="niche proliferation in hep act" sheetId="6" r:id="rId8"/>
    <sheet name="Differentiation index in Hepact" sheetId="7" r:id="rId9"/>
    <sheet name="Fluorescence intensity of Ena" sheetId="8" r:id="rId10"/>
    <sheet name="Niche proliferation rescue " sheetId="11" r:id="rId11"/>
    <sheet name="Filopodia quantitation" sheetId="12" r:id="rId12"/>
    <sheet name="Extracellular Hedgehog quantita" sheetId="13" r:id="rId1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" l="1"/>
  <c r="D25" i="2"/>
  <c r="D17" i="4"/>
  <c r="D18" i="11"/>
  <c r="E17" i="10"/>
  <c r="E21" i="5"/>
  <c r="P46" i="12"/>
  <c r="I46" i="12"/>
  <c r="AD44" i="12"/>
  <c r="AC42" i="12"/>
  <c r="AB42" i="12"/>
  <c r="AA42" i="12"/>
  <c r="Z42" i="12"/>
  <c r="Y42" i="12"/>
  <c r="X42" i="12"/>
  <c r="V42" i="12"/>
  <c r="U42" i="12"/>
  <c r="T42" i="12"/>
  <c r="S42" i="12"/>
  <c r="R42" i="12"/>
  <c r="Q42" i="12"/>
  <c r="O42" i="12"/>
  <c r="N42" i="12"/>
  <c r="M42" i="12"/>
  <c r="L42" i="12"/>
  <c r="K42" i="12"/>
  <c r="J42" i="12"/>
  <c r="H42" i="12"/>
  <c r="G42" i="12"/>
  <c r="F42" i="12"/>
  <c r="E42" i="12"/>
  <c r="D42" i="12"/>
  <c r="C42" i="12"/>
  <c r="M17" i="12"/>
  <c r="I17" i="12"/>
  <c r="E17" i="12"/>
  <c r="O16" i="12"/>
  <c r="K16" i="12"/>
  <c r="G16" i="12"/>
  <c r="C16" i="12"/>
  <c r="O15" i="12"/>
  <c r="K15" i="12"/>
  <c r="G15" i="12"/>
  <c r="C15" i="12"/>
  <c r="B18" i="11"/>
  <c r="C18" i="11"/>
  <c r="C21" i="3"/>
  <c r="C17" i="11"/>
  <c r="D17" i="11"/>
  <c r="E17" i="11"/>
  <c r="B17" i="11"/>
  <c r="E16" i="11"/>
  <c r="D16" i="11"/>
  <c r="C16" i="11"/>
  <c r="B16" i="11"/>
  <c r="E15" i="11"/>
  <c r="D15" i="11"/>
  <c r="C15" i="11"/>
  <c r="B15" i="11"/>
  <c r="D17" i="10"/>
  <c r="C17" i="10"/>
  <c r="D16" i="10"/>
  <c r="E16" i="10"/>
  <c r="F16" i="10"/>
  <c r="C16" i="10"/>
  <c r="D15" i="10"/>
  <c r="E15" i="10"/>
  <c r="F15" i="10"/>
  <c r="C15" i="10"/>
  <c r="D14" i="10"/>
  <c r="E14" i="10"/>
  <c r="F14" i="10"/>
  <c r="C14" i="10"/>
  <c r="D16" i="4"/>
  <c r="D14" i="4"/>
  <c r="D15" i="4"/>
  <c r="E18" i="9"/>
  <c r="D18" i="9"/>
  <c r="C18" i="9"/>
  <c r="D17" i="9"/>
  <c r="E17" i="9"/>
  <c r="F17" i="9"/>
  <c r="C17" i="9"/>
  <c r="D16" i="9"/>
  <c r="E16" i="9"/>
  <c r="F16" i="9"/>
  <c r="C16" i="9"/>
  <c r="D15" i="9"/>
  <c r="E15" i="9"/>
  <c r="F15" i="9"/>
  <c r="C15" i="9"/>
  <c r="D20" i="3"/>
  <c r="E20" i="3"/>
  <c r="D19" i="3"/>
  <c r="E19" i="3"/>
  <c r="D18" i="3"/>
  <c r="E18" i="3"/>
  <c r="D21" i="5"/>
  <c r="E20" i="5"/>
  <c r="E19" i="5"/>
  <c r="E18" i="5"/>
  <c r="C23" i="1"/>
  <c r="E22" i="1"/>
  <c r="C22" i="1"/>
  <c r="E21" i="1"/>
  <c r="C21" i="1"/>
  <c r="E20" i="1"/>
  <c r="C20" i="1"/>
  <c r="B21" i="8"/>
  <c r="C20" i="8"/>
  <c r="B20" i="8"/>
  <c r="C19" i="8"/>
  <c r="B19" i="8"/>
  <c r="C18" i="8"/>
  <c r="B18" i="8"/>
  <c r="C19" i="7"/>
  <c r="D18" i="7"/>
  <c r="C18" i="7"/>
  <c r="D17" i="7"/>
  <c r="C17" i="7"/>
  <c r="D16" i="7"/>
  <c r="C16" i="7"/>
  <c r="B17" i="6"/>
  <c r="C16" i="6"/>
  <c r="B16" i="6"/>
  <c r="C15" i="6"/>
  <c r="B15" i="6"/>
  <c r="C14" i="6"/>
  <c r="B14" i="6"/>
  <c r="C21" i="5"/>
  <c r="B21" i="5"/>
  <c r="D20" i="5"/>
  <c r="C20" i="5"/>
  <c r="B20" i="5"/>
  <c r="D19" i="5"/>
  <c r="C19" i="5"/>
  <c r="B19" i="5"/>
  <c r="D18" i="5"/>
  <c r="C18" i="5"/>
  <c r="B18" i="5"/>
  <c r="C17" i="4"/>
  <c r="B17" i="4"/>
  <c r="E16" i="4"/>
  <c r="C16" i="4"/>
  <c r="B16" i="4"/>
  <c r="E14" i="4"/>
  <c r="E15" i="4"/>
  <c r="C14" i="4"/>
  <c r="C15" i="4"/>
  <c r="B14" i="4"/>
  <c r="B15" i="4"/>
  <c r="B21" i="3"/>
  <c r="C20" i="3"/>
  <c r="B20" i="3"/>
  <c r="C19" i="3"/>
  <c r="B19" i="3"/>
  <c r="C18" i="3"/>
  <c r="B18" i="3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</calcChain>
</file>

<file path=xl/sharedStrings.xml><?xml version="1.0" encoding="utf-8"?>
<sst xmlns="http://schemas.openxmlformats.org/spreadsheetml/2006/main" count="147" uniqueCount="58">
  <si>
    <t>sum</t>
  </si>
  <si>
    <t>AntpGFPXw1118</t>
  </si>
  <si>
    <t>AntpGFPxRelRNAi</t>
  </si>
  <si>
    <t>Average</t>
  </si>
  <si>
    <t>Standard deviation</t>
  </si>
  <si>
    <t>Ttest</t>
  </si>
  <si>
    <t>Niche cell proliferation Rescue</t>
  </si>
  <si>
    <t>AntpGFPxw1118</t>
  </si>
  <si>
    <t>AntpGFPxBskDN</t>
  </si>
  <si>
    <t>AntpGFPxBskDN;RelRNAi</t>
  </si>
  <si>
    <t>average</t>
  </si>
  <si>
    <t>standard devaition</t>
  </si>
  <si>
    <t>ttest</t>
  </si>
  <si>
    <t>Differentiation index</t>
  </si>
  <si>
    <t>standard deviation</t>
  </si>
  <si>
    <t>Tak12 Niche prolifertion rescue</t>
  </si>
  <si>
    <t>AntpGFPxtak12;RelRNAi</t>
  </si>
  <si>
    <t>Standard Deviation</t>
  </si>
  <si>
    <t>Differentiation Rescue in Tak12 muutant</t>
  </si>
  <si>
    <t>AntpGFPXW1118</t>
  </si>
  <si>
    <t>AntpGFPXUAS hepact</t>
  </si>
  <si>
    <t>Niche cell proliferation in JNK overexpression</t>
  </si>
  <si>
    <t>AntpGFPxUAS hep act</t>
  </si>
  <si>
    <t>Differentiation index in Hep act</t>
  </si>
  <si>
    <t>AntpGFPxUAS hepact</t>
  </si>
  <si>
    <t>Mean Fluorescence intensity of Enabled</t>
  </si>
  <si>
    <t>Mean fluorecence intensity of TRE-GFP</t>
  </si>
  <si>
    <t>serial no</t>
  </si>
  <si>
    <t>Serial no</t>
  </si>
  <si>
    <t>AntpGFPx bskDN;Reli</t>
  </si>
  <si>
    <t>AntpGFPxbskDN</t>
  </si>
  <si>
    <t>Progenitor index</t>
  </si>
  <si>
    <t>AntpGFPxtak12</t>
  </si>
  <si>
    <t>AntpGFPxtak12;Rel RNAi</t>
  </si>
  <si>
    <t>AntpGFPxtak12;Reli</t>
  </si>
  <si>
    <t>Sum</t>
  </si>
  <si>
    <t>AntpGFPXUAS wg RNAi</t>
  </si>
  <si>
    <t xml:space="preserve">AntpGFPxUAS hepact; wg RNAi </t>
  </si>
  <si>
    <t>Control I</t>
  </si>
  <si>
    <t>Experiment</t>
  </si>
  <si>
    <t>Rescue</t>
  </si>
  <si>
    <t>Control II</t>
  </si>
  <si>
    <t>Antp&gt;GMA X OreR</t>
  </si>
  <si>
    <t>Antp&gt;GMA X relRNAi</t>
  </si>
  <si>
    <t>Antp&gt;GMA X relRNAi; UAS BSKDN</t>
  </si>
  <si>
    <t>Antp&gt;GMA X UAS BSKDN</t>
  </si>
  <si>
    <t>S. no.</t>
  </si>
  <si>
    <t>Filopodia per sample</t>
  </si>
  <si>
    <t>Std Dev</t>
  </si>
  <si>
    <t>Antp&gt;GMA X relRNAi; BSKDN</t>
  </si>
  <si>
    <t>Antp&gt;GMA X BSKDN</t>
  </si>
  <si>
    <t>S. No.</t>
  </si>
  <si>
    <t>Distance_(pixels)</t>
  </si>
  <si>
    <t>Gray_Value</t>
  </si>
  <si>
    <t>Control (Antp&gt;OreR)</t>
  </si>
  <si>
    <t>Experiment (Antp&gt;relRNAi)</t>
  </si>
  <si>
    <t>Rescue (Antp&gt;relRNAi&gt;UAS-bskDN)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</si>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</sst>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Helvetica Neue"/>
      <family val="2"/>
    </font>
    <font>
      <sz val="12"/>
      <name val="Arial"/>
      <family val="2"/>
    </font>
    <font>
      <sz val="10"/>
      <color theme="1"/>
      <name val="Helvetica"/>
      <family val="2"/>
    </font>
    <font>
      <sz val="12"/>
      <color theme="1"/>
      <name val="Helvetica"/>
      <family val="2"/>
    </font>
    <font>
      <sz val="12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'TREGFP intensity analysis'!$C$22:$E$22</c:f>
                <c:numCache>
                  <c:formatCode>General</c:formatCode>
                  <c:ptCount val="3"/>
                  <c:pt idx="0">
                    <c:v>1.1340674877037371</c:v>
                  </c:pt>
                  <c:pt idx="2">
                    <c:v>3.8769442716802485</c:v>
                  </c:pt>
                </c:numCache>
              </c:numRef>
            </c:plus>
            <c:minus>
              <c:numRef>
                <c:f>'TREGFP intensity analysis'!$C$22:$E$22</c:f>
                <c:numCache>
                  <c:formatCode>General</c:formatCode>
                  <c:ptCount val="3"/>
                  <c:pt idx="0">
                    <c:v>1.1340674877037371</c:v>
                  </c:pt>
                  <c:pt idx="2">
                    <c:v>3.8769442716802485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'TREGFP intensity analysis'!$C$21:$E$21</c:f>
              <c:numCache>
                <c:formatCode>General</c:formatCode>
                <c:ptCount val="3"/>
                <c:pt idx="0">
                  <c:v>1.9852666666666667</c:v>
                </c:pt>
                <c:pt idx="2">
                  <c:v>52.362799999999993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C-2948-814A-5E33696F2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890584"/>
        <c:axId val="506888624"/>
      </c:barChart>
      <c:catAx>
        <c:axId val="506890584"/>
        <c:scaling>
          <c:orientation val="minMax"/>
        </c:scaling>
        <c:delete val="1"/>
        <c:axPos val="b"/>
        <c:majorTickMark val="none"/>
        <c:minorTickMark val="none"/>
        <c:tickLblPos val="nextTo"/>
        <c:crossAx val="506888624"/>
        <c:crosses val="autoZero"/>
        <c:auto val="1"/>
        <c:lblAlgn val="ctr"/>
        <c:lblOffset val="100"/>
        <c:noMultiLvlLbl val="0"/>
      </c:catAx>
      <c:valAx>
        <c:axId val="50688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890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 Ena'!$B$20:$C$20</c:f>
                <c:numCache>
                  <c:formatCode>General</c:formatCode>
                  <c:ptCount val="2"/>
                  <c:pt idx="0">
                    <c:v>1.759293848236978</c:v>
                  </c:pt>
                  <c:pt idx="1">
                    <c:v>3.853665223596308</c:v>
                  </c:pt>
                </c:numCache>
              </c:numRef>
            </c:plus>
            <c:minus>
              <c:numRef>
                <c:f>'Fluorescence intensity of Ena'!$B$20:$C$20</c:f>
                <c:numCache>
                  <c:formatCode>General</c:formatCode>
                  <c:ptCount val="2"/>
                  <c:pt idx="0">
                    <c:v>1.759293848236978</c:v>
                  </c:pt>
                  <c:pt idx="1">
                    <c:v>3.853665223596308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'Fluorescence intensity of Ena'!$B$19:$C$19</c:f>
              <c:numCache>
                <c:formatCode>General</c:formatCode>
                <c:ptCount val="2"/>
                <c:pt idx="0">
                  <c:v>13.3232</c:v>
                </c:pt>
                <c:pt idx="1">
                  <c:v>26.854899999999997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9-384C-9F2F-ECDAB34F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950008"/>
        <c:axId val="508951184"/>
      </c:barChart>
      <c:catAx>
        <c:axId val="508950008"/>
        <c:scaling>
          <c:orientation val="minMax"/>
        </c:scaling>
        <c:delete val="1"/>
        <c:axPos val="b"/>
        <c:majorTickMark val="none"/>
        <c:minorTickMark val="none"/>
        <c:tickLblPos val="nextTo"/>
        <c:crossAx val="508951184"/>
        <c:crosses val="autoZero"/>
        <c:auto val="1"/>
        <c:lblAlgn val="ctr"/>
        <c:lblOffset val="100"/>
        <c:noMultiLvlLbl val="0"/>
      </c:catAx>
      <c:valAx>
        <c:axId val="50895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950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proliferation rescue '!$B$17:$E$17</c:f>
                <c:numCache>
                  <c:formatCode>General</c:formatCode>
                  <c:ptCount val="4"/>
                  <c:pt idx="0">
                    <c:v>5.2873013490395451</c:v>
                  </c:pt>
                  <c:pt idx="1">
                    <c:v>14.510149704411894</c:v>
                  </c:pt>
                  <c:pt idx="2">
                    <c:v>7.0245600890336393</c:v>
                  </c:pt>
                  <c:pt idx="3">
                    <c:v>8.5303380159678799</c:v>
                  </c:pt>
                </c:numCache>
              </c:numRef>
            </c:plus>
            <c:minus>
              <c:numRef>
                <c:f>'Niche proliferation rescue '!$B$17:$E$17</c:f>
                <c:numCache>
                  <c:formatCode>General</c:formatCode>
                  <c:ptCount val="4"/>
                  <c:pt idx="0">
                    <c:v>5.2873013490395451</c:v>
                  </c:pt>
                  <c:pt idx="1">
                    <c:v>14.510149704411894</c:v>
                  </c:pt>
                  <c:pt idx="2">
                    <c:v>7.0245600890336393</c:v>
                  </c:pt>
                  <c:pt idx="3">
                    <c:v>8.5303380159678799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val>
            <c:numRef>
              <c:f>'Niche proliferation rescue '!$B$16:$E$16</c:f>
              <c:numCache>
                <c:formatCode>General</c:formatCode>
                <c:ptCount val="4"/>
                <c:pt idx="0">
                  <c:v>45.2</c:v>
                </c:pt>
                <c:pt idx="1">
                  <c:v>78.900000000000006</c:v>
                </c:pt>
                <c:pt idx="2">
                  <c:v>41.3</c:v>
                </c:pt>
                <c:pt idx="3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3-7E4F-A7C7-CB2390286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3880143"/>
        <c:axId val="143883583"/>
      </c:barChart>
      <c:catAx>
        <c:axId val="143880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83583"/>
        <c:crosses val="autoZero"/>
        <c:auto val="1"/>
        <c:lblAlgn val="ctr"/>
        <c:lblOffset val="100"/>
        <c:noMultiLvlLbl val="0"/>
      </c:catAx>
      <c:valAx>
        <c:axId val="14388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8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proliferation in JNK loss'!$B$24:$E$24</c:f>
                <c:numCache>
                  <c:formatCode>General</c:formatCode>
                  <c:ptCount val="4"/>
                  <c:pt idx="0">
                    <c:v>4.0128000327158224</c:v>
                  </c:pt>
                  <c:pt idx="1">
                    <c:v>24.577541690648307</c:v>
                  </c:pt>
                  <c:pt idx="2">
                    <c:v>6.0752852533104083</c:v>
                  </c:pt>
                  <c:pt idx="3">
                    <c:v>11.227941336980109</c:v>
                  </c:pt>
                </c:numCache>
              </c:numRef>
            </c:plus>
            <c:minus>
              <c:numRef>
                <c:f>'niche proliferation in JNK loss'!$B$24:$E$24</c:f>
                <c:numCache>
                  <c:formatCode>General</c:formatCode>
                  <c:ptCount val="4"/>
                  <c:pt idx="0">
                    <c:v>4.0128000327158224</c:v>
                  </c:pt>
                  <c:pt idx="1">
                    <c:v>24.577541690648307</c:v>
                  </c:pt>
                  <c:pt idx="2">
                    <c:v>6.0752852533104083</c:v>
                  </c:pt>
                  <c:pt idx="3">
                    <c:v>11.227941336980109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'niche proliferation in JNK loss'!$B$23:$E$23</c:f>
              <c:numCache>
                <c:formatCode>General</c:formatCode>
                <c:ptCount val="4"/>
                <c:pt idx="0">
                  <c:v>47.46153846153846</c:v>
                </c:pt>
                <c:pt idx="1">
                  <c:v>168.5</c:v>
                </c:pt>
                <c:pt idx="2">
                  <c:v>51</c:v>
                </c:pt>
                <c:pt idx="3">
                  <c:v>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9-6943-9233-74AA313C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889408"/>
        <c:axId val="506888232"/>
      </c:barChart>
      <c:catAx>
        <c:axId val="506889408"/>
        <c:scaling>
          <c:orientation val="minMax"/>
        </c:scaling>
        <c:delete val="1"/>
        <c:axPos val="b"/>
        <c:majorTickMark val="none"/>
        <c:minorTickMark val="none"/>
        <c:tickLblPos val="nextTo"/>
        <c:crossAx val="506888232"/>
        <c:crosses val="autoZero"/>
        <c:auto val="1"/>
        <c:lblAlgn val="ctr"/>
        <c:lblOffset val="100"/>
        <c:noMultiLvlLbl val="0"/>
      </c:catAx>
      <c:valAx>
        <c:axId val="50688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8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'Differentiation index'!$B$20:$E$20</c:f>
                <c:numCache>
                  <c:formatCode>General</c:formatCode>
                  <c:ptCount val="4"/>
                  <c:pt idx="0">
                    <c:v>4.4190071437120809E-2</c:v>
                  </c:pt>
                  <c:pt idx="1">
                    <c:v>8.7502302191936138E-2</c:v>
                  </c:pt>
                  <c:pt idx="2">
                    <c:v>5.0287886090250228E-2</c:v>
                  </c:pt>
                  <c:pt idx="3">
                    <c:v>7.058178864897699E-2</c:v>
                  </c:pt>
                </c:numCache>
              </c:numRef>
            </c:plus>
            <c:minus>
              <c:numRef>
                <c:f>'Differentiation index'!$B$20:$E$20</c:f>
                <c:numCache>
                  <c:formatCode>General</c:formatCode>
                  <c:ptCount val="4"/>
                  <c:pt idx="0">
                    <c:v>4.4190071437120809E-2</c:v>
                  </c:pt>
                  <c:pt idx="1">
                    <c:v>8.7502302191936138E-2</c:v>
                  </c:pt>
                  <c:pt idx="2">
                    <c:v>5.0287886090250228E-2</c:v>
                  </c:pt>
                  <c:pt idx="3">
                    <c:v>7.058178864897699E-2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'Differentiation index'!$B$19:$E$19</c:f>
              <c:numCache>
                <c:formatCode>General</c:formatCode>
                <c:ptCount val="4"/>
                <c:pt idx="0">
                  <c:v>0.17125305274544114</c:v>
                </c:pt>
                <c:pt idx="1">
                  <c:v>0.61758000000000002</c:v>
                </c:pt>
                <c:pt idx="2">
                  <c:v>0.14297310490000004</c:v>
                </c:pt>
                <c:pt idx="3">
                  <c:v>0.26870000000000005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4-F24C-A905-1EE1A94F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011375"/>
        <c:axId val="46013023"/>
      </c:barChart>
      <c:catAx>
        <c:axId val="46011375"/>
        <c:scaling>
          <c:orientation val="minMax"/>
        </c:scaling>
        <c:delete val="1"/>
        <c:axPos val="b"/>
        <c:majorTickMark val="none"/>
        <c:minorTickMark val="none"/>
        <c:tickLblPos val="nextTo"/>
        <c:crossAx val="46013023"/>
        <c:crosses val="autoZero"/>
        <c:auto val="1"/>
        <c:lblAlgn val="ctr"/>
        <c:lblOffset val="100"/>
        <c:noMultiLvlLbl val="0"/>
      </c:catAx>
      <c:valAx>
        <c:axId val="4601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1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'DE-cad level in JNK loss '!$C$17:$F$17</c:f>
                <c:numCache>
                  <c:formatCode>General</c:formatCode>
                  <c:ptCount val="4"/>
                  <c:pt idx="0">
                    <c:v>8.0205292150137344E-2</c:v>
                  </c:pt>
                  <c:pt idx="1">
                    <c:v>8.285301577023145E-2</c:v>
                  </c:pt>
                  <c:pt idx="2">
                    <c:v>9.597042368470679E-2</c:v>
                  </c:pt>
                  <c:pt idx="3">
                    <c:v>8.4293205209224689E-2</c:v>
                  </c:pt>
                </c:numCache>
              </c:numRef>
            </c:plus>
            <c:minus>
              <c:numRef>
                <c:f>'DE-cad level in JNK loss '!$C$17:$F$17</c:f>
                <c:numCache>
                  <c:formatCode>General</c:formatCode>
                  <c:ptCount val="4"/>
                  <c:pt idx="0">
                    <c:v>8.0205292150137344E-2</c:v>
                  </c:pt>
                  <c:pt idx="1">
                    <c:v>8.285301577023145E-2</c:v>
                  </c:pt>
                  <c:pt idx="2">
                    <c:v>9.597042368470679E-2</c:v>
                  </c:pt>
                  <c:pt idx="3">
                    <c:v>8.4293205209224689E-2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'DE-cad level in JNK loss '!$C$16:$F$16</c:f>
              <c:numCache>
                <c:formatCode>General</c:formatCode>
                <c:ptCount val="4"/>
                <c:pt idx="0">
                  <c:v>0.496</c:v>
                </c:pt>
                <c:pt idx="1">
                  <c:v>0.24779999999999996</c:v>
                </c:pt>
                <c:pt idx="2">
                  <c:v>0.52190000000000003</c:v>
                </c:pt>
                <c:pt idx="3">
                  <c:v>0.55169999999999997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B-4C45-B781-7E3D7F3B5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7401632"/>
        <c:axId val="257403312"/>
      </c:barChart>
      <c:catAx>
        <c:axId val="257401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257403312"/>
        <c:crosses val="autoZero"/>
        <c:auto val="1"/>
        <c:lblAlgn val="ctr"/>
        <c:lblOffset val="100"/>
        <c:noMultiLvlLbl val="0"/>
      </c:catAx>
      <c:valAx>
        <c:axId val="25740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40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'tak12 niche proliferation'!$B$16:$F$16</c:f>
                <c:numCache>
                  <c:formatCode>General</c:formatCode>
                  <c:ptCount val="5"/>
                  <c:pt idx="0">
                    <c:v>3.190262963734773</c:v>
                  </c:pt>
                  <c:pt idx="1">
                    <c:v>14.959203781544584</c:v>
                  </c:pt>
                  <c:pt idx="2">
                    <c:v>12.559193180030841</c:v>
                  </c:pt>
                  <c:pt idx="3">
                    <c:v>8.0138768534475382</c:v>
                  </c:pt>
                </c:numCache>
              </c:numRef>
            </c:plus>
            <c:minus>
              <c:numRef>
                <c:f>'tak12 niche proliferation'!$B$16:$F$16</c:f>
                <c:numCache>
                  <c:formatCode>General</c:formatCode>
                  <c:ptCount val="5"/>
                  <c:pt idx="0">
                    <c:v>3.190262963734773</c:v>
                  </c:pt>
                  <c:pt idx="1">
                    <c:v>14.959203781544584</c:v>
                  </c:pt>
                  <c:pt idx="2">
                    <c:v>12.559193180030841</c:v>
                  </c:pt>
                  <c:pt idx="3">
                    <c:v>8.0138768534475382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'tak12 niche proliferation'!$B$15:$F$15</c:f>
              <c:numCache>
                <c:formatCode>General</c:formatCode>
                <c:ptCount val="5"/>
                <c:pt idx="0">
                  <c:v>49.2</c:v>
                </c:pt>
                <c:pt idx="1">
                  <c:v>161</c:v>
                </c:pt>
                <c:pt idx="2">
                  <c:v>54.8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C-2547-A8A0-8B98ECB5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609952"/>
        <c:axId val="363609560"/>
      </c:barChart>
      <c:catAx>
        <c:axId val="363609952"/>
        <c:scaling>
          <c:orientation val="minMax"/>
        </c:scaling>
        <c:delete val="1"/>
        <c:axPos val="b"/>
        <c:majorTickMark val="none"/>
        <c:minorTickMark val="none"/>
        <c:tickLblPos val="nextTo"/>
        <c:crossAx val="363609560"/>
        <c:crosses val="autoZero"/>
        <c:auto val="1"/>
        <c:lblAlgn val="ctr"/>
        <c:lblOffset val="100"/>
        <c:noMultiLvlLbl val="0"/>
      </c:catAx>
      <c:valAx>
        <c:axId val="36360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6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'Differentiation index in tak12'!$B$20:$E$20</c:f>
                <c:numCache>
                  <c:formatCode>General</c:formatCode>
                  <c:ptCount val="4"/>
                  <c:pt idx="0">
                    <c:v>0.13454778910462473</c:v>
                  </c:pt>
                  <c:pt idx="1">
                    <c:v>0.11898357411462683</c:v>
                  </c:pt>
                  <c:pt idx="2">
                    <c:v>0.13722989632162666</c:v>
                  </c:pt>
                  <c:pt idx="3">
                    <c:v>6.2432711931122931E-2</c:v>
                  </c:pt>
                </c:numCache>
              </c:numRef>
            </c:plus>
            <c:minus>
              <c:numRef>
                <c:f>'Differentiation index in tak12'!$B$20:$E$20</c:f>
                <c:numCache>
                  <c:formatCode>General</c:formatCode>
                  <c:ptCount val="4"/>
                  <c:pt idx="0">
                    <c:v>0.13454778910462473</c:v>
                  </c:pt>
                  <c:pt idx="1">
                    <c:v>0.11898357411462683</c:v>
                  </c:pt>
                  <c:pt idx="2">
                    <c:v>0.13722989632162666</c:v>
                  </c:pt>
                  <c:pt idx="3">
                    <c:v>6.2432711931122931E-2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'Differentiation index in tak12'!$B$19:$E$19</c:f>
              <c:numCache>
                <c:formatCode>General</c:formatCode>
                <c:ptCount val="4"/>
                <c:pt idx="0">
                  <c:v>0.40946338723856135</c:v>
                </c:pt>
                <c:pt idx="1">
                  <c:v>0.65309090909090906</c:v>
                </c:pt>
                <c:pt idx="2">
                  <c:v>0.30440000000000006</c:v>
                </c:pt>
                <c:pt idx="3">
                  <c:v>0.42450879904512834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5-904D-9381-028F9494D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93961344"/>
        <c:axId val="2093963024"/>
      </c:barChart>
      <c:catAx>
        <c:axId val="2093961344"/>
        <c:scaling>
          <c:orientation val="minMax"/>
        </c:scaling>
        <c:delete val="1"/>
        <c:axPos val="b"/>
        <c:majorTickMark val="none"/>
        <c:minorTickMark val="none"/>
        <c:tickLblPos val="nextTo"/>
        <c:crossAx val="2093963024"/>
        <c:crosses val="autoZero"/>
        <c:auto val="1"/>
        <c:lblAlgn val="ctr"/>
        <c:lblOffset val="100"/>
        <c:noMultiLvlLbl val="0"/>
      </c:catAx>
      <c:valAx>
        <c:axId val="209396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96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'DE-cad level in tak1 loss'!$C$16:$F$16</c:f>
                <c:numCache>
                  <c:formatCode>General</c:formatCode>
                  <c:ptCount val="4"/>
                  <c:pt idx="0">
                    <c:v>8.0205292150137344E-2</c:v>
                  </c:pt>
                  <c:pt idx="1">
                    <c:v>8.285301577023145E-2</c:v>
                  </c:pt>
                  <c:pt idx="2">
                    <c:v>0.12801840145506876</c:v>
                  </c:pt>
                  <c:pt idx="3">
                    <c:v>0.10221458908698983</c:v>
                  </c:pt>
                </c:numCache>
              </c:numRef>
            </c:plus>
            <c:minus>
              <c:numRef>
                <c:f>'DE-cad level in tak1 loss'!$C$16:$F$16</c:f>
                <c:numCache>
                  <c:formatCode>General</c:formatCode>
                  <c:ptCount val="4"/>
                  <c:pt idx="0">
                    <c:v>8.0205292150137344E-2</c:v>
                  </c:pt>
                  <c:pt idx="1">
                    <c:v>8.285301577023145E-2</c:v>
                  </c:pt>
                  <c:pt idx="2">
                    <c:v>0.12801840145506876</c:v>
                  </c:pt>
                  <c:pt idx="3">
                    <c:v>0.10221458908698983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'DE-cad level in tak1 loss'!$C$15:$F$15</c:f>
              <c:numCache>
                <c:formatCode>General</c:formatCode>
                <c:ptCount val="4"/>
                <c:pt idx="0">
                  <c:v>0.496</c:v>
                </c:pt>
                <c:pt idx="1">
                  <c:v>0.24779999999999996</c:v>
                </c:pt>
                <c:pt idx="2">
                  <c:v>0.50259999999999994</c:v>
                </c:pt>
                <c:pt idx="3">
                  <c:v>0.43440000000000001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7-9B4F-8F58-376F632BA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979039"/>
        <c:axId val="157980687"/>
      </c:barChart>
      <c:catAx>
        <c:axId val="157979039"/>
        <c:scaling>
          <c:orientation val="minMax"/>
        </c:scaling>
        <c:delete val="1"/>
        <c:axPos val="b"/>
        <c:majorTickMark val="none"/>
        <c:minorTickMark val="none"/>
        <c:tickLblPos val="nextTo"/>
        <c:crossAx val="157980687"/>
        <c:crosses val="autoZero"/>
        <c:auto val="1"/>
        <c:lblAlgn val="ctr"/>
        <c:lblOffset val="100"/>
        <c:noMultiLvlLbl val="0"/>
      </c:catAx>
      <c:valAx>
        <c:axId val="1579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97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'niche proliferation in hep act'!$B$16:$C$16</c:f>
                <c:numCache>
                  <c:formatCode>General</c:formatCode>
                  <c:ptCount val="2"/>
                  <c:pt idx="0">
                    <c:v>7.9756574093369457</c:v>
                  </c:pt>
                  <c:pt idx="1">
                    <c:v>14.620191517213446</c:v>
                  </c:pt>
                </c:numCache>
              </c:numRef>
            </c:plus>
            <c:minus>
              <c:numRef>
                <c:f>'niche proliferation in hep act'!$B$16:$C$16</c:f>
                <c:numCache>
                  <c:formatCode>General</c:formatCode>
                  <c:ptCount val="2"/>
                  <c:pt idx="0">
                    <c:v>7.9756574093369457</c:v>
                  </c:pt>
                  <c:pt idx="1">
                    <c:v>14.620191517213446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'niche proliferation in hep act'!$B$15:$C$15</c:f>
              <c:numCache>
                <c:formatCode>General</c:formatCode>
                <c:ptCount val="2"/>
                <c:pt idx="0">
                  <c:v>51.888888888888886</c:v>
                </c:pt>
                <c:pt idx="1">
                  <c:v>80.333333333333329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5-3540-AA81-0EC28CA3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539096"/>
        <c:axId val="365536352"/>
      </c:barChart>
      <c:catAx>
        <c:axId val="365539096"/>
        <c:scaling>
          <c:orientation val="minMax"/>
        </c:scaling>
        <c:delete val="1"/>
        <c:axPos val="b"/>
        <c:majorTickMark val="none"/>
        <c:minorTickMark val="none"/>
        <c:tickLblPos val="nextTo"/>
        <c:crossAx val="365536352"/>
        <c:crosses val="autoZero"/>
        <c:auto val="1"/>
        <c:lblAlgn val="ctr"/>
        <c:lblOffset val="100"/>
        <c:noMultiLvlLbl val="0"/>
      </c:catAx>
      <c:valAx>
        <c:axId val="36553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3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'Differentiation index in Hepact'!$C$18:$D$18</c:f>
                <c:numCache>
                  <c:formatCode>General</c:formatCode>
                  <c:ptCount val="2"/>
                  <c:pt idx="0">
                    <c:v>5.6586204559047996E-2</c:v>
                  </c:pt>
                  <c:pt idx="1">
                    <c:v>0.1096251726050321</c:v>
                  </c:pt>
                </c:numCache>
              </c:numRef>
            </c:plus>
            <c:minus>
              <c:numRef>
                <c:f>'Differentiation index in Hepact'!$C$18:$D$18</c:f>
                <c:numCache>
                  <c:formatCode>General</c:formatCode>
                  <c:ptCount val="2"/>
                  <c:pt idx="0">
                    <c:v>5.6586204559047996E-2</c:v>
                  </c:pt>
                  <c:pt idx="1">
                    <c:v>0.1096251726050321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'Differentiation index in Hepact'!$C$17:$D$17</c:f>
              <c:numCache>
                <c:formatCode>General</c:formatCode>
                <c:ptCount val="2"/>
                <c:pt idx="0">
                  <c:v>0.53807177554987018</c:v>
                </c:pt>
                <c:pt idx="1">
                  <c:v>0.6898201863554102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9-B64B-B8BA-22EE9614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537136"/>
        <c:axId val="365539488"/>
      </c:barChart>
      <c:catAx>
        <c:axId val="365537136"/>
        <c:scaling>
          <c:orientation val="minMax"/>
        </c:scaling>
        <c:delete val="1"/>
        <c:axPos val="b"/>
        <c:majorTickMark val="none"/>
        <c:minorTickMark val="none"/>
        <c:tickLblPos val="nextTo"/>
        <c:crossAx val="365539488"/>
        <c:crosses val="autoZero"/>
        <c:auto val="1"/>
        <c:lblAlgn val="ctr"/>
        <c:lblOffset val="100"/>
        <c:noMultiLvlLbl val="0"/>
      </c:catAx>
      <c:valAx>
        <c:axId val="3655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3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tif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11</xdr:row>
      <xdr:rowOff>71437</xdr:rowOff>
    </xdr:from>
    <xdr:to>
      <xdr:col>12</xdr:col>
      <xdr:colOff>152400</xdr:colOff>
      <xdr:row>25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561975</xdr:colOff>
      <xdr:row>27</xdr:row>
      <xdr:rowOff>161925</xdr:rowOff>
    </xdr:from>
    <xdr:to>
      <xdr:col>8</xdr:col>
      <xdr:colOff>180975</xdr:colOff>
      <xdr:row>29</xdr:row>
      <xdr:rowOff>38479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8949535">
          <a:off x="5581650" y="530542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9</xdr:col>
      <xdr:colOff>171450</xdr:colOff>
      <xdr:row>27</xdr:row>
      <xdr:rowOff>133350</xdr:rowOff>
    </xdr:from>
    <xdr:to>
      <xdr:col>11</xdr:col>
      <xdr:colOff>400050</xdr:colOff>
      <xdr:row>29</xdr:row>
      <xdr:rowOff>9904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8949535">
          <a:off x="7629525" y="5276850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  <xdr:twoCellAnchor>
    <xdr:from>
      <xdr:col>5</xdr:col>
      <xdr:colOff>485777</xdr:colOff>
      <xdr:row>11</xdr:row>
      <xdr:rowOff>142875</xdr:rowOff>
    </xdr:from>
    <xdr:to>
      <xdr:col>6</xdr:col>
      <xdr:colOff>323852</xdr:colOff>
      <xdr:row>25</xdr:row>
      <xdr:rowOff>38101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6200000">
          <a:off x="4448177" y="3295650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TRE-GFP expression in the niche.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11</xdr:row>
      <xdr:rowOff>71437</xdr:rowOff>
    </xdr:from>
    <xdr:to>
      <xdr:col>12</xdr:col>
      <xdr:colOff>228600</xdr:colOff>
      <xdr:row>25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57149</xdr:colOff>
      <xdr:row>27</xdr:row>
      <xdr:rowOff>152401</xdr:rowOff>
    </xdr:from>
    <xdr:to>
      <xdr:col>7</xdr:col>
      <xdr:colOff>287702</xdr:colOff>
      <xdr:row>29</xdr:row>
      <xdr:rowOff>25536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 rot="18949535">
          <a:off x="6095999" y="5295901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8</xdr:col>
      <xdr:colOff>333375</xdr:colOff>
      <xdr:row>27</xdr:row>
      <xdr:rowOff>171449</xdr:rowOff>
    </xdr:from>
    <xdr:to>
      <xdr:col>10</xdr:col>
      <xdr:colOff>563928</xdr:colOff>
      <xdr:row>29</xdr:row>
      <xdr:rowOff>44584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 rot="18949535">
          <a:off x="8201025" y="5314949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hep act</a:t>
          </a:r>
        </a:p>
      </xdr:txBody>
    </xdr:sp>
    <xdr:clientData/>
  </xdr:twoCellAnchor>
  <xdr:twoCellAnchor>
    <xdr:from>
      <xdr:col>4</xdr:col>
      <xdr:colOff>38101</xdr:colOff>
      <xdr:row>12</xdr:row>
      <xdr:rowOff>104775</xdr:rowOff>
    </xdr:from>
    <xdr:to>
      <xdr:col>4</xdr:col>
      <xdr:colOff>485776</xdr:colOff>
      <xdr:row>26</xdr:row>
      <xdr:rowOff>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 rot="16200000">
          <a:off x="4410076" y="3448050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Enabled expression in the niche.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4</xdr:row>
      <xdr:rowOff>146050</xdr:rowOff>
    </xdr:from>
    <xdr:to>
      <xdr:col>11</xdr:col>
      <xdr:colOff>514350</xdr:colOff>
      <xdr:row>19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0D693C-0877-A84A-86FB-84F17A984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810356</xdr:colOff>
      <xdr:row>20</xdr:row>
      <xdr:rowOff>113268</xdr:rowOff>
    </xdr:from>
    <xdr:to>
      <xdr:col>7</xdr:col>
      <xdr:colOff>402826</xdr:colOff>
      <xdr:row>22</xdr:row>
      <xdr:rowOff>19311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545CCA-DBD6-2749-8498-8F04521FD7BA}"/>
            </a:ext>
          </a:extLst>
        </xdr:cNvPr>
        <xdr:cNvSpPr txBox="1"/>
      </xdr:nvSpPr>
      <xdr:spPr>
        <a:xfrm rot="18949535">
          <a:off x="9535256" y="3923268"/>
          <a:ext cx="1243470" cy="28704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7</xdr:col>
      <xdr:colOff>184883</xdr:colOff>
      <xdr:row>20</xdr:row>
      <xdr:rowOff>132316</xdr:rowOff>
    </xdr:from>
    <xdr:to>
      <xdr:col>8</xdr:col>
      <xdr:colOff>602853</xdr:colOff>
      <xdr:row>22</xdr:row>
      <xdr:rowOff>38359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B096F6-95C5-3740-B132-78CFADBC3F42}"/>
            </a:ext>
          </a:extLst>
        </xdr:cNvPr>
        <xdr:cNvSpPr txBox="1"/>
      </xdr:nvSpPr>
      <xdr:spPr>
        <a:xfrm rot="18949535">
          <a:off x="10560783" y="3942316"/>
          <a:ext cx="1243470" cy="28704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hep act</a:t>
          </a:r>
        </a:p>
      </xdr:txBody>
    </xdr:sp>
    <xdr:clientData/>
  </xdr:twoCellAnchor>
  <xdr:twoCellAnchor>
    <xdr:from>
      <xdr:col>8</xdr:col>
      <xdr:colOff>168151</xdr:colOff>
      <xdr:row>20</xdr:row>
      <xdr:rowOff>184769</xdr:rowOff>
    </xdr:from>
    <xdr:to>
      <xdr:col>10</xdr:col>
      <xdr:colOff>48138</xdr:colOff>
      <xdr:row>23</xdr:row>
      <xdr:rowOff>78319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C661CE5-FBAF-D444-9F46-1233E300686E}"/>
            </a:ext>
          </a:extLst>
        </xdr:cNvPr>
        <xdr:cNvSpPr txBox="1"/>
      </xdr:nvSpPr>
      <xdr:spPr>
        <a:xfrm rot="18949535">
          <a:off x="11369551" y="3994769"/>
          <a:ext cx="1530987" cy="465050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wg RNAi </a:t>
          </a:r>
        </a:p>
      </xdr:txBody>
    </xdr:sp>
    <xdr:clientData/>
  </xdr:twoCellAnchor>
  <xdr:twoCellAnchor>
    <xdr:from>
      <xdr:col>9</xdr:col>
      <xdr:colOff>396751</xdr:colOff>
      <xdr:row>21</xdr:row>
      <xdr:rowOff>6969</xdr:rowOff>
    </xdr:from>
    <xdr:to>
      <xdr:col>11</xdr:col>
      <xdr:colOff>276738</xdr:colOff>
      <xdr:row>23</xdr:row>
      <xdr:rowOff>91019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39EB114-77E4-E042-B5D9-B092DC146B8A}"/>
            </a:ext>
          </a:extLst>
        </xdr:cNvPr>
        <xdr:cNvSpPr txBox="1"/>
      </xdr:nvSpPr>
      <xdr:spPr>
        <a:xfrm rot="18949535">
          <a:off x="12423651" y="4007469"/>
          <a:ext cx="1530987" cy="465050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hep act; wg RNAi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723901</xdr:colOff>
      <xdr:row>1</xdr:row>
      <xdr:rowOff>76200</xdr:rowOff>
    </xdr:from>
    <xdr:to>
      <xdr:col>21</xdr:col>
      <xdr:colOff>643319</xdr:colOff>
      <xdr:row>17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9AA527-D6EA-4C16-84AE-E5E29813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0601" y="259080"/>
          <a:ext cx="1946338" cy="2903220"/>
        </a:xfrm>
        <a:prstGeom prst="rect">
          <a:avLst/>
        </a:prstGeom>
      </xdr:spPr>
    </xdr:pic>
    <xdr:clientData/>
  </xdr:twoCellAnchor>
  <xdr:twoCellAnchor editAs="oneCell">
    <xdr:from>
      <xdr:col>17</xdr:col>
      <xdr:colOff>388620</xdr:colOff>
      <xdr:row>2</xdr:row>
      <xdr:rowOff>178314</xdr:rowOff>
    </xdr:from>
    <xdr:to>
      <xdr:col>19</xdr:col>
      <xdr:colOff>251460</xdr:colOff>
      <xdr:row>17</xdr:row>
      <xdr:rowOff>47244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91701A-F8AA-4703-8DED-C8BBA3B3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0" y="551694"/>
          <a:ext cx="1889760" cy="26349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518160</xdr:colOff>
      <xdr:row>22</xdr:row>
      <xdr:rowOff>98832</xdr:rowOff>
    </xdr:from>
    <xdr:to>
      <xdr:col>15</xdr:col>
      <xdr:colOff>241127</xdr:colOff>
      <xdr:row>33</xdr:row>
      <xdr:rowOff>53676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0268F4-0D0F-4CCE-8ECC-75E98C12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4560" y="4129812"/>
          <a:ext cx="3380567" cy="1966524"/>
        </a:xfrm>
        <a:prstGeom prst="rect">
          <a:avLst/>
        </a:prstGeom>
      </xdr:spPr>
    </xdr:pic>
    <xdr:clientData/>
  </xdr:twoCellAnchor>
  <xdr:twoCellAnchor editAs="oneCell">
    <xdr:from>
      <xdr:col>9</xdr:col>
      <xdr:colOff>515760</xdr:colOff>
      <xdr:row>11</xdr:row>
      <xdr:rowOff>27852</xdr:rowOff>
    </xdr:from>
    <xdr:to>
      <xdr:col>15</xdr:col>
      <xdr:colOff>227136</xdr:colOff>
      <xdr:row>21</xdr:row>
      <xdr:rowOff>165576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235C51-7B64-499F-A43B-998DE1E6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2160" y="2047152"/>
          <a:ext cx="3368976" cy="1966524"/>
        </a:xfrm>
        <a:prstGeom prst="rect">
          <a:avLst/>
        </a:prstGeom>
      </xdr:spPr>
    </xdr:pic>
    <xdr:clientData/>
  </xdr:twoCellAnchor>
  <xdr:twoCellAnchor editAs="oneCell">
    <xdr:from>
      <xdr:col>9</xdr:col>
      <xdr:colOff>498121</xdr:colOff>
      <xdr:row>0</xdr:row>
      <xdr:rowOff>63552</xdr:rowOff>
    </xdr:from>
    <xdr:to>
      <xdr:col>15</xdr:col>
      <xdr:colOff>213361</xdr:colOff>
      <xdr:row>11</xdr:row>
      <xdr:rowOff>10776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18D010-679B-4EA2-B745-A4DC1F76C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4521" y="63552"/>
          <a:ext cx="3372840" cy="1966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8</xdr:row>
      <xdr:rowOff>166687</xdr:rowOff>
    </xdr:from>
    <xdr:to>
      <xdr:col>15</xdr:col>
      <xdr:colOff>190500</xdr:colOff>
      <xdr:row>23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25</xdr:row>
      <xdr:rowOff>180975</xdr:rowOff>
    </xdr:from>
    <xdr:to>
      <xdr:col>9</xdr:col>
      <xdr:colOff>485775</xdr:colOff>
      <xdr:row>27</xdr:row>
      <xdr:rowOff>57529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8949535">
          <a:off x="8229600" y="494347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 x w1118</a:t>
          </a:r>
        </a:p>
      </xdr:txBody>
    </xdr:sp>
    <xdr:clientData/>
  </xdr:twoCellAnchor>
  <xdr:twoCellAnchor>
    <xdr:from>
      <xdr:col>9</xdr:col>
      <xdr:colOff>19050</xdr:colOff>
      <xdr:row>25</xdr:row>
      <xdr:rowOff>123825</xdr:rowOff>
    </xdr:from>
    <xdr:to>
      <xdr:col>11</xdr:col>
      <xdr:colOff>247650</xdr:colOff>
      <xdr:row>27</xdr:row>
      <xdr:rowOff>379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18949535">
          <a:off x="9210675" y="488632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 x Rel RNAi</a:t>
          </a:r>
        </a:p>
      </xdr:txBody>
    </xdr:sp>
    <xdr:clientData/>
  </xdr:twoCellAnchor>
  <xdr:twoCellAnchor>
    <xdr:from>
      <xdr:col>10</xdr:col>
      <xdr:colOff>523875</xdr:colOff>
      <xdr:row>25</xdr:row>
      <xdr:rowOff>95249</xdr:rowOff>
    </xdr:from>
    <xdr:to>
      <xdr:col>13</xdr:col>
      <xdr:colOff>142875</xdr:colOff>
      <xdr:row>26</xdr:row>
      <xdr:rowOff>162303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 rot="18949535">
          <a:off x="10325100" y="4857749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 x BskDN</a:t>
          </a:r>
        </a:p>
      </xdr:txBody>
    </xdr:sp>
    <xdr:clientData/>
  </xdr:twoCellAnchor>
  <xdr:twoCellAnchor>
    <xdr:from>
      <xdr:col>12</xdr:col>
      <xdr:colOff>140726</xdr:colOff>
      <xdr:row>25</xdr:row>
      <xdr:rowOff>56829</xdr:rowOff>
    </xdr:from>
    <xdr:to>
      <xdr:col>14</xdr:col>
      <xdr:colOff>540996</xdr:colOff>
      <xdr:row>27</xdr:row>
      <xdr:rowOff>174943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18949535">
          <a:off x="11161151" y="4819329"/>
          <a:ext cx="1619470" cy="49911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 x BskDN; Rel RNAi</a:t>
          </a:r>
        </a:p>
      </xdr:txBody>
    </xdr:sp>
    <xdr:clientData/>
  </xdr:twoCellAnchor>
  <xdr:twoCellAnchor>
    <xdr:from>
      <xdr:col>7</xdr:col>
      <xdr:colOff>19052</xdr:colOff>
      <xdr:row>9</xdr:row>
      <xdr:rowOff>104775</xdr:rowOff>
    </xdr:from>
    <xdr:to>
      <xdr:col>7</xdr:col>
      <xdr:colOff>466727</xdr:colOff>
      <xdr:row>23</xdr:row>
      <xdr:rowOff>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 rot="16200000">
          <a:off x="6934202" y="2876550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588436</xdr:colOff>
      <xdr:row>4</xdr:row>
      <xdr:rowOff>60326</xdr:rowOff>
    </xdr:from>
    <xdr:to>
      <xdr:col>7</xdr:col>
      <xdr:colOff>521759</xdr:colOff>
      <xdr:row>17</xdr:row>
      <xdr:rowOff>180977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7649105" y="1855791"/>
          <a:ext cx="2711451" cy="610656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Area of P1 positive cells/total area of lymph gland</a:t>
          </a:r>
        </a:p>
      </xdr:txBody>
    </xdr:sp>
    <xdr:clientData/>
  </xdr:twoCellAnchor>
  <xdr:twoCellAnchor>
    <xdr:from>
      <xdr:col>7</xdr:col>
      <xdr:colOff>182403</xdr:colOff>
      <xdr:row>20</xdr:row>
      <xdr:rowOff>178259</xdr:rowOff>
    </xdr:from>
    <xdr:to>
      <xdr:col>9</xdr:col>
      <xdr:colOff>412956</xdr:colOff>
      <xdr:row>22</xdr:row>
      <xdr:rowOff>55628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18949535">
          <a:off x="8970803" y="4072926"/>
          <a:ext cx="1585220" cy="249902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8</xdr:col>
      <xdr:colOff>329324</xdr:colOff>
      <xdr:row>21</xdr:row>
      <xdr:rowOff>106780</xdr:rowOff>
    </xdr:from>
    <xdr:to>
      <xdr:col>11</xdr:col>
      <xdr:colOff>208368</xdr:colOff>
      <xdr:row>23</xdr:row>
      <xdr:rowOff>40459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18949535">
          <a:off x="9795057" y="4187713"/>
          <a:ext cx="1911044" cy="30621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AntpGFPXRel RNAi</a:t>
          </a:r>
        </a:p>
      </xdr:txBody>
    </xdr:sp>
    <xdr:clientData/>
  </xdr:twoCellAnchor>
  <xdr:twoCellAnchor>
    <xdr:from>
      <xdr:col>11</xdr:col>
      <xdr:colOff>421032</xdr:colOff>
      <xdr:row>21</xdr:row>
      <xdr:rowOff>92582</xdr:rowOff>
    </xdr:from>
    <xdr:to>
      <xdr:col>14</xdr:col>
      <xdr:colOff>155701</xdr:colOff>
      <xdr:row>24</xdr:row>
      <xdr:rowOff>11948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 rot="18949535">
          <a:off x="11918765" y="4173515"/>
          <a:ext cx="1766669" cy="478166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AntpGFPXBskDN;Rel RNAi</a:t>
          </a:r>
        </a:p>
      </xdr:txBody>
    </xdr:sp>
    <xdr:clientData/>
  </xdr:twoCellAnchor>
  <xdr:twoCellAnchor>
    <xdr:from>
      <xdr:col>7</xdr:col>
      <xdr:colOff>634115</xdr:colOff>
      <xdr:row>4</xdr:row>
      <xdr:rowOff>106908</xdr:rowOff>
    </xdr:from>
    <xdr:to>
      <xdr:col>14</xdr:col>
      <xdr:colOff>434454</xdr:colOff>
      <xdr:row>18</xdr:row>
      <xdr:rowOff>14913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728558-722F-8740-A685-DB02B0ACC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670265</xdr:colOff>
      <xdr:row>21</xdr:row>
      <xdr:rowOff>53765</xdr:rowOff>
    </xdr:from>
    <xdr:to>
      <xdr:col>12</xdr:col>
      <xdr:colOff>545718</xdr:colOff>
      <xdr:row>22</xdr:row>
      <xdr:rowOff>173711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4C3888-321E-434A-984F-619870E39DEC}"/>
            </a:ext>
          </a:extLst>
        </xdr:cNvPr>
        <xdr:cNvSpPr txBox="1"/>
      </xdr:nvSpPr>
      <xdr:spPr>
        <a:xfrm rot="18949535">
          <a:off x="10813332" y="4134698"/>
          <a:ext cx="1907453" cy="30621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AntpGFPXBskDN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499806</xdr:colOff>
      <xdr:row>3</xdr:row>
      <xdr:rowOff>96412</xdr:rowOff>
    </xdr:from>
    <xdr:to>
      <xdr:col>14</xdr:col>
      <xdr:colOff>155677</xdr:colOff>
      <xdr:row>17</xdr:row>
      <xdr:rowOff>135741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2855B6-581F-6341-A331-5C0894D47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451088</xdr:colOff>
      <xdr:row>18</xdr:row>
      <xdr:rowOff>178506</xdr:rowOff>
    </xdr:from>
    <xdr:to>
      <xdr:col>9</xdr:col>
      <xdr:colOff>805833</xdr:colOff>
      <xdr:row>20</xdr:row>
      <xdr:rowOff>119016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C747AE-78F9-4243-8E8E-FE9FB68BBEA8}"/>
            </a:ext>
          </a:extLst>
        </xdr:cNvPr>
        <xdr:cNvSpPr txBox="1"/>
      </xdr:nvSpPr>
      <xdr:spPr>
        <a:xfrm rot="18949535">
          <a:off x="8961637" y="3686494"/>
          <a:ext cx="1183342" cy="335449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9</xdr:col>
      <xdr:colOff>507148</xdr:colOff>
      <xdr:row>19</xdr:row>
      <xdr:rowOff>58914</xdr:rowOff>
    </xdr:from>
    <xdr:to>
      <xdr:col>11</xdr:col>
      <xdr:colOff>173398</xdr:colOff>
      <xdr:row>20</xdr:row>
      <xdr:rowOff>163665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6C9CDDB-7BB5-344F-ACF0-3054AE84222A}"/>
            </a:ext>
          </a:extLst>
        </xdr:cNvPr>
        <xdr:cNvSpPr txBox="1"/>
      </xdr:nvSpPr>
      <xdr:spPr>
        <a:xfrm rot="18949535">
          <a:off x="9846294" y="3760499"/>
          <a:ext cx="1323445" cy="30609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AntpGFPXRel RNAi</a:t>
          </a:r>
        </a:p>
      </xdr:txBody>
    </xdr:sp>
    <xdr:clientData/>
  </xdr:twoCellAnchor>
  <xdr:twoCellAnchor>
    <xdr:from>
      <xdr:col>11</xdr:col>
      <xdr:colOff>665408</xdr:colOff>
      <xdr:row>19</xdr:row>
      <xdr:rowOff>159689</xdr:rowOff>
    </xdr:from>
    <xdr:to>
      <xdr:col>13</xdr:col>
      <xdr:colOff>705938</xdr:colOff>
      <xdr:row>21</xdr:row>
      <xdr:rowOff>85785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650CAD3-1390-AF41-92D8-EC7EAA62DAA8}"/>
            </a:ext>
          </a:extLst>
        </xdr:cNvPr>
        <xdr:cNvSpPr txBox="1"/>
      </xdr:nvSpPr>
      <xdr:spPr>
        <a:xfrm rot="18949535">
          <a:off x="11661749" y="3861274"/>
          <a:ext cx="1697726" cy="3210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AntpGFPXBskDN;Rel RNAi</a:t>
          </a:r>
        </a:p>
      </xdr:txBody>
    </xdr:sp>
    <xdr:clientData/>
  </xdr:twoCellAnchor>
  <xdr:twoCellAnchor>
    <xdr:from>
      <xdr:col>10</xdr:col>
      <xdr:colOff>780562</xdr:colOff>
      <xdr:row>18</xdr:row>
      <xdr:rowOff>192106</xdr:rowOff>
    </xdr:from>
    <xdr:to>
      <xdr:col>12</xdr:col>
      <xdr:colOff>393926</xdr:colOff>
      <xdr:row>20</xdr:row>
      <xdr:rowOff>145465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D9CC433-6BF8-DC49-A4BA-715105060164}"/>
            </a:ext>
          </a:extLst>
        </xdr:cNvPr>
        <xdr:cNvSpPr txBox="1"/>
      </xdr:nvSpPr>
      <xdr:spPr>
        <a:xfrm rot="18949535">
          <a:off x="10948306" y="3700094"/>
          <a:ext cx="1270559" cy="348298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AntpGFPXBskDN</a:t>
          </a:r>
        </a:p>
      </xdr:txBody>
    </xdr:sp>
    <xdr:clientData/>
  </xdr:twoCellAnchor>
  <xdr:twoCellAnchor>
    <xdr:from>
      <xdr:col>7</xdr:col>
      <xdr:colOff>700689</xdr:colOff>
      <xdr:row>3</xdr:row>
      <xdr:rowOff>102184</xdr:rowOff>
    </xdr:from>
    <xdr:to>
      <xdr:col>8</xdr:col>
      <xdr:colOff>472504</xdr:colOff>
      <xdr:row>17</xdr:row>
      <xdr:rowOff>147978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1695FF-D2AE-244F-8CA2-671E3709ACF2}"/>
            </a:ext>
          </a:extLst>
        </xdr:cNvPr>
        <xdr:cNvSpPr txBox="1"/>
      </xdr:nvSpPr>
      <xdr:spPr>
        <a:xfrm rot="16200000">
          <a:off x="7329734" y="1735438"/>
          <a:ext cx="2731771" cy="60388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Area of proeitor cells/total area of lymph gland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7</xdr:row>
      <xdr:rowOff>36512</xdr:rowOff>
    </xdr:from>
    <xdr:to>
      <xdr:col>17</xdr:col>
      <xdr:colOff>114300</xdr:colOff>
      <xdr:row>21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600077</xdr:colOff>
      <xdr:row>7</xdr:row>
      <xdr:rowOff>47625</xdr:rowOff>
    </xdr:from>
    <xdr:to>
      <xdr:col>9</xdr:col>
      <xdr:colOff>374652</xdr:colOff>
      <xdr:row>20</xdr:row>
      <xdr:rowOff>133351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8686802" y="2438400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  <xdr:twoCellAnchor>
    <xdr:from>
      <xdr:col>9</xdr:col>
      <xdr:colOff>298450</xdr:colOff>
      <xdr:row>24</xdr:row>
      <xdr:rowOff>53976</xdr:rowOff>
    </xdr:from>
    <xdr:to>
      <xdr:col>11</xdr:col>
      <xdr:colOff>529003</xdr:colOff>
      <xdr:row>25</xdr:row>
      <xdr:rowOff>117611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8949535">
          <a:off x="10115550" y="4625976"/>
          <a:ext cx="1576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11</xdr:col>
      <xdr:colOff>260350</xdr:colOff>
      <xdr:row>24</xdr:row>
      <xdr:rowOff>104774</xdr:rowOff>
    </xdr:from>
    <xdr:to>
      <xdr:col>14</xdr:col>
      <xdr:colOff>139394</xdr:colOff>
      <xdr:row>26</xdr:row>
      <xdr:rowOff>38455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8949535">
          <a:off x="11423650" y="4676774"/>
          <a:ext cx="1898344" cy="314681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AntpGFPXRel RNAi</a:t>
          </a:r>
        </a:p>
      </xdr:txBody>
    </xdr:sp>
    <xdr:clientData/>
  </xdr:twoCellAnchor>
  <xdr:twoCellAnchor>
    <xdr:from>
      <xdr:col>13</xdr:col>
      <xdr:colOff>431799</xdr:colOff>
      <xdr:row>24</xdr:row>
      <xdr:rowOff>165101</xdr:rowOff>
    </xdr:from>
    <xdr:to>
      <xdr:col>16</xdr:col>
      <xdr:colOff>368707</xdr:colOff>
      <xdr:row>27</xdr:row>
      <xdr:rowOff>41888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 rot="18949535">
          <a:off x="12941299" y="4737101"/>
          <a:ext cx="1956208" cy="44828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 tak12 ; Rel RNAi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434976</xdr:colOff>
      <xdr:row>27</xdr:row>
      <xdr:rowOff>20954</xdr:rowOff>
    </xdr:from>
    <xdr:to>
      <xdr:col>11</xdr:col>
      <xdr:colOff>56516</xdr:colOff>
      <xdr:row>28</xdr:row>
      <xdr:rowOff>90548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18949535">
          <a:off x="11174096" y="5233034"/>
          <a:ext cx="1633220" cy="26263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10</xdr:col>
      <xdr:colOff>85725</xdr:colOff>
      <xdr:row>27</xdr:row>
      <xdr:rowOff>22862</xdr:rowOff>
    </xdr:from>
    <xdr:to>
      <xdr:col>12</xdr:col>
      <xdr:colOff>377825</xdr:colOff>
      <xdr:row>28</xdr:row>
      <xdr:rowOff>92456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 rot="18949535">
          <a:off x="12165965" y="5234942"/>
          <a:ext cx="1633220" cy="26263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  <xdr:twoCellAnchor>
    <xdr:from>
      <xdr:col>13</xdr:col>
      <xdr:colOff>238124</xdr:colOff>
      <xdr:row>27</xdr:row>
      <xdr:rowOff>31751</xdr:rowOff>
    </xdr:from>
    <xdr:to>
      <xdr:col>16</xdr:col>
      <xdr:colOff>175032</xdr:colOff>
      <xdr:row>28</xdr:row>
      <xdr:rowOff>171776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 rot="18949535">
          <a:off x="13458824" y="5175251"/>
          <a:ext cx="1956208" cy="330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 tak12 ; Rel RNAi</a:t>
          </a:r>
        </a:p>
      </xdr:txBody>
    </xdr:sp>
    <xdr:clientData/>
  </xdr:twoCellAnchor>
  <xdr:twoCellAnchor>
    <xdr:from>
      <xdr:col>8</xdr:col>
      <xdr:colOff>368300</xdr:colOff>
      <xdr:row>11</xdr:row>
      <xdr:rowOff>66675</xdr:rowOff>
    </xdr:from>
    <xdr:to>
      <xdr:col>9</xdr:col>
      <xdr:colOff>238123</xdr:colOff>
      <xdr:row>25</xdr:row>
      <xdr:rowOff>85726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rot="16200000">
          <a:off x="9151936" y="3233739"/>
          <a:ext cx="2686051" cy="54292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Area of P1 positive cells/total area of lymph gland</a:t>
          </a:r>
        </a:p>
      </xdr:txBody>
    </xdr:sp>
    <xdr:clientData/>
  </xdr:twoCellAnchor>
  <xdr:twoCellAnchor>
    <xdr:from>
      <xdr:col>9</xdr:col>
      <xdr:colOff>246945</xdr:colOff>
      <xdr:row>10</xdr:row>
      <xdr:rowOff>60677</xdr:rowOff>
    </xdr:from>
    <xdr:to>
      <xdr:col>16</xdr:col>
      <xdr:colOff>77611</xdr:colOff>
      <xdr:row>24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838A7D-DAF5-194D-B0D3-153EE74BF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492125</xdr:colOff>
      <xdr:row>27</xdr:row>
      <xdr:rowOff>22863</xdr:rowOff>
    </xdr:from>
    <xdr:to>
      <xdr:col>14</xdr:col>
      <xdr:colOff>113665</xdr:colOff>
      <xdr:row>28</xdr:row>
      <xdr:rowOff>92457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38EE8F7-71DF-8448-AD3A-8DD372C1C5A3}"/>
            </a:ext>
          </a:extLst>
        </xdr:cNvPr>
        <xdr:cNvSpPr txBox="1"/>
      </xdr:nvSpPr>
      <xdr:spPr>
        <a:xfrm rot="18949535">
          <a:off x="13242925" y="5234943"/>
          <a:ext cx="1633220" cy="26263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AntpGFPXTak12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677333</xdr:colOff>
      <xdr:row>5</xdr:row>
      <xdr:rowOff>162984</xdr:rowOff>
    </xdr:from>
    <xdr:to>
      <xdr:col>15</xdr:col>
      <xdr:colOff>260047</xdr:colOff>
      <xdr:row>19</xdr:row>
      <xdr:rowOff>154517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888CCC-9AE1-A44C-BBC2-CCBDB165D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21</xdr:row>
      <xdr:rowOff>169334</xdr:rowOff>
    </xdr:from>
    <xdr:to>
      <xdr:col>11</xdr:col>
      <xdr:colOff>201689</xdr:colOff>
      <xdr:row>23</xdr:row>
      <xdr:rowOff>39345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15B8778-1139-D146-9333-2AFA1D554A5D}"/>
            </a:ext>
          </a:extLst>
        </xdr:cNvPr>
        <xdr:cNvSpPr txBox="1"/>
      </xdr:nvSpPr>
      <xdr:spPr>
        <a:xfrm rot="18949535">
          <a:off x="9271000" y="4275667"/>
          <a:ext cx="1632556" cy="2594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10</xdr:col>
      <xdr:colOff>440489</xdr:colOff>
      <xdr:row>22</xdr:row>
      <xdr:rowOff>27308</xdr:rowOff>
    </xdr:from>
    <xdr:to>
      <xdr:col>12</xdr:col>
      <xdr:colOff>411381</xdr:colOff>
      <xdr:row>23</xdr:row>
      <xdr:rowOff>92053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D07C0CF-FFB4-A744-9CCE-27B3606A9ED3}"/>
            </a:ext>
          </a:extLst>
        </xdr:cNvPr>
        <xdr:cNvSpPr txBox="1"/>
      </xdr:nvSpPr>
      <xdr:spPr>
        <a:xfrm rot="18949535">
          <a:off x="10312622" y="4328375"/>
          <a:ext cx="1630359" cy="2594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  <xdr:twoCellAnchor>
    <xdr:from>
      <xdr:col>12</xdr:col>
      <xdr:colOff>544690</xdr:colOff>
      <xdr:row>22</xdr:row>
      <xdr:rowOff>95463</xdr:rowOff>
    </xdr:from>
    <xdr:to>
      <xdr:col>14</xdr:col>
      <xdr:colOff>829518</xdr:colOff>
      <xdr:row>24</xdr:row>
      <xdr:rowOff>35906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5C2219E-55AE-064B-B0BA-69AE3A16AEC3}"/>
            </a:ext>
          </a:extLst>
        </xdr:cNvPr>
        <xdr:cNvSpPr txBox="1"/>
      </xdr:nvSpPr>
      <xdr:spPr>
        <a:xfrm rot="18949535">
          <a:off x="12076290" y="4396530"/>
          <a:ext cx="1944295" cy="32990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 tak12 ; Rel RNAi</a:t>
          </a:r>
        </a:p>
      </xdr:txBody>
    </xdr:sp>
    <xdr:clientData/>
  </xdr:twoCellAnchor>
  <xdr:twoCellAnchor>
    <xdr:from>
      <xdr:col>11</xdr:col>
      <xdr:colOff>660884</xdr:colOff>
      <xdr:row>22</xdr:row>
      <xdr:rowOff>52709</xdr:rowOff>
    </xdr:from>
    <xdr:to>
      <xdr:col>13</xdr:col>
      <xdr:colOff>632161</xdr:colOff>
      <xdr:row>23</xdr:row>
      <xdr:rowOff>117454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1ACC565-9702-234E-8523-4D2A7AFF7590}"/>
            </a:ext>
          </a:extLst>
        </xdr:cNvPr>
        <xdr:cNvSpPr txBox="1"/>
      </xdr:nvSpPr>
      <xdr:spPr>
        <a:xfrm rot="18949535">
          <a:off x="11362751" y="4353776"/>
          <a:ext cx="1630743" cy="25947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AntpGFPXTak12</a:t>
          </a:r>
        </a:p>
      </xdr:txBody>
    </xdr:sp>
    <xdr:clientData/>
  </xdr:twoCellAnchor>
  <xdr:twoCellAnchor>
    <xdr:from>
      <xdr:col>9</xdr:col>
      <xdr:colOff>28865</xdr:colOff>
      <xdr:row>6</xdr:row>
      <xdr:rowOff>163560</xdr:rowOff>
    </xdr:from>
    <xdr:to>
      <xdr:col>9</xdr:col>
      <xdr:colOff>629409</xdr:colOff>
      <xdr:row>21</xdr:row>
      <xdr:rowOff>37476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D3931EF-B70E-AC41-81F9-F44E08C8707A}"/>
            </a:ext>
          </a:extLst>
        </xdr:cNvPr>
        <xdr:cNvSpPr txBox="1"/>
      </xdr:nvSpPr>
      <xdr:spPr>
        <a:xfrm rot="16200000">
          <a:off x="7944830" y="2407595"/>
          <a:ext cx="2779523" cy="600544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Area of proeitor cells/total area of lymph gland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7</xdr:row>
      <xdr:rowOff>100012</xdr:rowOff>
    </xdr:from>
    <xdr:to>
      <xdr:col>12</xdr:col>
      <xdr:colOff>504825</xdr:colOff>
      <xdr:row>21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314326</xdr:colOff>
      <xdr:row>7</xdr:row>
      <xdr:rowOff>171450</xdr:rowOff>
    </xdr:from>
    <xdr:to>
      <xdr:col>5</xdr:col>
      <xdr:colOff>152401</xdr:colOff>
      <xdr:row>21</xdr:row>
      <xdr:rowOff>66676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rot="16200000">
          <a:off x="5105401" y="2562225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Number of cells in the niche</a:t>
          </a:r>
        </a:p>
      </xdr:txBody>
    </xdr:sp>
    <xdr:clientData/>
  </xdr:twoCellAnchor>
  <xdr:twoCellAnchor>
    <xdr:from>
      <xdr:col>5</xdr:col>
      <xdr:colOff>380999</xdr:colOff>
      <xdr:row>24</xdr:row>
      <xdr:rowOff>47625</xdr:rowOff>
    </xdr:from>
    <xdr:to>
      <xdr:col>8</xdr:col>
      <xdr:colOff>1952</xdr:colOff>
      <xdr:row>25</xdr:row>
      <xdr:rowOff>111260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 rot="18949535">
          <a:off x="6838949" y="4619625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9</xdr:col>
      <xdr:colOff>114300</xdr:colOff>
      <xdr:row>24</xdr:row>
      <xdr:rowOff>19049</xdr:rowOff>
    </xdr:from>
    <xdr:to>
      <xdr:col>11</xdr:col>
      <xdr:colOff>344853</xdr:colOff>
      <xdr:row>25</xdr:row>
      <xdr:rowOff>82684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 rot="18949535">
          <a:off x="9010650" y="4591049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hep act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11</xdr:row>
      <xdr:rowOff>71437</xdr:rowOff>
    </xdr:from>
    <xdr:to>
      <xdr:col>14</xdr:col>
      <xdr:colOff>104775</xdr:colOff>
      <xdr:row>25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11</xdr:row>
      <xdr:rowOff>133350</xdr:rowOff>
    </xdr:from>
    <xdr:to>
      <xdr:col>6</xdr:col>
      <xdr:colOff>361948</xdr:colOff>
      <xdr:row>25</xdr:row>
      <xdr:rowOff>152401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 rot="16200000">
          <a:off x="4300536" y="3300414"/>
          <a:ext cx="2686051" cy="542923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Area of P1 positive cells/total area of lymph gland</a:t>
          </a:r>
        </a:p>
      </xdr:txBody>
    </xdr:sp>
    <xdr:clientData/>
  </xdr:twoCellAnchor>
  <xdr:twoCellAnchor>
    <xdr:from>
      <xdr:col>6</xdr:col>
      <xdr:colOff>571500</xdr:colOff>
      <xdr:row>27</xdr:row>
      <xdr:rowOff>161924</xdr:rowOff>
    </xdr:from>
    <xdr:to>
      <xdr:col>9</xdr:col>
      <xdr:colOff>192453</xdr:colOff>
      <xdr:row>29</xdr:row>
      <xdr:rowOff>35059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 rot="18949535">
          <a:off x="6124575" y="5305424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AntpGFPXw1118</a:t>
          </a:r>
        </a:p>
      </xdr:txBody>
    </xdr:sp>
    <xdr:clientData/>
  </xdr:twoCellAnchor>
  <xdr:twoCellAnchor>
    <xdr:from>
      <xdr:col>10</xdr:col>
      <xdr:colOff>142875</xdr:colOff>
      <xdr:row>28</xdr:row>
      <xdr:rowOff>57150</xdr:rowOff>
    </xdr:from>
    <xdr:to>
      <xdr:col>12</xdr:col>
      <xdr:colOff>373428</xdr:colOff>
      <xdr:row>29</xdr:row>
      <xdr:rowOff>120785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 rot="18949535">
          <a:off x="8134350" y="5391150"/>
          <a:ext cx="1449753" cy="254135"/>
        </a:xfrm>
        <a:prstGeom prst="rect">
          <a:avLst/>
        </a:prstGeom>
        <a:solidFill>
          <a:srgbClr val="FFFFFF"/>
        </a:solidFill>
        <a:ln w="9525" cmpd="sng">
          <a:solidFill>
            <a:srgbClr val="FFFFFF">
              <a:shade val="50000"/>
            </a:srgb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AntpGFPXUAS hep act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3"/>
  <sheetViews>
    <sheetView topLeftCell="A10" workbookViewId="0">
      <selection activeCell="B3" sqref="B3"/>
    </sheetView>
  </sheetViews>
  <sheetFormatPr baseColWidth="10" defaultColWidth="8.83203125" defaultRowHeight="15" x14ac:dyDescent="0.2"/>
  <cols>
    <col min="2" max="2" width="24.1640625" bestFit="1" customWidth="1"/>
    <col min="3" max="3" width="15.5" bestFit="1" customWidth="1"/>
    <col min="5" max="5" width="17.33203125" bestFit="1" customWidth="1"/>
  </cols>
  <sheetData>
    <row r="1" spans="2:5" x14ac:dyDescent="0.2">
      <c r="B1" s="1" t="s">
        <v>26</v>
      </c>
    </row>
    <row r="3" spans="2:5" x14ac:dyDescent="0.2">
      <c r="B3" s="2" t="s">
        <v>27</v>
      </c>
      <c r="C3" s="2" t="s">
        <v>1</v>
      </c>
      <c r="E3" s="2" t="s">
        <v>2</v>
      </c>
    </row>
    <row r="4" spans="2:5" x14ac:dyDescent="0.2">
      <c r="B4">
        <v>1</v>
      </c>
      <c r="C4">
        <v>1.2090000000000005</v>
      </c>
      <c r="E4">
        <v>51.858000000000004</v>
      </c>
    </row>
    <row r="5" spans="2:5" x14ac:dyDescent="0.2">
      <c r="B5">
        <v>2</v>
      </c>
      <c r="C5">
        <v>0.74799999999999933</v>
      </c>
      <c r="E5">
        <v>47.375</v>
      </c>
    </row>
    <row r="6" spans="2:5" x14ac:dyDescent="0.2">
      <c r="B6">
        <v>3</v>
      </c>
      <c r="C6">
        <v>2.7229999999999999</v>
      </c>
      <c r="E6">
        <v>53.995000000000005</v>
      </c>
    </row>
    <row r="7" spans="2:5" x14ac:dyDescent="0.2">
      <c r="B7">
        <v>4</v>
      </c>
      <c r="C7">
        <v>0.97099999999999898</v>
      </c>
      <c r="E7">
        <v>49.213999999999999</v>
      </c>
    </row>
    <row r="8" spans="2:5" x14ac:dyDescent="0.2">
      <c r="B8">
        <v>5</v>
      </c>
      <c r="C8">
        <v>0.41900000000000048</v>
      </c>
      <c r="E8">
        <v>57.042000000000002</v>
      </c>
    </row>
    <row r="9" spans="2:5" x14ac:dyDescent="0.2">
      <c r="B9">
        <v>6</v>
      </c>
      <c r="C9">
        <v>1.6520000000000001</v>
      </c>
      <c r="E9">
        <v>53.237000000000002</v>
      </c>
    </row>
    <row r="10" spans="2:5" x14ac:dyDescent="0.2">
      <c r="B10">
        <v>7</v>
      </c>
      <c r="C10">
        <v>3.2849999999999993</v>
      </c>
      <c r="E10">
        <v>46.402000000000001</v>
      </c>
    </row>
    <row r="11" spans="2:5" x14ac:dyDescent="0.2">
      <c r="B11">
        <v>8</v>
      </c>
      <c r="C11">
        <v>4.3889999999999993</v>
      </c>
      <c r="E11">
        <v>55.463999999999999</v>
      </c>
    </row>
    <row r="12" spans="2:5" x14ac:dyDescent="0.2">
      <c r="B12">
        <v>9</v>
      </c>
      <c r="C12">
        <v>1.8970000000000002</v>
      </c>
      <c r="E12">
        <v>46.985999999999997</v>
      </c>
    </row>
    <row r="13" spans="2:5" x14ac:dyDescent="0.2">
      <c r="B13">
        <v>10</v>
      </c>
      <c r="C13">
        <v>3.2089999999999996</v>
      </c>
      <c r="E13">
        <v>49.964000000000006</v>
      </c>
    </row>
    <row r="14" spans="2:5" x14ac:dyDescent="0.2">
      <c r="B14">
        <v>11</v>
      </c>
      <c r="C14">
        <v>1.2949999999999999</v>
      </c>
      <c r="E14">
        <v>53.15</v>
      </c>
    </row>
    <row r="15" spans="2:5" x14ac:dyDescent="0.2">
      <c r="B15">
        <v>12</v>
      </c>
      <c r="C15">
        <v>2.7900000000000009</v>
      </c>
      <c r="E15">
        <v>56.689</v>
      </c>
    </row>
    <row r="16" spans="2:5" x14ac:dyDescent="0.2">
      <c r="B16">
        <v>13</v>
      </c>
      <c r="C16">
        <v>0.75600000000000023</v>
      </c>
      <c r="E16">
        <v>50.385999999999996</v>
      </c>
    </row>
    <row r="17" spans="2:5" x14ac:dyDescent="0.2">
      <c r="B17">
        <v>14</v>
      </c>
      <c r="C17">
        <v>2.1210000000000004</v>
      </c>
      <c r="E17">
        <v>58.699000000000005</v>
      </c>
    </row>
    <row r="18" spans="2:5" x14ac:dyDescent="0.2">
      <c r="B18">
        <v>15</v>
      </c>
      <c r="C18">
        <v>2.3149999999999999</v>
      </c>
      <c r="E18">
        <v>54.981000000000002</v>
      </c>
    </row>
    <row r="20" spans="2:5" x14ac:dyDescent="0.2">
      <c r="B20" s="1" t="s">
        <v>0</v>
      </c>
      <c r="C20">
        <f>SUM(C4:C19)</f>
        <v>29.779</v>
      </c>
      <c r="E20">
        <f>SUM(E4:E19)</f>
        <v>785.44199999999989</v>
      </c>
    </row>
    <row r="21" spans="2:5" x14ac:dyDescent="0.2">
      <c r="B21" s="1" t="s">
        <v>3</v>
      </c>
      <c r="C21">
        <f>AVERAGE(C4:C18)</f>
        <v>1.9852666666666667</v>
      </c>
      <c r="E21">
        <f>AVERAGE(E4:E18)</f>
        <v>52.362799999999993</v>
      </c>
    </row>
    <row r="22" spans="2:5" x14ac:dyDescent="0.2">
      <c r="B22" s="1" t="s">
        <v>4</v>
      </c>
      <c r="C22">
        <f>STDEV(C4:C18)</f>
        <v>1.1340674877037371</v>
      </c>
      <c r="E22">
        <f>STDEV(E4:E18)</f>
        <v>3.8769442716802485</v>
      </c>
    </row>
    <row r="23" spans="2:5" x14ac:dyDescent="0.2">
      <c r="B23" s="1" t="s">
        <v>5</v>
      </c>
      <c r="C23">
        <f>TTEST(C4:C18,E4:E18,2,3)</f>
        <v>4.2451718418568923E-19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"/>
  <sheetViews>
    <sheetView workbookViewId="0">
      <selection activeCell="F29" sqref="F29:K30"/>
    </sheetView>
  </sheetViews>
  <sheetFormatPr baseColWidth="10" defaultColWidth="8.83203125" defaultRowHeight="15" x14ac:dyDescent="0.2"/>
  <cols>
    <col min="1" max="1" width="37.33203125" bestFit="1" customWidth="1"/>
    <col min="2" max="2" width="14.6640625" customWidth="1"/>
    <col min="3" max="3" width="20.33203125" bestFit="1" customWidth="1"/>
  </cols>
  <sheetData>
    <row r="1" spans="1:3" x14ac:dyDescent="0.2">
      <c r="A1" s="1" t="s">
        <v>25</v>
      </c>
    </row>
    <row r="5" spans="1:3" x14ac:dyDescent="0.2">
      <c r="A5" s="2" t="s">
        <v>27</v>
      </c>
      <c r="B5" s="2" t="s">
        <v>7</v>
      </c>
      <c r="C5" s="2" t="s">
        <v>24</v>
      </c>
    </row>
    <row r="6" spans="1:3" x14ac:dyDescent="0.2">
      <c r="A6">
        <v>1</v>
      </c>
      <c r="B6">
        <v>12.077</v>
      </c>
      <c r="C6">
        <v>26.268999999999998</v>
      </c>
    </row>
    <row r="7" spans="1:3" x14ac:dyDescent="0.2">
      <c r="A7">
        <v>2</v>
      </c>
      <c r="B7">
        <v>10.271000000000001</v>
      </c>
      <c r="C7">
        <v>27.971</v>
      </c>
    </row>
    <row r="8" spans="1:3" x14ac:dyDescent="0.2">
      <c r="A8">
        <v>3</v>
      </c>
      <c r="B8">
        <v>15.265000000000001</v>
      </c>
      <c r="C8">
        <v>35.030999999999999</v>
      </c>
    </row>
    <row r="9" spans="1:3" x14ac:dyDescent="0.2">
      <c r="A9">
        <v>4</v>
      </c>
      <c r="B9">
        <v>13.339</v>
      </c>
      <c r="C9">
        <v>25.18</v>
      </c>
    </row>
    <row r="10" spans="1:3" x14ac:dyDescent="0.2">
      <c r="A10">
        <v>5</v>
      </c>
      <c r="B10">
        <v>11.329000000000001</v>
      </c>
      <c r="C10">
        <v>28.818000000000001</v>
      </c>
    </row>
    <row r="11" spans="1:3" x14ac:dyDescent="0.2">
      <c r="A11">
        <v>6</v>
      </c>
      <c r="B11">
        <v>13.867000000000001</v>
      </c>
      <c r="C11">
        <v>30.28</v>
      </c>
    </row>
    <row r="12" spans="1:3" x14ac:dyDescent="0.2">
      <c r="A12">
        <v>7</v>
      </c>
      <c r="B12">
        <v>13.897</v>
      </c>
      <c r="C12">
        <v>24.440999999999999</v>
      </c>
    </row>
    <row r="13" spans="1:3" x14ac:dyDescent="0.2">
      <c r="A13">
        <v>8</v>
      </c>
      <c r="B13">
        <v>12.852</v>
      </c>
      <c r="C13">
        <v>25.518999999999998</v>
      </c>
    </row>
    <row r="14" spans="1:3" x14ac:dyDescent="0.2">
      <c r="A14">
        <v>9</v>
      </c>
      <c r="B14">
        <v>14.276</v>
      </c>
      <c r="C14">
        <v>21.616</v>
      </c>
    </row>
    <row r="15" spans="1:3" x14ac:dyDescent="0.2">
      <c r="A15">
        <v>10</v>
      </c>
      <c r="B15">
        <v>16.059000000000001</v>
      </c>
      <c r="C15">
        <v>23.423999999999999</v>
      </c>
    </row>
    <row r="18" spans="1:3" x14ac:dyDescent="0.2">
      <c r="A18" s="1" t="s">
        <v>0</v>
      </c>
      <c r="B18" s="4">
        <f>SUM(B6:B15)</f>
        <v>133.232</v>
      </c>
      <c r="C18">
        <f>SUM(C6:C15)</f>
        <v>268.54899999999998</v>
      </c>
    </row>
    <row r="19" spans="1:3" x14ac:dyDescent="0.2">
      <c r="A19" s="1" t="s">
        <v>10</v>
      </c>
      <c r="B19" s="4">
        <f>AVERAGE(B6:B15)</f>
        <v>13.3232</v>
      </c>
      <c r="C19">
        <f>AVERAGE(C6:C15)</f>
        <v>26.854899999999997</v>
      </c>
    </row>
    <row r="20" spans="1:3" x14ac:dyDescent="0.2">
      <c r="A20" s="1" t="s">
        <v>14</v>
      </c>
      <c r="B20" s="4">
        <f>STDEV(B6:B15)</f>
        <v>1.759293848236978</v>
      </c>
      <c r="C20">
        <f>STDEV(C6:C15)</f>
        <v>3.853665223596308</v>
      </c>
    </row>
    <row r="21" spans="1:3" x14ac:dyDescent="0.2">
      <c r="A21" s="1" t="s">
        <v>12</v>
      </c>
      <c r="B21" s="4">
        <f>TTEST(B6:B15,C6:C15,2,3)</f>
        <v>2.1131003050773326E-7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B0EF-2A1A-F34C-9D4C-29BEAFC051EA}">
  <dimension ref="A1:K18"/>
  <sheetViews>
    <sheetView workbookViewId="0">
      <selection activeCell="C18" sqref="C18"/>
    </sheetView>
  </sheetViews>
  <sheetFormatPr baseColWidth="10" defaultColWidth="11.5" defaultRowHeight="15" x14ac:dyDescent="0.2"/>
  <cols>
    <col min="1" max="1" width="37" bestFit="1" customWidth="1"/>
    <col min="2" max="2" width="14.6640625" bestFit="1" customWidth="1"/>
    <col min="3" max="3" width="18" bestFit="1" customWidth="1"/>
    <col min="4" max="4" width="19.33203125" customWidth="1"/>
    <col min="5" max="5" width="25.5" bestFit="1" customWidth="1"/>
  </cols>
  <sheetData>
    <row r="1" spans="1:11" x14ac:dyDescent="0.2">
      <c r="A1" s="1" t="s">
        <v>21</v>
      </c>
    </row>
    <row r="3" spans="1:11" x14ac:dyDescent="0.2">
      <c r="A3" t="s">
        <v>28</v>
      </c>
      <c r="B3" s="2" t="s">
        <v>19</v>
      </c>
      <c r="C3" s="2" t="s">
        <v>20</v>
      </c>
      <c r="D3" s="2" t="s">
        <v>36</v>
      </c>
      <c r="E3" s="2" t="s">
        <v>37</v>
      </c>
    </row>
    <row r="4" spans="1:11" ht="16" x14ac:dyDescent="0.2">
      <c r="A4">
        <v>1</v>
      </c>
      <c r="B4" s="17">
        <v>54</v>
      </c>
      <c r="C4" s="17">
        <v>70</v>
      </c>
      <c r="D4" s="17">
        <v>40</v>
      </c>
      <c r="E4" s="17">
        <v>41</v>
      </c>
    </row>
    <row r="5" spans="1:11" ht="16" x14ac:dyDescent="0.2">
      <c r="A5">
        <v>2</v>
      </c>
      <c r="B5" s="17">
        <v>40</v>
      </c>
      <c r="C5" s="17">
        <v>75</v>
      </c>
      <c r="D5" s="17">
        <v>39</v>
      </c>
      <c r="E5" s="17">
        <v>39</v>
      </c>
    </row>
    <row r="6" spans="1:11" ht="16" x14ac:dyDescent="0.2">
      <c r="A6">
        <v>3</v>
      </c>
      <c r="B6" s="17">
        <v>51</v>
      </c>
      <c r="C6" s="17">
        <v>68</v>
      </c>
      <c r="D6" s="17">
        <v>34</v>
      </c>
      <c r="E6" s="17">
        <v>46</v>
      </c>
    </row>
    <row r="7" spans="1:11" ht="16" x14ac:dyDescent="0.2">
      <c r="A7">
        <v>4</v>
      </c>
      <c r="B7" s="17">
        <v>44</v>
      </c>
      <c r="C7" s="17">
        <v>96</v>
      </c>
      <c r="D7" s="17">
        <v>43</v>
      </c>
      <c r="E7" s="17">
        <v>35</v>
      </c>
      <c r="J7" s="2"/>
      <c r="K7" s="2"/>
    </row>
    <row r="8" spans="1:11" ht="16" x14ac:dyDescent="0.2">
      <c r="A8">
        <v>5</v>
      </c>
      <c r="B8" s="17">
        <v>37</v>
      </c>
      <c r="C8" s="17">
        <v>110</v>
      </c>
      <c r="D8" s="17">
        <v>41</v>
      </c>
      <c r="E8" s="17">
        <v>37</v>
      </c>
    </row>
    <row r="9" spans="1:11" ht="16" x14ac:dyDescent="0.2">
      <c r="A9">
        <v>6</v>
      </c>
      <c r="B9" s="17">
        <v>45</v>
      </c>
      <c r="C9" s="17">
        <v>85</v>
      </c>
      <c r="D9" s="17">
        <v>37</v>
      </c>
      <c r="E9" s="17">
        <v>41</v>
      </c>
    </row>
    <row r="10" spans="1:11" ht="16" x14ac:dyDescent="0.2">
      <c r="A10">
        <v>7</v>
      </c>
      <c r="B10" s="17">
        <v>41</v>
      </c>
      <c r="C10" s="17">
        <v>72</v>
      </c>
      <c r="D10" s="17">
        <v>34</v>
      </c>
      <c r="E10" s="17">
        <v>63</v>
      </c>
    </row>
    <row r="11" spans="1:11" ht="16" x14ac:dyDescent="0.2">
      <c r="A11">
        <v>8</v>
      </c>
      <c r="B11" s="17">
        <v>43</v>
      </c>
      <c r="C11" s="17">
        <v>81</v>
      </c>
      <c r="D11" s="17">
        <v>53</v>
      </c>
      <c r="E11" s="17">
        <v>40</v>
      </c>
    </row>
    <row r="12" spans="1:11" ht="16" x14ac:dyDescent="0.2">
      <c r="A12">
        <v>9</v>
      </c>
      <c r="B12" s="17">
        <v>48</v>
      </c>
      <c r="C12" s="17">
        <v>66</v>
      </c>
      <c r="D12" s="17">
        <v>54</v>
      </c>
      <c r="E12" s="17">
        <v>54</v>
      </c>
    </row>
    <row r="13" spans="1:11" ht="16" x14ac:dyDescent="0.2">
      <c r="A13">
        <v>10</v>
      </c>
      <c r="B13" s="17">
        <v>49</v>
      </c>
      <c r="C13" s="17">
        <v>66</v>
      </c>
      <c r="D13" s="17">
        <v>38</v>
      </c>
      <c r="E13" s="17">
        <v>45</v>
      </c>
    </row>
    <row r="15" spans="1:11" x14ac:dyDescent="0.2">
      <c r="A15" s="1" t="s">
        <v>35</v>
      </c>
      <c r="B15">
        <f>SUM(B4:B13)</f>
        <v>452</v>
      </c>
      <c r="C15">
        <f>SUM(C4:C13)</f>
        <v>789</v>
      </c>
      <c r="D15">
        <f>SUM(D4:D14)</f>
        <v>413</v>
      </c>
      <c r="E15">
        <f>SUM(E4:E13)</f>
        <v>441</v>
      </c>
    </row>
    <row r="16" spans="1:11" x14ac:dyDescent="0.2">
      <c r="A16" s="1" t="s">
        <v>3</v>
      </c>
      <c r="B16">
        <f>AVERAGE(B4:B13)</f>
        <v>45.2</v>
      </c>
      <c r="C16">
        <f>AVERAGE(C4:C13)</f>
        <v>78.900000000000006</v>
      </c>
      <c r="D16">
        <f>AVERAGE(D4:D14)</f>
        <v>41.3</v>
      </c>
      <c r="E16">
        <f>AVERAGE(E4:E13)</f>
        <v>44.1</v>
      </c>
    </row>
    <row r="17" spans="1:5" x14ac:dyDescent="0.2">
      <c r="A17" s="1" t="s">
        <v>4</v>
      </c>
      <c r="B17">
        <f>STDEV(B4:B13)</f>
        <v>5.2873013490395451</v>
      </c>
      <c r="C17">
        <f t="shared" ref="C17:E17" si="0">STDEV(C4:C13)</f>
        <v>14.510149704411894</v>
      </c>
      <c r="D17">
        <f t="shared" si="0"/>
        <v>7.0245600890336393</v>
      </c>
      <c r="E17">
        <f t="shared" si="0"/>
        <v>8.5303380159678799</v>
      </c>
    </row>
    <row r="18" spans="1:5" x14ac:dyDescent="0.2">
      <c r="A18" s="1" t="s">
        <v>12</v>
      </c>
      <c r="B18">
        <f>TTEST(B4:B13,C4:C13,2,3)</f>
        <v>2.2027325140818523E-5</v>
      </c>
      <c r="C18">
        <f>TTEST(C4:C13,E4:E13,2,3)</f>
        <v>1.0877448062573698E-5</v>
      </c>
      <c r="D18">
        <f>TTEST(B4:B13,D4:D13,2,3)</f>
        <v>0.17899248930147488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EFB5-DDDE-40E7-9976-899054C16D9F}">
  <dimension ref="B2:AD46"/>
  <sheetViews>
    <sheetView topLeftCell="A18" zoomScale="81" workbookViewId="0">
      <selection activeCell="V11" sqref="V11"/>
    </sheetView>
  </sheetViews>
  <sheetFormatPr baseColWidth="10" defaultColWidth="14.83203125" defaultRowHeight="15" x14ac:dyDescent="0.2"/>
  <cols>
    <col min="2" max="2" width="8.33203125" customWidth="1"/>
    <col min="3" max="3" width="21" customWidth="1"/>
    <col min="4" max="4" width="15.83203125" customWidth="1"/>
    <col min="6" max="6" width="9.1640625" customWidth="1"/>
    <col min="7" max="7" width="18.5" customWidth="1"/>
    <col min="8" max="8" width="17" customWidth="1"/>
    <col min="10" max="10" width="9.1640625" customWidth="1"/>
    <col min="11" max="11" width="18.83203125" customWidth="1"/>
    <col min="12" max="12" width="15.6640625" customWidth="1"/>
    <col min="14" max="14" width="8.83203125" customWidth="1"/>
    <col min="15" max="15" width="20" customWidth="1"/>
    <col min="16" max="16" width="16" customWidth="1"/>
  </cols>
  <sheetData>
    <row r="2" spans="2:16" ht="16" thickBot="1" x14ac:dyDescent="0.25">
      <c r="C2" s="13" t="s">
        <v>38</v>
      </c>
      <c r="G2" s="13" t="s">
        <v>39</v>
      </c>
      <c r="K2" s="13" t="s">
        <v>40</v>
      </c>
      <c r="O2" s="13" t="s">
        <v>41</v>
      </c>
    </row>
    <row r="3" spans="2:16" ht="17" thickBot="1" x14ac:dyDescent="0.25">
      <c r="B3" s="18" t="s">
        <v>42</v>
      </c>
      <c r="C3" s="19"/>
      <c r="D3" s="20"/>
      <c r="E3" s="14"/>
      <c r="F3" s="18" t="s">
        <v>43</v>
      </c>
      <c r="G3" s="19"/>
      <c r="H3" s="20"/>
      <c r="J3" s="18" t="s">
        <v>44</v>
      </c>
      <c r="K3" s="19"/>
      <c r="L3" s="20"/>
      <c r="N3" s="18" t="s">
        <v>45</v>
      </c>
      <c r="O3" s="19"/>
      <c r="P3" s="20"/>
    </row>
    <row r="4" spans="2:16" x14ac:dyDescent="0.2">
      <c r="B4" s="15" t="s">
        <v>46</v>
      </c>
      <c r="C4" s="15" t="s">
        <v>47</v>
      </c>
      <c r="D4" s="15"/>
      <c r="E4" s="2"/>
      <c r="F4" s="15" t="s">
        <v>46</v>
      </c>
      <c r="G4" s="15" t="s">
        <v>47</v>
      </c>
      <c r="H4" s="15"/>
      <c r="J4" s="15" t="s">
        <v>46</v>
      </c>
      <c r="K4" s="15" t="s">
        <v>47</v>
      </c>
      <c r="L4" s="15"/>
      <c r="N4" s="15" t="s">
        <v>46</v>
      </c>
      <c r="O4" s="15" t="s">
        <v>47</v>
      </c>
      <c r="P4" s="15"/>
    </row>
    <row r="5" spans="2:16" x14ac:dyDescent="0.2">
      <c r="B5">
        <v>1</v>
      </c>
      <c r="C5">
        <v>10</v>
      </c>
      <c r="F5">
        <v>1</v>
      </c>
      <c r="G5">
        <v>4</v>
      </c>
      <c r="J5">
        <v>1</v>
      </c>
      <c r="K5">
        <v>10</v>
      </c>
      <c r="N5">
        <v>1</v>
      </c>
      <c r="O5">
        <v>13</v>
      </c>
    </row>
    <row r="6" spans="2:16" x14ac:dyDescent="0.2">
      <c r="B6">
        <v>2</v>
      </c>
      <c r="C6">
        <v>20</v>
      </c>
      <c r="F6">
        <v>2</v>
      </c>
      <c r="G6">
        <v>2</v>
      </c>
      <c r="J6">
        <v>2</v>
      </c>
      <c r="K6">
        <v>13</v>
      </c>
      <c r="N6">
        <v>2</v>
      </c>
      <c r="O6">
        <v>14</v>
      </c>
    </row>
    <row r="7" spans="2:16" x14ac:dyDescent="0.2">
      <c r="B7">
        <v>3</v>
      </c>
      <c r="C7">
        <v>15</v>
      </c>
      <c r="F7">
        <v>3</v>
      </c>
      <c r="G7">
        <v>4</v>
      </c>
      <c r="J7">
        <v>3</v>
      </c>
      <c r="K7">
        <v>15</v>
      </c>
      <c r="N7">
        <v>3</v>
      </c>
      <c r="O7">
        <v>8</v>
      </c>
    </row>
    <row r="8" spans="2:16" x14ac:dyDescent="0.2">
      <c r="B8">
        <v>4</v>
      </c>
      <c r="C8">
        <v>15</v>
      </c>
      <c r="F8">
        <v>4</v>
      </c>
      <c r="G8">
        <v>5</v>
      </c>
      <c r="J8">
        <v>4</v>
      </c>
      <c r="K8">
        <v>8</v>
      </c>
      <c r="N8">
        <v>4</v>
      </c>
      <c r="O8">
        <v>10</v>
      </c>
    </row>
    <row r="9" spans="2:16" x14ac:dyDescent="0.2">
      <c r="B9">
        <v>5</v>
      </c>
      <c r="C9">
        <v>11</v>
      </c>
      <c r="F9">
        <v>5</v>
      </c>
      <c r="G9">
        <v>0</v>
      </c>
      <c r="J9">
        <v>5</v>
      </c>
      <c r="K9">
        <v>19</v>
      </c>
      <c r="N9">
        <v>5</v>
      </c>
      <c r="O9">
        <v>9</v>
      </c>
    </row>
    <row r="10" spans="2:16" x14ac:dyDescent="0.2">
      <c r="B10">
        <v>6</v>
      </c>
      <c r="C10">
        <v>12</v>
      </c>
      <c r="F10">
        <v>6</v>
      </c>
      <c r="G10">
        <v>3</v>
      </c>
      <c r="J10">
        <v>6</v>
      </c>
      <c r="K10">
        <v>9</v>
      </c>
      <c r="N10">
        <v>6</v>
      </c>
      <c r="O10">
        <v>11</v>
      </c>
    </row>
    <row r="11" spans="2:16" x14ac:dyDescent="0.2">
      <c r="B11">
        <v>7</v>
      </c>
      <c r="C11">
        <v>17</v>
      </c>
      <c r="F11">
        <v>7</v>
      </c>
      <c r="G11">
        <v>0</v>
      </c>
      <c r="J11">
        <v>7</v>
      </c>
      <c r="K11">
        <v>12</v>
      </c>
      <c r="N11">
        <v>7</v>
      </c>
      <c r="O11">
        <v>13</v>
      </c>
    </row>
    <row r="12" spans="2:16" x14ac:dyDescent="0.2">
      <c r="B12">
        <v>8</v>
      </c>
      <c r="C12">
        <v>12</v>
      </c>
      <c r="F12">
        <v>8</v>
      </c>
      <c r="G12">
        <v>1</v>
      </c>
      <c r="J12">
        <v>8</v>
      </c>
      <c r="K12">
        <v>17</v>
      </c>
      <c r="N12">
        <v>8</v>
      </c>
      <c r="O12">
        <v>15</v>
      </c>
    </row>
    <row r="13" spans="2:16" x14ac:dyDescent="0.2">
      <c r="B13">
        <v>9</v>
      </c>
      <c r="C13">
        <v>16</v>
      </c>
      <c r="F13">
        <v>9</v>
      </c>
      <c r="G13">
        <v>2</v>
      </c>
      <c r="J13">
        <v>9</v>
      </c>
      <c r="K13">
        <v>14</v>
      </c>
      <c r="N13">
        <v>9</v>
      </c>
      <c r="O13">
        <v>19</v>
      </c>
    </row>
    <row r="14" spans="2:16" x14ac:dyDescent="0.2">
      <c r="B14">
        <v>10</v>
      </c>
      <c r="C14">
        <v>19</v>
      </c>
      <c r="F14">
        <v>10</v>
      </c>
      <c r="G14">
        <v>0</v>
      </c>
      <c r="J14">
        <v>10</v>
      </c>
      <c r="K14">
        <v>11</v>
      </c>
      <c r="N14">
        <v>10</v>
      </c>
      <c r="O14">
        <v>13</v>
      </c>
    </row>
    <row r="15" spans="2:16" x14ac:dyDescent="0.2">
      <c r="B15" s="2" t="s">
        <v>3</v>
      </c>
      <c r="C15">
        <f>AVERAGE(C5:C14)</f>
        <v>14.7</v>
      </c>
      <c r="F15" s="2" t="s">
        <v>3</v>
      </c>
      <c r="G15">
        <f>AVERAGE(G5:G14)</f>
        <v>2.1</v>
      </c>
      <c r="J15" s="2" t="s">
        <v>3</v>
      </c>
      <c r="K15">
        <f>AVERAGE(K5:K14)</f>
        <v>12.8</v>
      </c>
      <c r="N15" s="2" t="s">
        <v>3</v>
      </c>
      <c r="O15">
        <f>AVERAGE(O5:O14)</f>
        <v>12.5</v>
      </c>
    </row>
    <row r="16" spans="2:16" x14ac:dyDescent="0.2">
      <c r="B16" s="2" t="s">
        <v>48</v>
      </c>
      <c r="C16">
        <f>STDEV(C5:C14)</f>
        <v>3.4009802508492544</v>
      </c>
      <c r="F16" s="2" t="s">
        <v>48</v>
      </c>
      <c r="G16">
        <f>STDEV(G5:G14)</f>
        <v>1.8529256146249728</v>
      </c>
      <c r="J16" s="2" t="s">
        <v>48</v>
      </c>
      <c r="K16">
        <f>STDEV(K5:K14)</f>
        <v>3.5213633723318005</v>
      </c>
      <c r="N16" s="2" t="s">
        <v>48</v>
      </c>
      <c r="O16">
        <f>STDEV(O5:O14)</f>
        <v>3.2058973436118907</v>
      </c>
    </row>
    <row r="17" spans="2:29" x14ac:dyDescent="0.2">
      <c r="D17" s="2" t="s">
        <v>57</v>
      </c>
      <c r="E17">
        <f>TTEST(C5:C14,G5:G14,2,3)</f>
        <v>6.9680601436249294E-8</v>
      </c>
      <c r="H17" s="2" t="s">
        <v>57</v>
      </c>
      <c r="I17">
        <f>TTEST(G5:G14,K5:K14,2,3)</f>
        <v>8.1174975141711624E-7</v>
      </c>
      <c r="L17" s="2" t="s">
        <v>57</v>
      </c>
      <c r="M17">
        <f>TTEST(C5:C14,O5:O14,2,3)</f>
        <v>0.1539866753061693</v>
      </c>
    </row>
    <row r="18" spans="2:29" ht="16" thickBot="1" x14ac:dyDescent="0.25"/>
    <row r="19" spans="2:29" ht="17" thickBot="1" x14ac:dyDescent="0.25">
      <c r="C19" s="18" t="s">
        <v>42</v>
      </c>
      <c r="D19" s="19"/>
      <c r="E19" s="19"/>
      <c r="F19" s="19"/>
      <c r="G19" s="19"/>
      <c r="H19" s="20"/>
      <c r="J19" s="18" t="s">
        <v>43</v>
      </c>
      <c r="K19" s="19"/>
      <c r="L19" s="19"/>
      <c r="M19" s="19"/>
      <c r="N19" s="19"/>
      <c r="O19" s="20"/>
      <c r="Q19" s="18" t="s">
        <v>49</v>
      </c>
      <c r="R19" s="19"/>
      <c r="S19" s="19"/>
      <c r="T19" s="19"/>
      <c r="U19" s="19"/>
      <c r="V19" s="20"/>
      <c r="X19" s="18" t="s">
        <v>50</v>
      </c>
      <c r="Y19" s="19"/>
      <c r="Z19" s="19"/>
      <c r="AA19" s="19"/>
      <c r="AB19" s="19"/>
      <c r="AC19" s="20"/>
    </row>
    <row r="20" spans="2:29" x14ac:dyDescent="0.2">
      <c r="B20" s="2" t="s">
        <v>51</v>
      </c>
      <c r="C20" s="16">
        <v>1</v>
      </c>
      <c r="D20" s="16">
        <v>2</v>
      </c>
      <c r="E20" s="16">
        <v>3</v>
      </c>
      <c r="F20" s="16">
        <v>4</v>
      </c>
      <c r="G20" s="16">
        <v>5</v>
      </c>
      <c r="H20" s="16">
        <v>6</v>
      </c>
      <c r="J20" s="16">
        <v>1</v>
      </c>
      <c r="K20" s="16">
        <v>2</v>
      </c>
      <c r="L20" s="16">
        <v>3</v>
      </c>
      <c r="M20" s="16">
        <v>4</v>
      </c>
      <c r="N20" s="16">
        <v>5</v>
      </c>
      <c r="O20" s="16">
        <v>6</v>
      </c>
      <c r="Q20" s="16">
        <v>1</v>
      </c>
      <c r="R20" s="16">
        <v>2</v>
      </c>
      <c r="S20" s="16">
        <v>3</v>
      </c>
      <c r="T20" s="16">
        <v>4</v>
      </c>
      <c r="U20" s="16">
        <v>5</v>
      </c>
      <c r="V20" s="16">
        <v>6</v>
      </c>
      <c r="X20" s="16">
        <v>1</v>
      </c>
      <c r="Y20" s="16">
        <v>2</v>
      </c>
      <c r="Z20" s="16">
        <v>3</v>
      </c>
      <c r="AA20" s="16">
        <v>4</v>
      </c>
      <c r="AB20" s="16">
        <v>5</v>
      </c>
      <c r="AC20" s="16">
        <v>6</v>
      </c>
    </row>
    <row r="21" spans="2:29" x14ac:dyDescent="0.2">
      <c r="B21">
        <v>1</v>
      </c>
      <c r="C21">
        <v>3.0019999999999998</v>
      </c>
      <c r="D21">
        <v>4.9539999999999997</v>
      </c>
      <c r="E21">
        <v>15.428000000000001</v>
      </c>
      <c r="F21">
        <v>4.7510000000000003</v>
      </c>
      <c r="G21">
        <v>29.202999999999999</v>
      </c>
      <c r="H21">
        <v>4.0830000000000002</v>
      </c>
      <c r="J21">
        <v>0.79600000000000004</v>
      </c>
      <c r="K21">
        <v>0.56299999999999994</v>
      </c>
      <c r="L21">
        <v>1.6779999999999999</v>
      </c>
      <c r="M21">
        <v>2.306</v>
      </c>
      <c r="N21">
        <v>3.2450000000000001</v>
      </c>
      <c r="O21">
        <v>1.5629999999999999</v>
      </c>
      <c r="Q21">
        <v>3.3570000000000002</v>
      </c>
      <c r="R21">
        <v>11.785</v>
      </c>
      <c r="S21">
        <v>3.391</v>
      </c>
      <c r="T21">
        <v>3.391</v>
      </c>
      <c r="U21">
        <v>3.7069999999999999</v>
      </c>
      <c r="V21">
        <v>4.7430000000000003</v>
      </c>
      <c r="X21">
        <v>11.292</v>
      </c>
      <c r="Y21">
        <v>11.895</v>
      </c>
      <c r="Z21">
        <v>14.741</v>
      </c>
      <c r="AA21">
        <v>3.9950000000000001</v>
      </c>
      <c r="AB21">
        <v>11.194000000000001</v>
      </c>
      <c r="AC21">
        <v>5.202</v>
      </c>
    </row>
    <row r="22" spans="2:29" x14ac:dyDescent="0.2">
      <c r="B22">
        <v>2</v>
      </c>
      <c r="C22">
        <v>3.7759999999999998</v>
      </c>
      <c r="D22">
        <v>3.0019999999999998</v>
      </c>
      <c r="E22">
        <v>16.878</v>
      </c>
      <c r="F22">
        <v>3.2280000000000002</v>
      </c>
      <c r="G22">
        <v>3.5939999999999999</v>
      </c>
      <c r="H22">
        <v>5.9039999999999999</v>
      </c>
      <c r="J22">
        <v>0.77400000000000002</v>
      </c>
      <c r="K22">
        <v>0.77400000000000002</v>
      </c>
      <c r="L22">
        <v>1.466</v>
      </c>
      <c r="M22">
        <v>1.5169999999999999</v>
      </c>
      <c r="N22">
        <v>1.7989999999999999</v>
      </c>
      <c r="O22">
        <v>1.748</v>
      </c>
      <c r="Q22">
        <v>5.1529999999999996</v>
      </c>
      <c r="R22">
        <v>2.552</v>
      </c>
      <c r="S22">
        <v>2.3140000000000001</v>
      </c>
      <c r="T22">
        <v>1.341</v>
      </c>
      <c r="U22">
        <v>4.1130000000000004</v>
      </c>
      <c r="V22">
        <v>4.9329999999999998</v>
      </c>
      <c r="X22">
        <v>11.196</v>
      </c>
      <c r="Y22">
        <v>5.657</v>
      </c>
      <c r="Z22">
        <v>4.4630000000000001</v>
      </c>
      <c r="AA22">
        <v>2.8719999999999999</v>
      </c>
      <c r="AB22">
        <v>8.2059999999999995</v>
      </c>
      <c r="AC22">
        <v>5.4059999999999997</v>
      </c>
    </row>
    <row r="23" spans="2:29" x14ac:dyDescent="0.2">
      <c r="B23">
        <v>3</v>
      </c>
      <c r="C23">
        <v>2.073</v>
      </c>
      <c r="D23">
        <v>5.19</v>
      </c>
      <c r="E23">
        <v>10.462999999999999</v>
      </c>
      <c r="F23">
        <v>3.032</v>
      </c>
      <c r="G23">
        <v>4.7240000000000002</v>
      </c>
      <c r="H23">
        <v>11.656000000000001</v>
      </c>
      <c r="J23">
        <v>0.93799999999999994</v>
      </c>
      <c r="L23">
        <v>1.5129999999999999</v>
      </c>
      <c r="M23">
        <v>2.2749999999999999</v>
      </c>
      <c r="N23">
        <v>2.5790000000000002</v>
      </c>
      <c r="O23">
        <v>1.367</v>
      </c>
      <c r="Q23">
        <v>3.1960000000000002</v>
      </c>
      <c r="R23">
        <v>2.8580000000000001</v>
      </c>
      <c r="S23">
        <v>4.0220000000000002</v>
      </c>
      <c r="T23">
        <v>3.1379999999999999</v>
      </c>
      <c r="U23">
        <v>4.0060000000000002</v>
      </c>
      <c r="V23">
        <v>5.5270000000000001</v>
      </c>
      <c r="X23">
        <v>4.4080000000000004</v>
      </c>
      <c r="Y23">
        <v>4.202</v>
      </c>
      <c r="Z23">
        <v>3.2280000000000002</v>
      </c>
      <c r="AA23">
        <v>2.96</v>
      </c>
      <c r="AB23">
        <v>3.3</v>
      </c>
      <c r="AC23">
        <v>5.6660000000000004</v>
      </c>
    </row>
    <row r="24" spans="2:29" x14ac:dyDescent="0.2">
      <c r="B24">
        <v>4</v>
      </c>
      <c r="C24">
        <v>5.1050000000000004</v>
      </c>
      <c r="D24">
        <v>11.246</v>
      </c>
      <c r="E24">
        <v>8.3919999999999995</v>
      </c>
      <c r="F24">
        <v>2.8580000000000001</v>
      </c>
      <c r="G24">
        <v>9.0500000000000007</v>
      </c>
      <c r="H24">
        <v>2.7629999999999999</v>
      </c>
      <c r="J24">
        <v>0.42</v>
      </c>
      <c r="L24">
        <v>1.8580000000000001</v>
      </c>
      <c r="M24">
        <v>3.262</v>
      </c>
      <c r="Q24">
        <v>3.61</v>
      </c>
      <c r="R24">
        <v>4.9109999999999996</v>
      </c>
      <c r="S24">
        <v>3.2280000000000002</v>
      </c>
      <c r="T24">
        <v>1.952</v>
      </c>
      <c r="U24">
        <v>3.4710000000000001</v>
      </c>
      <c r="V24">
        <v>2.6339999999999999</v>
      </c>
      <c r="X24">
        <v>37.692</v>
      </c>
      <c r="Y24">
        <v>8.7919999999999998</v>
      </c>
      <c r="Z24">
        <v>2.992</v>
      </c>
      <c r="AA24">
        <v>2.206</v>
      </c>
      <c r="AB24">
        <v>7.47</v>
      </c>
      <c r="AC24">
        <v>3.601</v>
      </c>
    </row>
    <row r="25" spans="2:29" x14ac:dyDescent="0.2">
      <c r="B25">
        <v>5</v>
      </c>
      <c r="C25">
        <v>6.6639999999999997</v>
      </c>
      <c r="D25">
        <v>5.8440000000000003</v>
      </c>
      <c r="E25">
        <v>10.170999999999999</v>
      </c>
      <c r="F25">
        <v>6.8310000000000004</v>
      </c>
      <c r="G25">
        <v>9.5489999999999995</v>
      </c>
      <c r="H25">
        <v>5.0780000000000003</v>
      </c>
      <c r="M25">
        <v>1.528</v>
      </c>
      <c r="Q25">
        <v>4.133</v>
      </c>
      <c r="R25">
        <v>4.1959999999999997</v>
      </c>
      <c r="S25">
        <v>2.694</v>
      </c>
      <c r="T25">
        <v>1.367</v>
      </c>
      <c r="U25">
        <v>4.7549999999999999</v>
      </c>
      <c r="V25">
        <v>2.0510000000000002</v>
      </c>
      <c r="X25">
        <v>13.94</v>
      </c>
      <c r="Y25">
        <v>6.3410000000000002</v>
      </c>
      <c r="Z25">
        <v>4.7619999999999996</v>
      </c>
      <c r="AA25">
        <v>1.9730000000000001</v>
      </c>
      <c r="AB25">
        <v>3.1640000000000001</v>
      </c>
      <c r="AC25">
        <v>5.4349999999999996</v>
      </c>
    </row>
    <row r="26" spans="2:29" x14ac:dyDescent="0.2">
      <c r="B26">
        <v>6</v>
      </c>
      <c r="C26">
        <v>4.0510000000000002</v>
      </c>
      <c r="D26">
        <v>6.3079999999999998</v>
      </c>
      <c r="E26">
        <v>4.8789999999999996</v>
      </c>
      <c r="F26">
        <v>8.6639999999999997</v>
      </c>
      <c r="G26">
        <v>5.1390000000000002</v>
      </c>
      <c r="H26">
        <v>4.0670000000000002</v>
      </c>
      <c r="Q26">
        <v>2.6669999999999998</v>
      </c>
      <c r="R26">
        <v>3.45</v>
      </c>
      <c r="S26">
        <v>2.6539999999999999</v>
      </c>
      <c r="T26">
        <v>1.867</v>
      </c>
      <c r="U26">
        <v>1.9159999999999999</v>
      </c>
      <c r="V26">
        <v>6.2590000000000003</v>
      </c>
      <c r="X26">
        <v>2.9809999999999999</v>
      </c>
      <c r="Y26">
        <v>1.333</v>
      </c>
      <c r="Z26">
        <v>2.823</v>
      </c>
      <c r="AA26">
        <v>3.12</v>
      </c>
      <c r="AB26">
        <v>1.79</v>
      </c>
      <c r="AC26">
        <v>5.4649999999999999</v>
      </c>
    </row>
    <row r="27" spans="2:29" x14ac:dyDescent="0.2">
      <c r="B27">
        <v>7</v>
      </c>
      <c r="C27">
        <v>3.6429999999999998</v>
      </c>
      <c r="D27">
        <v>4.9109999999999996</v>
      </c>
      <c r="E27">
        <v>4.2169999999999996</v>
      </c>
      <c r="F27">
        <v>7.1529999999999996</v>
      </c>
      <c r="G27">
        <v>3.3620000000000001</v>
      </c>
      <c r="H27">
        <v>4.9800000000000004</v>
      </c>
      <c r="Q27">
        <v>3.976</v>
      </c>
      <c r="R27">
        <v>1.8859999999999999</v>
      </c>
      <c r="S27">
        <v>2.2109999999999999</v>
      </c>
      <c r="T27">
        <v>2.8180000000000001</v>
      </c>
      <c r="U27">
        <v>7.2590000000000003</v>
      </c>
      <c r="V27">
        <v>11.345000000000001</v>
      </c>
      <c r="X27">
        <v>2.242</v>
      </c>
      <c r="Y27">
        <v>5.78</v>
      </c>
      <c r="Z27">
        <v>2.7349999999999999</v>
      </c>
      <c r="AA27">
        <v>4.7619999999999996</v>
      </c>
      <c r="AB27">
        <v>4.0220000000000002</v>
      </c>
      <c r="AC27">
        <v>2.609</v>
      </c>
    </row>
    <row r="28" spans="2:29" x14ac:dyDescent="0.2">
      <c r="B28">
        <v>8</v>
      </c>
      <c r="C28">
        <v>4.9359999999999999</v>
      </c>
      <c r="D28">
        <v>10.029999999999999</v>
      </c>
      <c r="E28">
        <v>6.9630000000000001</v>
      </c>
      <c r="F28">
        <v>3.9889999999999999</v>
      </c>
      <c r="G28">
        <v>4.3179999999999996</v>
      </c>
      <c r="H28">
        <v>3.8319999999999999</v>
      </c>
      <c r="Q28">
        <v>2.468</v>
      </c>
      <c r="R28">
        <v>2.8149999999999999</v>
      </c>
      <c r="S28">
        <v>2.4279999999999999</v>
      </c>
      <c r="T28">
        <v>4.4420000000000002</v>
      </c>
      <c r="U28">
        <v>3.6619999999999999</v>
      </c>
      <c r="V28">
        <v>3.1269999999999998</v>
      </c>
      <c r="X28">
        <v>1.802</v>
      </c>
      <c r="Y28">
        <v>2.7679999999999998</v>
      </c>
      <c r="Z28">
        <v>3.4660000000000002</v>
      </c>
      <c r="AA28">
        <v>2.5150000000000001</v>
      </c>
      <c r="AB28">
        <v>11.49</v>
      </c>
      <c r="AC28">
        <v>9.6370000000000005</v>
      </c>
    </row>
    <row r="29" spans="2:29" x14ac:dyDescent="0.2">
      <c r="B29">
        <v>9</v>
      </c>
      <c r="C29">
        <v>4.9800000000000004</v>
      </c>
      <c r="D29">
        <v>3.9409999999999998</v>
      </c>
      <c r="E29">
        <v>7.7370000000000001</v>
      </c>
      <c r="F29">
        <v>7.17</v>
      </c>
      <c r="G29">
        <v>15.239000000000001</v>
      </c>
      <c r="H29">
        <v>10.486000000000001</v>
      </c>
      <c r="Q29">
        <v>8.1470000000000002</v>
      </c>
      <c r="R29">
        <v>5.6580000000000004</v>
      </c>
      <c r="S29">
        <v>1.367</v>
      </c>
      <c r="U29">
        <v>2.0910000000000002</v>
      </c>
      <c r="V29">
        <v>1.877</v>
      </c>
      <c r="X29">
        <v>1.7509999999999999</v>
      </c>
      <c r="Y29">
        <v>5.3159999999999998</v>
      </c>
      <c r="AA29">
        <v>4.2430000000000003</v>
      </c>
      <c r="AB29">
        <v>4.1779999999999999</v>
      </c>
      <c r="AC29">
        <v>5.4429999999999996</v>
      </c>
    </row>
    <row r="30" spans="2:29" x14ac:dyDescent="0.2">
      <c r="B30">
        <v>10</v>
      </c>
      <c r="C30">
        <v>4.1790000000000003</v>
      </c>
      <c r="D30">
        <v>5.9720000000000004</v>
      </c>
      <c r="E30">
        <v>5.7930000000000001</v>
      </c>
      <c r="F30">
        <v>2.2829999999999999</v>
      </c>
      <c r="G30">
        <v>3.988</v>
      </c>
      <c r="H30">
        <v>5.577</v>
      </c>
      <c r="Q30">
        <v>1.5469999999999999</v>
      </c>
      <c r="R30">
        <v>2.2599999999999998</v>
      </c>
      <c r="S30">
        <v>2.4649999999999999</v>
      </c>
      <c r="U30">
        <v>5.5439999999999996</v>
      </c>
      <c r="X30">
        <v>2.242</v>
      </c>
      <c r="Y30">
        <v>7.6870000000000003</v>
      </c>
      <c r="AA30">
        <v>4.6059999999999999</v>
      </c>
      <c r="AC30">
        <v>2.06</v>
      </c>
    </row>
    <row r="31" spans="2:29" x14ac:dyDescent="0.2">
      <c r="B31">
        <v>11</v>
      </c>
      <c r="D31">
        <v>9.202</v>
      </c>
      <c r="E31">
        <v>3.6240000000000001</v>
      </c>
      <c r="F31">
        <v>4.2789999999999999</v>
      </c>
      <c r="G31">
        <v>4.1760000000000002</v>
      </c>
      <c r="H31">
        <v>2.8290000000000002</v>
      </c>
      <c r="R31">
        <v>1.9590000000000001</v>
      </c>
      <c r="S31">
        <v>1.7170000000000001</v>
      </c>
      <c r="U31">
        <v>2.1970000000000001</v>
      </c>
      <c r="X31">
        <v>2.4380000000000002</v>
      </c>
      <c r="Y31">
        <v>3.915</v>
      </c>
      <c r="AC31">
        <v>4.819</v>
      </c>
    </row>
    <row r="32" spans="2:29" x14ac:dyDescent="0.2">
      <c r="B32">
        <v>12</v>
      </c>
      <c r="D32">
        <v>9.3789999999999996</v>
      </c>
      <c r="E32">
        <v>3.61</v>
      </c>
      <c r="F32">
        <v>3.61</v>
      </c>
      <c r="H32">
        <v>2.4460000000000002</v>
      </c>
      <c r="R32">
        <v>1.9319999999999999</v>
      </c>
      <c r="S32">
        <v>1.5169999999999999</v>
      </c>
      <c r="U32">
        <v>5.89</v>
      </c>
      <c r="X32">
        <v>2.3359999999999999</v>
      </c>
      <c r="Y32">
        <v>5.78</v>
      </c>
    </row>
    <row r="33" spans="2:30" x14ac:dyDescent="0.2">
      <c r="B33">
        <v>13</v>
      </c>
      <c r="D33">
        <v>6.5460000000000003</v>
      </c>
      <c r="E33">
        <v>4.5999999999999996</v>
      </c>
      <c r="F33">
        <v>2.552</v>
      </c>
      <c r="R33">
        <v>3.383</v>
      </c>
      <c r="S33">
        <v>3.2280000000000002</v>
      </c>
      <c r="U33">
        <v>2.641</v>
      </c>
      <c r="X33">
        <v>2.1150000000000002</v>
      </c>
      <c r="Y33">
        <v>2.9809999999999999</v>
      </c>
    </row>
    <row r="34" spans="2:30" x14ac:dyDescent="0.2">
      <c r="B34">
        <v>14</v>
      </c>
      <c r="D34">
        <v>3.7389999999999999</v>
      </c>
      <c r="E34">
        <v>6.3719999999999999</v>
      </c>
      <c r="F34">
        <v>2.073</v>
      </c>
      <c r="S34">
        <v>2.714</v>
      </c>
      <c r="U34">
        <v>2.7629999999999999</v>
      </c>
      <c r="Y34">
        <v>1.7849999999999999</v>
      </c>
    </row>
    <row r="35" spans="2:30" x14ac:dyDescent="0.2">
      <c r="B35">
        <v>15</v>
      </c>
      <c r="D35">
        <v>7.0540000000000003</v>
      </c>
      <c r="E35">
        <v>10.657999999999999</v>
      </c>
      <c r="F35">
        <v>2.1880000000000002</v>
      </c>
      <c r="S35">
        <v>25.492999999999999</v>
      </c>
      <c r="U35">
        <v>3.0470000000000002</v>
      </c>
    </row>
    <row r="36" spans="2:30" x14ac:dyDescent="0.2">
      <c r="B36">
        <v>16</v>
      </c>
      <c r="D36">
        <v>7.2430000000000003</v>
      </c>
      <c r="U36">
        <v>1.363</v>
      </c>
    </row>
    <row r="37" spans="2:30" x14ac:dyDescent="0.2">
      <c r="B37">
        <v>17</v>
      </c>
      <c r="D37">
        <v>14.247999999999999</v>
      </c>
      <c r="U37">
        <v>1.4219999999999999</v>
      </c>
    </row>
    <row r="38" spans="2:30" x14ac:dyDescent="0.2">
      <c r="B38">
        <v>18</v>
      </c>
      <c r="D38">
        <v>10.135</v>
      </c>
      <c r="U38">
        <v>1.625</v>
      </c>
    </row>
    <row r="39" spans="2:30" x14ac:dyDescent="0.2">
      <c r="B39">
        <v>19</v>
      </c>
      <c r="D39">
        <v>11.154</v>
      </c>
      <c r="U39">
        <v>2.0409999999999999</v>
      </c>
    </row>
    <row r="40" spans="2:30" x14ac:dyDescent="0.2">
      <c r="B40">
        <v>20</v>
      </c>
      <c r="D40">
        <v>7.5549999999999997</v>
      </c>
    </row>
    <row r="42" spans="2:30" x14ac:dyDescent="0.2">
      <c r="B42" s="2" t="s">
        <v>3</v>
      </c>
      <c r="C42">
        <f>AVERAGE(C21:C30)</f>
        <v>4.2409000000000008</v>
      </c>
      <c r="D42">
        <f>AVERAGE(D21:D40)</f>
        <v>7.3826500000000008</v>
      </c>
      <c r="E42">
        <f>AVERAGE(E21:E35)</f>
        <v>7.9856666666666651</v>
      </c>
      <c r="F42">
        <f>AVERAGE(F21:F35)</f>
        <v>4.3107333333333333</v>
      </c>
      <c r="G42">
        <f>AVERAGE(G21:G31)</f>
        <v>8.3947272727272733</v>
      </c>
      <c r="H42">
        <f>AVERAGE(H21:H32)</f>
        <v>5.308416666666667</v>
      </c>
      <c r="J42">
        <f>AVERAGE(J21:J24)</f>
        <v>0.73199999999999998</v>
      </c>
      <c r="K42">
        <f>AVERAGE(K21:K22)</f>
        <v>0.66849999999999998</v>
      </c>
      <c r="L42">
        <f>AVERAGE(L21:L24)</f>
        <v>1.6287500000000001</v>
      </c>
      <c r="M42">
        <f>AVERAGE(M21:M25)</f>
        <v>2.1776</v>
      </c>
      <c r="N42">
        <f>AVERAGE(N21:N23)</f>
        <v>2.5410000000000004</v>
      </c>
      <c r="O42">
        <f>AVERAGE(O21:O23)</f>
        <v>1.5593333333333332</v>
      </c>
      <c r="Q42">
        <f t="shared" ref="Q42:Z42" si="0">AVERAGE(Q21:Q23)</f>
        <v>3.9019999999999997</v>
      </c>
      <c r="R42">
        <f t="shared" si="0"/>
        <v>5.7316666666666665</v>
      </c>
      <c r="S42">
        <f t="shared" si="0"/>
        <v>3.2423333333333333</v>
      </c>
      <c r="T42">
        <f t="shared" si="0"/>
        <v>2.6233333333333335</v>
      </c>
      <c r="U42">
        <f t="shared" si="0"/>
        <v>3.9420000000000002</v>
      </c>
      <c r="V42">
        <f t="shared" si="0"/>
        <v>5.0676666666666668</v>
      </c>
      <c r="X42">
        <f t="shared" si="0"/>
        <v>8.9653333333333336</v>
      </c>
      <c r="Y42">
        <f t="shared" si="0"/>
        <v>7.2513333333333323</v>
      </c>
      <c r="Z42">
        <f t="shared" si="0"/>
        <v>7.4773333333333341</v>
      </c>
      <c r="AA42">
        <f>AVERAGE(AA21:AA23)</f>
        <v>3.2756666666666665</v>
      </c>
      <c r="AB42">
        <f>AVERAGE(AB21:AB23)</f>
        <v>7.5666666666666664</v>
      </c>
      <c r="AC42">
        <f>AVERAGE(AC21:AC23)</f>
        <v>5.424666666666667</v>
      </c>
    </row>
    <row r="43" spans="2:30" x14ac:dyDescent="0.2">
      <c r="B43" s="2"/>
    </row>
    <row r="44" spans="2:30" x14ac:dyDescent="0.2">
      <c r="AC44" s="2" t="s">
        <v>57</v>
      </c>
      <c r="AD44">
        <f>TTEST(X21:AC40,C21:H40,2,3)</f>
        <v>0.22398763942134264</v>
      </c>
    </row>
    <row r="46" spans="2:30" x14ac:dyDescent="0.2">
      <c r="H46" s="2" t="s">
        <v>57</v>
      </c>
      <c r="I46">
        <f>TTEST(C21:H40,J21:O40,2,3)</f>
        <v>2.788161405414845E-16</v>
      </c>
      <c r="O46" s="2" t="s">
        <v>57</v>
      </c>
      <c r="P46">
        <f>TTEST(J21:O41,Q21:V40,2,3)</f>
        <v>1.8442696971838523E-6</v>
      </c>
    </row>
  </sheetData>
  <mergeCells count="8">
    <mergeCell ref="Q19:V19"/>
    <mergeCell ref="X19:AC19"/>
    <mergeCell ref="B3:D3"/>
    <mergeCell ref="F3:H3"/>
    <mergeCell ref="J3:L3"/>
    <mergeCell ref="N3:P3"/>
    <mergeCell ref="C19:H19"/>
    <mergeCell ref="J19:O1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BDE53-BCD9-44A6-8F88-07557C00D5C4}">
  <dimension ref="A1:H502"/>
  <sheetViews>
    <sheetView workbookViewId="0">
      <selection activeCell="S29" sqref="S29"/>
    </sheetView>
  </sheetViews>
  <sheetFormatPr baseColWidth="10" defaultColWidth="8.83203125" defaultRowHeight="15" x14ac:dyDescent="0.2"/>
  <sheetData>
    <row r="1" spans="1:8" ht="16" thickBot="1" x14ac:dyDescent="0.25">
      <c r="A1" s="21" t="s">
        <v>54</v>
      </c>
      <c r="B1" s="22"/>
      <c r="D1" s="21" t="s">
        <v>55</v>
      </c>
      <c r="E1" s="22"/>
      <c r="G1" s="21" t="s">
        <v>56</v>
      </c>
      <c r="H1" s="22"/>
    </row>
    <row r="2" spans="1:8" x14ac:dyDescent="0.2">
      <c r="A2" t="s">
        <v>52</v>
      </c>
      <c r="B2" t="s">
        <v>53</v>
      </c>
      <c r="D2" t="s">
        <v>52</v>
      </c>
      <c r="E2" t="s">
        <v>53</v>
      </c>
      <c r="G2" t="s">
        <v>52</v>
      </c>
      <c r="H2" t="s">
        <v>53</v>
      </c>
    </row>
    <row r="3" spans="1:8" x14ac:dyDescent="0.2">
      <c r="A3">
        <v>0</v>
      </c>
      <c r="B3">
        <v>2.2000000000000002</v>
      </c>
      <c r="D3">
        <v>0</v>
      </c>
      <c r="E3">
        <v>1.0867</v>
      </c>
      <c r="G3">
        <v>0</v>
      </c>
      <c r="H3">
        <v>0</v>
      </c>
    </row>
    <row r="4" spans="1:8" x14ac:dyDescent="0.2">
      <c r="A4">
        <v>1</v>
      </c>
      <c r="B4">
        <v>3.48</v>
      </c>
      <c r="D4">
        <v>1</v>
      </c>
      <c r="E4">
        <v>0</v>
      </c>
      <c r="G4">
        <v>1</v>
      </c>
      <c r="H4">
        <v>0.48</v>
      </c>
    </row>
    <row r="5" spans="1:8" x14ac:dyDescent="0.2">
      <c r="A5">
        <v>2</v>
      </c>
      <c r="B5">
        <v>2.14</v>
      </c>
      <c r="D5">
        <v>2</v>
      </c>
      <c r="E5">
        <v>0</v>
      </c>
      <c r="G5">
        <v>2</v>
      </c>
      <c r="H5">
        <v>1.22</v>
      </c>
    </row>
    <row r="6" spans="1:8" x14ac:dyDescent="0.2">
      <c r="A6">
        <v>3</v>
      </c>
      <c r="B6">
        <v>1.5932999999999999</v>
      </c>
      <c r="D6">
        <v>3</v>
      </c>
      <c r="E6">
        <v>0</v>
      </c>
      <c r="G6">
        <v>3</v>
      </c>
      <c r="H6">
        <v>0</v>
      </c>
    </row>
    <row r="7" spans="1:8" x14ac:dyDescent="0.2">
      <c r="A7">
        <v>4</v>
      </c>
      <c r="B7">
        <v>0.82669999999999999</v>
      </c>
      <c r="D7">
        <v>4</v>
      </c>
      <c r="E7">
        <v>1.1599999999999999</v>
      </c>
      <c r="G7">
        <v>4</v>
      </c>
      <c r="H7">
        <v>0</v>
      </c>
    </row>
    <row r="8" spans="1:8" x14ac:dyDescent="0.2">
      <c r="A8">
        <v>5</v>
      </c>
      <c r="B8">
        <v>5.0732999999999997</v>
      </c>
      <c r="D8">
        <v>5</v>
      </c>
      <c r="E8">
        <v>3.4</v>
      </c>
      <c r="G8">
        <v>5</v>
      </c>
      <c r="H8">
        <v>0</v>
      </c>
    </row>
    <row r="9" spans="1:8" x14ac:dyDescent="0.2">
      <c r="A9">
        <v>6</v>
      </c>
      <c r="B9">
        <v>2.68</v>
      </c>
      <c r="D9">
        <v>6</v>
      </c>
      <c r="E9">
        <v>3.4</v>
      </c>
      <c r="G9">
        <v>6</v>
      </c>
      <c r="H9">
        <v>0.1467</v>
      </c>
    </row>
    <row r="10" spans="1:8" x14ac:dyDescent="0.2">
      <c r="A10">
        <v>7</v>
      </c>
      <c r="B10">
        <v>7.4267000000000003</v>
      </c>
      <c r="D10">
        <v>7</v>
      </c>
      <c r="E10">
        <v>0</v>
      </c>
      <c r="G10">
        <v>7</v>
      </c>
      <c r="H10">
        <v>1.5266999999999999</v>
      </c>
    </row>
    <row r="11" spans="1:8" x14ac:dyDescent="0.2">
      <c r="A11">
        <v>8</v>
      </c>
      <c r="B11">
        <v>13.02</v>
      </c>
      <c r="D11">
        <v>8</v>
      </c>
      <c r="E11">
        <v>0</v>
      </c>
      <c r="G11">
        <v>8</v>
      </c>
      <c r="H11">
        <v>1.3299999999999999E-2</v>
      </c>
    </row>
    <row r="12" spans="1:8" x14ac:dyDescent="0.2">
      <c r="A12">
        <v>9</v>
      </c>
      <c r="B12">
        <v>6.36</v>
      </c>
      <c r="D12">
        <v>9</v>
      </c>
      <c r="E12">
        <v>0</v>
      </c>
      <c r="G12">
        <v>9</v>
      </c>
      <c r="H12">
        <v>0</v>
      </c>
    </row>
    <row r="13" spans="1:8" x14ac:dyDescent="0.2">
      <c r="A13">
        <v>10</v>
      </c>
      <c r="B13">
        <v>1.8933</v>
      </c>
      <c r="D13">
        <v>10</v>
      </c>
      <c r="E13">
        <v>0.74670000000000003</v>
      </c>
      <c r="G13">
        <v>10</v>
      </c>
      <c r="H13">
        <v>0</v>
      </c>
    </row>
    <row r="14" spans="1:8" x14ac:dyDescent="0.2">
      <c r="A14">
        <v>11</v>
      </c>
      <c r="B14">
        <v>3.34</v>
      </c>
      <c r="D14">
        <v>11</v>
      </c>
      <c r="E14">
        <v>0</v>
      </c>
      <c r="G14">
        <v>11</v>
      </c>
      <c r="H14">
        <v>0</v>
      </c>
    </row>
    <row r="15" spans="1:8" x14ac:dyDescent="0.2">
      <c r="A15">
        <v>12</v>
      </c>
      <c r="B15">
        <v>2.7132999999999998</v>
      </c>
      <c r="D15">
        <v>12</v>
      </c>
      <c r="E15">
        <v>0</v>
      </c>
      <c r="G15">
        <v>12</v>
      </c>
      <c r="H15">
        <v>0</v>
      </c>
    </row>
    <row r="16" spans="1:8" x14ac:dyDescent="0.2">
      <c r="A16">
        <v>13</v>
      </c>
      <c r="B16">
        <v>3.96</v>
      </c>
      <c r="D16">
        <v>13</v>
      </c>
      <c r="E16">
        <v>0</v>
      </c>
      <c r="G16">
        <v>13</v>
      </c>
      <c r="H16">
        <v>0</v>
      </c>
    </row>
    <row r="17" spans="1:8" x14ac:dyDescent="0.2">
      <c r="A17">
        <v>14</v>
      </c>
      <c r="B17">
        <v>3.8666999999999998</v>
      </c>
      <c r="D17">
        <v>14</v>
      </c>
      <c r="E17">
        <v>0</v>
      </c>
      <c r="G17">
        <v>14</v>
      </c>
      <c r="H17">
        <v>1.4133</v>
      </c>
    </row>
    <row r="18" spans="1:8" x14ac:dyDescent="0.2">
      <c r="A18">
        <v>15</v>
      </c>
      <c r="B18">
        <v>5.0599999999999996</v>
      </c>
      <c r="D18">
        <v>15</v>
      </c>
      <c r="E18">
        <v>0</v>
      </c>
      <c r="G18">
        <v>15</v>
      </c>
      <c r="H18">
        <v>0.28670000000000001</v>
      </c>
    </row>
    <row r="19" spans="1:8" x14ac:dyDescent="0.2">
      <c r="A19">
        <v>16</v>
      </c>
      <c r="B19">
        <v>8.8332999999999995</v>
      </c>
      <c r="D19">
        <v>16</v>
      </c>
      <c r="E19">
        <v>0</v>
      </c>
      <c r="G19">
        <v>16</v>
      </c>
      <c r="H19">
        <v>0</v>
      </c>
    </row>
    <row r="20" spans="1:8" x14ac:dyDescent="0.2">
      <c r="A20">
        <v>17</v>
      </c>
      <c r="B20">
        <v>5.3933</v>
      </c>
      <c r="D20">
        <v>17</v>
      </c>
      <c r="E20">
        <v>0</v>
      </c>
      <c r="G20">
        <v>17</v>
      </c>
      <c r="H20">
        <v>0</v>
      </c>
    </row>
    <row r="21" spans="1:8" x14ac:dyDescent="0.2">
      <c r="A21">
        <v>18</v>
      </c>
      <c r="B21">
        <v>0.7</v>
      </c>
      <c r="D21">
        <v>18</v>
      </c>
      <c r="E21">
        <v>0</v>
      </c>
      <c r="G21">
        <v>18</v>
      </c>
      <c r="H21">
        <v>0</v>
      </c>
    </row>
    <row r="22" spans="1:8" x14ac:dyDescent="0.2">
      <c r="A22">
        <v>19</v>
      </c>
      <c r="B22">
        <v>0</v>
      </c>
      <c r="D22">
        <v>19</v>
      </c>
      <c r="E22">
        <v>0</v>
      </c>
      <c r="G22">
        <v>19</v>
      </c>
      <c r="H22">
        <v>0.1</v>
      </c>
    </row>
    <row r="23" spans="1:8" x14ac:dyDescent="0.2">
      <c r="A23">
        <v>20</v>
      </c>
      <c r="B23">
        <v>0.3</v>
      </c>
      <c r="D23">
        <v>20</v>
      </c>
      <c r="E23">
        <v>0</v>
      </c>
      <c r="G23">
        <v>20</v>
      </c>
      <c r="H23">
        <v>1.5532999999999999</v>
      </c>
    </row>
    <row r="24" spans="1:8" x14ac:dyDescent="0.2">
      <c r="A24">
        <v>21</v>
      </c>
      <c r="B24">
        <v>4.2</v>
      </c>
      <c r="D24">
        <v>21</v>
      </c>
      <c r="E24">
        <v>0</v>
      </c>
      <c r="G24">
        <v>21</v>
      </c>
      <c r="H24">
        <v>3.3300000000000003E-2</v>
      </c>
    </row>
    <row r="25" spans="1:8" x14ac:dyDescent="0.2">
      <c r="A25">
        <v>22</v>
      </c>
      <c r="B25">
        <v>6.1132999999999997</v>
      </c>
      <c r="D25">
        <v>22</v>
      </c>
      <c r="E25">
        <v>0.95330000000000004</v>
      </c>
      <c r="G25">
        <v>22</v>
      </c>
      <c r="H25">
        <v>0</v>
      </c>
    </row>
    <row r="26" spans="1:8" x14ac:dyDescent="0.2">
      <c r="A26">
        <v>23</v>
      </c>
      <c r="B26">
        <v>3.0867</v>
      </c>
      <c r="D26">
        <v>23</v>
      </c>
      <c r="E26">
        <v>0</v>
      </c>
      <c r="G26">
        <v>23</v>
      </c>
      <c r="H26">
        <v>0</v>
      </c>
    </row>
    <row r="27" spans="1:8" x14ac:dyDescent="0.2">
      <c r="A27">
        <v>24</v>
      </c>
      <c r="B27">
        <v>2.1667000000000001</v>
      </c>
      <c r="D27">
        <v>24</v>
      </c>
      <c r="E27">
        <v>1.0867</v>
      </c>
      <c r="G27">
        <v>24</v>
      </c>
      <c r="H27">
        <v>0</v>
      </c>
    </row>
    <row r="28" spans="1:8" x14ac:dyDescent="0.2">
      <c r="A28">
        <v>25</v>
      </c>
      <c r="B28">
        <v>1.7533000000000001</v>
      </c>
      <c r="D28">
        <v>25</v>
      </c>
      <c r="E28">
        <v>3.6067</v>
      </c>
      <c r="G28">
        <v>25</v>
      </c>
      <c r="H28">
        <v>0.66669999999999996</v>
      </c>
    </row>
    <row r="29" spans="1:8" x14ac:dyDescent="0.2">
      <c r="A29">
        <v>26</v>
      </c>
      <c r="B29">
        <v>1.1533</v>
      </c>
      <c r="D29">
        <v>26</v>
      </c>
      <c r="E29">
        <v>0.54</v>
      </c>
      <c r="G29">
        <v>26</v>
      </c>
      <c r="H29">
        <v>2.5333000000000001</v>
      </c>
    </row>
    <row r="30" spans="1:8" x14ac:dyDescent="0.2">
      <c r="A30">
        <v>27</v>
      </c>
      <c r="B30">
        <v>0.76670000000000005</v>
      </c>
      <c r="D30">
        <v>27</v>
      </c>
      <c r="E30">
        <v>0.1333</v>
      </c>
      <c r="G30">
        <v>27</v>
      </c>
      <c r="H30">
        <v>1.1667000000000001</v>
      </c>
    </row>
    <row r="31" spans="1:8" x14ac:dyDescent="0.2">
      <c r="A31">
        <v>28</v>
      </c>
      <c r="B31">
        <v>2.4666999999999999</v>
      </c>
      <c r="D31">
        <v>28</v>
      </c>
      <c r="E31">
        <v>0.26669999999999999</v>
      </c>
      <c r="G31">
        <v>28</v>
      </c>
      <c r="H31">
        <v>2.4066999999999998</v>
      </c>
    </row>
    <row r="32" spans="1:8" x14ac:dyDescent="0.2">
      <c r="A32">
        <v>29</v>
      </c>
      <c r="B32">
        <v>0.1867</v>
      </c>
      <c r="D32">
        <v>29</v>
      </c>
      <c r="E32">
        <v>0</v>
      </c>
      <c r="G32">
        <v>29</v>
      </c>
      <c r="H32">
        <v>0</v>
      </c>
    </row>
    <row r="33" spans="1:8" x14ac:dyDescent="0.2">
      <c r="A33">
        <v>30</v>
      </c>
      <c r="B33">
        <v>1.1333</v>
      </c>
      <c r="D33">
        <v>30</v>
      </c>
      <c r="E33">
        <v>0</v>
      </c>
      <c r="G33">
        <v>30</v>
      </c>
      <c r="H33">
        <v>0</v>
      </c>
    </row>
    <row r="34" spans="1:8" x14ac:dyDescent="0.2">
      <c r="A34">
        <v>31</v>
      </c>
      <c r="B34">
        <v>3.5867</v>
      </c>
      <c r="D34">
        <v>31</v>
      </c>
      <c r="E34">
        <v>0</v>
      </c>
      <c r="G34">
        <v>31</v>
      </c>
      <c r="H34">
        <v>0</v>
      </c>
    </row>
    <row r="35" spans="1:8" x14ac:dyDescent="0.2">
      <c r="A35">
        <v>32</v>
      </c>
      <c r="B35">
        <v>8.56</v>
      </c>
      <c r="D35">
        <v>32</v>
      </c>
      <c r="E35">
        <v>0</v>
      </c>
      <c r="G35">
        <v>32</v>
      </c>
      <c r="H35">
        <v>0</v>
      </c>
    </row>
    <row r="36" spans="1:8" x14ac:dyDescent="0.2">
      <c r="A36">
        <v>33</v>
      </c>
      <c r="B36">
        <v>6.52</v>
      </c>
      <c r="D36">
        <v>33</v>
      </c>
      <c r="E36">
        <v>0</v>
      </c>
      <c r="G36">
        <v>33</v>
      </c>
      <c r="H36">
        <v>1.9666999999999999</v>
      </c>
    </row>
    <row r="37" spans="1:8" x14ac:dyDescent="0.2">
      <c r="A37">
        <v>34</v>
      </c>
      <c r="B37">
        <v>5.7</v>
      </c>
      <c r="D37">
        <v>34</v>
      </c>
      <c r="E37">
        <v>0.4733</v>
      </c>
      <c r="G37">
        <v>34</v>
      </c>
      <c r="H37">
        <v>1.44</v>
      </c>
    </row>
    <row r="38" spans="1:8" x14ac:dyDescent="0.2">
      <c r="A38">
        <v>35</v>
      </c>
      <c r="B38">
        <v>3.2867000000000002</v>
      </c>
      <c r="D38">
        <v>35</v>
      </c>
      <c r="E38">
        <v>0</v>
      </c>
      <c r="G38">
        <v>35</v>
      </c>
      <c r="H38">
        <v>2.6732999999999998</v>
      </c>
    </row>
    <row r="39" spans="1:8" x14ac:dyDescent="0.2">
      <c r="A39">
        <v>36</v>
      </c>
      <c r="B39">
        <v>1.6267</v>
      </c>
      <c r="D39">
        <v>36</v>
      </c>
      <c r="E39">
        <v>0</v>
      </c>
      <c r="G39">
        <v>36</v>
      </c>
      <c r="H39">
        <v>1.8332999999999999</v>
      </c>
    </row>
    <row r="40" spans="1:8" x14ac:dyDescent="0.2">
      <c r="A40">
        <v>37</v>
      </c>
      <c r="B40">
        <v>1.7733000000000001</v>
      </c>
      <c r="D40">
        <v>37</v>
      </c>
      <c r="E40">
        <v>0</v>
      </c>
      <c r="G40">
        <v>37</v>
      </c>
      <c r="H40">
        <v>0.81330000000000002</v>
      </c>
    </row>
    <row r="41" spans="1:8" x14ac:dyDescent="0.2">
      <c r="A41">
        <v>38</v>
      </c>
      <c r="B41">
        <v>3.0333000000000001</v>
      </c>
      <c r="D41">
        <v>38</v>
      </c>
      <c r="E41">
        <v>0</v>
      </c>
      <c r="G41">
        <v>38</v>
      </c>
      <c r="H41">
        <v>2.3666999999999998</v>
      </c>
    </row>
    <row r="42" spans="1:8" x14ac:dyDescent="0.2">
      <c r="A42">
        <v>39</v>
      </c>
      <c r="B42">
        <v>4.18</v>
      </c>
      <c r="D42">
        <v>39</v>
      </c>
      <c r="E42">
        <v>0</v>
      </c>
      <c r="G42">
        <v>39</v>
      </c>
      <c r="H42">
        <v>4.0732999999999997</v>
      </c>
    </row>
    <row r="43" spans="1:8" x14ac:dyDescent="0.2">
      <c r="A43">
        <v>40</v>
      </c>
      <c r="B43">
        <v>2.8933</v>
      </c>
      <c r="D43">
        <v>40</v>
      </c>
      <c r="E43">
        <v>0</v>
      </c>
      <c r="G43">
        <v>40</v>
      </c>
      <c r="H43">
        <v>1.6067</v>
      </c>
    </row>
    <row r="44" spans="1:8" x14ac:dyDescent="0.2">
      <c r="A44">
        <v>41</v>
      </c>
      <c r="B44">
        <v>6.24</v>
      </c>
      <c r="D44">
        <v>41</v>
      </c>
      <c r="E44">
        <v>0</v>
      </c>
      <c r="G44">
        <v>41</v>
      </c>
      <c r="H44">
        <v>2.8733</v>
      </c>
    </row>
    <row r="45" spans="1:8" x14ac:dyDescent="0.2">
      <c r="A45">
        <v>42</v>
      </c>
      <c r="B45">
        <v>6.1067</v>
      </c>
      <c r="D45">
        <v>42</v>
      </c>
      <c r="E45">
        <v>0</v>
      </c>
      <c r="G45">
        <v>42</v>
      </c>
      <c r="H45">
        <v>3.48</v>
      </c>
    </row>
    <row r="46" spans="1:8" x14ac:dyDescent="0.2">
      <c r="A46">
        <v>43</v>
      </c>
      <c r="B46">
        <v>6.76</v>
      </c>
      <c r="D46">
        <v>43</v>
      </c>
      <c r="E46">
        <v>1.5667</v>
      </c>
      <c r="G46">
        <v>43</v>
      </c>
      <c r="H46">
        <v>1.2533000000000001</v>
      </c>
    </row>
    <row r="47" spans="1:8" x14ac:dyDescent="0.2">
      <c r="A47">
        <v>44</v>
      </c>
      <c r="B47">
        <v>2.2999999999999998</v>
      </c>
      <c r="D47">
        <v>44</v>
      </c>
      <c r="E47">
        <v>0.34</v>
      </c>
      <c r="G47">
        <v>44</v>
      </c>
      <c r="H47">
        <v>1.1133</v>
      </c>
    </row>
    <row r="48" spans="1:8" x14ac:dyDescent="0.2">
      <c r="A48">
        <v>45</v>
      </c>
      <c r="B48">
        <v>1.74</v>
      </c>
      <c r="D48">
        <v>45</v>
      </c>
      <c r="E48">
        <v>0</v>
      </c>
      <c r="G48">
        <v>45</v>
      </c>
      <c r="H48">
        <v>0</v>
      </c>
    </row>
    <row r="49" spans="1:8" x14ac:dyDescent="0.2">
      <c r="A49">
        <v>46</v>
      </c>
      <c r="B49">
        <v>0.9133</v>
      </c>
      <c r="D49">
        <v>46</v>
      </c>
      <c r="E49">
        <v>0</v>
      </c>
      <c r="G49">
        <v>46</v>
      </c>
      <c r="H49">
        <v>0</v>
      </c>
    </row>
    <row r="50" spans="1:8" x14ac:dyDescent="0.2">
      <c r="A50">
        <v>47</v>
      </c>
      <c r="B50">
        <v>1.74</v>
      </c>
      <c r="D50">
        <v>47</v>
      </c>
      <c r="E50">
        <v>0</v>
      </c>
      <c r="G50">
        <v>47</v>
      </c>
      <c r="H50">
        <v>0</v>
      </c>
    </row>
    <row r="51" spans="1:8" x14ac:dyDescent="0.2">
      <c r="A51">
        <v>48</v>
      </c>
      <c r="B51">
        <v>3.5933000000000002</v>
      </c>
      <c r="D51">
        <v>48</v>
      </c>
      <c r="E51">
        <v>0</v>
      </c>
      <c r="G51">
        <v>48</v>
      </c>
      <c r="H51">
        <v>6.7000000000000002E-3</v>
      </c>
    </row>
    <row r="52" spans="1:8" x14ac:dyDescent="0.2">
      <c r="A52">
        <v>49</v>
      </c>
      <c r="B52">
        <v>3.2732999999999999</v>
      </c>
      <c r="D52">
        <v>49</v>
      </c>
      <c r="E52">
        <v>0</v>
      </c>
      <c r="G52">
        <v>49</v>
      </c>
      <c r="H52">
        <v>1.48</v>
      </c>
    </row>
    <row r="53" spans="1:8" x14ac:dyDescent="0.2">
      <c r="A53">
        <v>50</v>
      </c>
      <c r="B53">
        <v>2.38</v>
      </c>
      <c r="D53">
        <v>50</v>
      </c>
      <c r="E53">
        <v>0</v>
      </c>
      <c r="G53">
        <v>50</v>
      </c>
      <c r="H53">
        <v>0.22670000000000001</v>
      </c>
    </row>
    <row r="54" spans="1:8" x14ac:dyDescent="0.2">
      <c r="A54">
        <v>51</v>
      </c>
      <c r="B54">
        <v>0.92</v>
      </c>
      <c r="D54">
        <v>51</v>
      </c>
      <c r="E54">
        <v>0.26669999999999999</v>
      </c>
      <c r="G54">
        <v>51</v>
      </c>
      <c r="H54">
        <v>2.94</v>
      </c>
    </row>
    <row r="55" spans="1:8" x14ac:dyDescent="0.2">
      <c r="A55">
        <v>52</v>
      </c>
      <c r="B55">
        <v>0.69330000000000003</v>
      </c>
      <c r="D55">
        <v>52</v>
      </c>
      <c r="E55">
        <v>0</v>
      </c>
      <c r="G55">
        <v>52</v>
      </c>
      <c r="H55">
        <v>1.9733000000000001</v>
      </c>
    </row>
    <row r="56" spans="1:8" x14ac:dyDescent="0.2">
      <c r="A56">
        <v>53</v>
      </c>
      <c r="B56">
        <v>4.08</v>
      </c>
      <c r="D56">
        <v>53</v>
      </c>
      <c r="E56">
        <v>0</v>
      </c>
      <c r="G56">
        <v>53</v>
      </c>
      <c r="H56">
        <v>1.8733</v>
      </c>
    </row>
    <row r="57" spans="1:8" x14ac:dyDescent="0.2">
      <c r="A57">
        <v>54</v>
      </c>
      <c r="B57">
        <v>4.4466999999999999</v>
      </c>
      <c r="D57">
        <v>54</v>
      </c>
      <c r="E57">
        <v>0</v>
      </c>
      <c r="G57">
        <v>54</v>
      </c>
      <c r="H57">
        <v>0</v>
      </c>
    </row>
    <row r="58" spans="1:8" x14ac:dyDescent="0.2">
      <c r="A58">
        <v>55</v>
      </c>
      <c r="B58">
        <v>1.0133000000000001</v>
      </c>
      <c r="D58">
        <v>55</v>
      </c>
      <c r="E58">
        <v>0</v>
      </c>
      <c r="G58">
        <v>55</v>
      </c>
      <c r="H58">
        <v>0</v>
      </c>
    </row>
    <row r="59" spans="1:8" x14ac:dyDescent="0.2">
      <c r="A59">
        <v>56</v>
      </c>
      <c r="B59">
        <v>2.4866999999999999</v>
      </c>
      <c r="D59">
        <v>56</v>
      </c>
      <c r="E59">
        <v>0</v>
      </c>
      <c r="G59">
        <v>56</v>
      </c>
      <c r="H59">
        <v>0</v>
      </c>
    </row>
    <row r="60" spans="1:8" x14ac:dyDescent="0.2">
      <c r="A60">
        <v>57</v>
      </c>
      <c r="B60">
        <v>1.04</v>
      </c>
      <c r="D60">
        <v>57</v>
      </c>
      <c r="E60">
        <v>0</v>
      </c>
      <c r="G60">
        <v>57</v>
      </c>
      <c r="H60">
        <v>0</v>
      </c>
    </row>
    <row r="61" spans="1:8" x14ac:dyDescent="0.2">
      <c r="A61">
        <v>58</v>
      </c>
      <c r="B61">
        <v>1.8933</v>
      </c>
      <c r="D61">
        <v>58</v>
      </c>
      <c r="E61">
        <v>0</v>
      </c>
      <c r="G61">
        <v>58</v>
      </c>
      <c r="H61">
        <v>0</v>
      </c>
    </row>
    <row r="62" spans="1:8" x14ac:dyDescent="0.2">
      <c r="A62">
        <v>59</v>
      </c>
      <c r="B62">
        <v>1.3067</v>
      </c>
      <c r="D62">
        <v>59</v>
      </c>
      <c r="E62">
        <v>0</v>
      </c>
      <c r="G62">
        <v>59</v>
      </c>
      <c r="H62">
        <v>0.36</v>
      </c>
    </row>
    <row r="63" spans="1:8" x14ac:dyDescent="0.2">
      <c r="A63">
        <v>60</v>
      </c>
      <c r="B63">
        <v>0</v>
      </c>
      <c r="D63">
        <v>60</v>
      </c>
      <c r="E63">
        <v>0</v>
      </c>
      <c r="G63">
        <v>60</v>
      </c>
      <c r="H63">
        <v>1.3467</v>
      </c>
    </row>
    <row r="64" spans="1:8" x14ac:dyDescent="0.2">
      <c r="A64">
        <v>61</v>
      </c>
      <c r="B64">
        <v>2.3933</v>
      </c>
      <c r="D64">
        <v>61</v>
      </c>
      <c r="E64">
        <v>0</v>
      </c>
      <c r="G64">
        <v>61</v>
      </c>
      <c r="H64">
        <v>0</v>
      </c>
    </row>
    <row r="65" spans="1:8" x14ac:dyDescent="0.2">
      <c r="A65">
        <v>62</v>
      </c>
      <c r="B65">
        <v>2.68</v>
      </c>
      <c r="D65">
        <v>62</v>
      </c>
      <c r="E65">
        <v>0</v>
      </c>
      <c r="G65">
        <v>62</v>
      </c>
      <c r="H65">
        <v>0</v>
      </c>
    </row>
    <row r="66" spans="1:8" x14ac:dyDescent="0.2">
      <c r="A66">
        <v>63</v>
      </c>
      <c r="B66">
        <v>0</v>
      </c>
      <c r="D66">
        <v>63</v>
      </c>
      <c r="E66">
        <v>0</v>
      </c>
      <c r="G66">
        <v>63</v>
      </c>
      <c r="H66">
        <v>0</v>
      </c>
    </row>
    <row r="67" spans="1:8" x14ac:dyDescent="0.2">
      <c r="A67">
        <v>64</v>
      </c>
      <c r="B67">
        <v>0</v>
      </c>
      <c r="D67">
        <v>64</v>
      </c>
      <c r="E67">
        <v>0</v>
      </c>
      <c r="G67">
        <v>64</v>
      </c>
      <c r="H67">
        <v>0</v>
      </c>
    </row>
    <row r="68" spans="1:8" x14ac:dyDescent="0.2">
      <c r="A68">
        <v>65</v>
      </c>
      <c r="B68">
        <v>0</v>
      </c>
      <c r="D68">
        <v>65</v>
      </c>
      <c r="E68">
        <v>0</v>
      </c>
      <c r="G68">
        <v>65</v>
      </c>
      <c r="H68">
        <v>0</v>
      </c>
    </row>
    <row r="69" spans="1:8" x14ac:dyDescent="0.2">
      <c r="A69">
        <v>66</v>
      </c>
      <c r="B69">
        <v>0.98</v>
      </c>
      <c r="D69">
        <v>66</v>
      </c>
      <c r="E69">
        <v>0</v>
      </c>
      <c r="G69">
        <v>66</v>
      </c>
      <c r="H69">
        <v>0.1</v>
      </c>
    </row>
    <row r="70" spans="1:8" x14ac:dyDescent="0.2">
      <c r="A70">
        <v>67</v>
      </c>
      <c r="B70">
        <v>2.74</v>
      </c>
      <c r="D70">
        <v>67</v>
      </c>
      <c r="E70">
        <v>0</v>
      </c>
      <c r="G70">
        <v>67</v>
      </c>
      <c r="H70">
        <v>3.0933000000000002</v>
      </c>
    </row>
    <row r="71" spans="1:8" x14ac:dyDescent="0.2">
      <c r="A71">
        <v>68</v>
      </c>
      <c r="B71">
        <v>2.8067000000000002</v>
      </c>
      <c r="D71">
        <v>68</v>
      </c>
      <c r="E71">
        <v>0</v>
      </c>
      <c r="G71">
        <v>68</v>
      </c>
      <c r="H71">
        <v>1.76</v>
      </c>
    </row>
    <row r="72" spans="1:8" x14ac:dyDescent="0.2">
      <c r="A72">
        <v>69</v>
      </c>
      <c r="B72">
        <v>1.7333000000000001</v>
      </c>
      <c r="D72">
        <v>69</v>
      </c>
      <c r="E72">
        <v>0</v>
      </c>
      <c r="G72">
        <v>69</v>
      </c>
      <c r="H72">
        <v>0.18</v>
      </c>
    </row>
    <row r="73" spans="1:8" x14ac:dyDescent="0.2">
      <c r="A73">
        <v>70</v>
      </c>
      <c r="B73">
        <v>0.89329999999999998</v>
      </c>
      <c r="D73">
        <v>70</v>
      </c>
      <c r="E73">
        <v>0.88670000000000004</v>
      </c>
      <c r="G73">
        <v>70</v>
      </c>
      <c r="H73">
        <v>0</v>
      </c>
    </row>
    <row r="74" spans="1:8" x14ac:dyDescent="0.2">
      <c r="A74">
        <v>71</v>
      </c>
      <c r="B74">
        <v>1.74</v>
      </c>
      <c r="D74">
        <v>71</v>
      </c>
      <c r="E74">
        <v>0</v>
      </c>
      <c r="G74">
        <v>71</v>
      </c>
      <c r="H74">
        <v>2.94</v>
      </c>
    </row>
    <row r="75" spans="1:8" x14ac:dyDescent="0.2">
      <c r="A75">
        <v>72</v>
      </c>
      <c r="B75">
        <v>1.9333</v>
      </c>
      <c r="D75">
        <v>72</v>
      </c>
      <c r="E75">
        <v>0</v>
      </c>
      <c r="G75">
        <v>72</v>
      </c>
      <c r="H75">
        <v>0.44669999999999999</v>
      </c>
    </row>
    <row r="76" spans="1:8" x14ac:dyDescent="0.2">
      <c r="A76">
        <v>73</v>
      </c>
      <c r="B76">
        <v>0.8</v>
      </c>
      <c r="D76">
        <v>73</v>
      </c>
      <c r="E76">
        <v>0</v>
      </c>
      <c r="G76">
        <v>73</v>
      </c>
      <c r="H76">
        <v>1.48</v>
      </c>
    </row>
    <row r="77" spans="1:8" x14ac:dyDescent="0.2">
      <c r="A77">
        <v>74</v>
      </c>
      <c r="B77">
        <v>0.1</v>
      </c>
      <c r="D77">
        <v>74</v>
      </c>
      <c r="E77">
        <v>0</v>
      </c>
      <c r="G77">
        <v>74</v>
      </c>
      <c r="H77">
        <v>1.5867</v>
      </c>
    </row>
    <row r="78" spans="1:8" x14ac:dyDescent="0.2">
      <c r="A78">
        <v>75</v>
      </c>
      <c r="B78">
        <v>0.04</v>
      </c>
      <c r="D78">
        <v>75</v>
      </c>
      <c r="E78">
        <v>0</v>
      </c>
      <c r="G78">
        <v>75</v>
      </c>
      <c r="H78">
        <v>5.22</v>
      </c>
    </row>
    <row r="79" spans="1:8" x14ac:dyDescent="0.2">
      <c r="A79">
        <v>76</v>
      </c>
      <c r="B79">
        <v>2</v>
      </c>
      <c r="D79">
        <v>76</v>
      </c>
      <c r="E79">
        <v>0.68</v>
      </c>
      <c r="G79">
        <v>76</v>
      </c>
      <c r="H79">
        <v>5.8</v>
      </c>
    </row>
    <row r="80" spans="1:8" x14ac:dyDescent="0.2">
      <c r="A80">
        <v>77</v>
      </c>
      <c r="B80">
        <v>1.3667</v>
      </c>
      <c r="D80">
        <v>77</v>
      </c>
      <c r="E80">
        <v>0</v>
      </c>
      <c r="G80">
        <v>77</v>
      </c>
      <c r="H80">
        <v>5.2533000000000003</v>
      </c>
    </row>
    <row r="81" spans="1:8" x14ac:dyDescent="0.2">
      <c r="A81">
        <v>78</v>
      </c>
      <c r="B81">
        <v>1.5266999999999999</v>
      </c>
      <c r="D81">
        <v>78</v>
      </c>
      <c r="E81">
        <v>0</v>
      </c>
      <c r="G81">
        <v>78</v>
      </c>
      <c r="H81">
        <v>2.78</v>
      </c>
    </row>
    <row r="82" spans="1:8" x14ac:dyDescent="0.2">
      <c r="A82">
        <v>79</v>
      </c>
      <c r="B82">
        <v>0.18</v>
      </c>
      <c r="D82">
        <v>79</v>
      </c>
      <c r="E82">
        <v>0</v>
      </c>
      <c r="G82">
        <v>79</v>
      </c>
      <c r="H82">
        <v>0</v>
      </c>
    </row>
    <row r="83" spans="1:8" x14ac:dyDescent="0.2">
      <c r="A83">
        <v>80</v>
      </c>
      <c r="B83">
        <v>1.5532999999999999</v>
      </c>
      <c r="D83">
        <v>80</v>
      </c>
      <c r="E83">
        <v>0</v>
      </c>
      <c r="G83">
        <v>80</v>
      </c>
      <c r="H83">
        <v>0.1933</v>
      </c>
    </row>
    <row r="84" spans="1:8" x14ac:dyDescent="0.2">
      <c r="A84">
        <v>81</v>
      </c>
      <c r="B84">
        <v>2.8</v>
      </c>
      <c r="D84">
        <v>81</v>
      </c>
      <c r="E84">
        <v>0</v>
      </c>
      <c r="G84">
        <v>81</v>
      </c>
      <c r="H84">
        <v>2.2332999999999998</v>
      </c>
    </row>
    <row r="85" spans="1:8" x14ac:dyDescent="0.2">
      <c r="A85">
        <v>82</v>
      </c>
      <c r="B85">
        <v>5.1132999999999997</v>
      </c>
      <c r="D85">
        <v>82</v>
      </c>
      <c r="E85">
        <v>0</v>
      </c>
      <c r="G85">
        <v>82</v>
      </c>
      <c r="H85">
        <v>2.1067</v>
      </c>
    </row>
    <row r="86" spans="1:8" x14ac:dyDescent="0.2">
      <c r="A86">
        <v>83</v>
      </c>
      <c r="B86">
        <v>2.4066999999999998</v>
      </c>
      <c r="D86">
        <v>83</v>
      </c>
      <c r="E86">
        <v>2.3067000000000002</v>
      </c>
      <c r="G86">
        <v>83</v>
      </c>
      <c r="H86">
        <v>3.76</v>
      </c>
    </row>
    <row r="87" spans="1:8" x14ac:dyDescent="0.2">
      <c r="A87">
        <v>84</v>
      </c>
      <c r="B87">
        <v>0</v>
      </c>
      <c r="D87">
        <v>84</v>
      </c>
      <c r="E87">
        <v>3.5333000000000001</v>
      </c>
      <c r="G87">
        <v>84</v>
      </c>
      <c r="H87">
        <v>0.24</v>
      </c>
    </row>
    <row r="88" spans="1:8" x14ac:dyDescent="0.2">
      <c r="A88">
        <v>85</v>
      </c>
      <c r="B88">
        <v>0</v>
      </c>
      <c r="D88">
        <v>85</v>
      </c>
      <c r="E88">
        <v>0</v>
      </c>
      <c r="G88">
        <v>85</v>
      </c>
      <c r="H88">
        <v>0</v>
      </c>
    </row>
    <row r="89" spans="1:8" x14ac:dyDescent="0.2">
      <c r="A89">
        <v>86</v>
      </c>
      <c r="B89">
        <v>0</v>
      </c>
      <c r="D89">
        <v>86</v>
      </c>
      <c r="E89">
        <v>0</v>
      </c>
      <c r="G89">
        <v>86</v>
      </c>
      <c r="H89">
        <v>0.80669999999999997</v>
      </c>
    </row>
    <row r="90" spans="1:8" x14ac:dyDescent="0.2">
      <c r="A90">
        <v>87</v>
      </c>
      <c r="B90">
        <v>0.75329999999999997</v>
      </c>
      <c r="D90">
        <v>87</v>
      </c>
      <c r="E90">
        <v>0</v>
      </c>
      <c r="G90">
        <v>87</v>
      </c>
      <c r="H90">
        <v>0.89329999999999998</v>
      </c>
    </row>
    <row r="91" spans="1:8" x14ac:dyDescent="0.2">
      <c r="A91">
        <v>88</v>
      </c>
      <c r="B91">
        <v>3.2532999999999999</v>
      </c>
      <c r="D91">
        <v>88</v>
      </c>
      <c r="E91">
        <v>0</v>
      </c>
      <c r="G91">
        <v>88</v>
      </c>
      <c r="H91">
        <v>0</v>
      </c>
    </row>
    <row r="92" spans="1:8" x14ac:dyDescent="0.2">
      <c r="A92">
        <v>89</v>
      </c>
      <c r="B92">
        <v>1.0867</v>
      </c>
      <c r="D92">
        <v>89</v>
      </c>
      <c r="E92">
        <v>0.2</v>
      </c>
      <c r="G92">
        <v>89</v>
      </c>
      <c r="H92">
        <v>0</v>
      </c>
    </row>
    <row r="93" spans="1:8" x14ac:dyDescent="0.2">
      <c r="A93">
        <v>90</v>
      </c>
      <c r="B93">
        <v>0</v>
      </c>
      <c r="D93">
        <v>90</v>
      </c>
      <c r="E93">
        <v>0</v>
      </c>
      <c r="G93">
        <v>90</v>
      </c>
      <c r="H93">
        <v>0</v>
      </c>
    </row>
    <row r="94" spans="1:8" x14ac:dyDescent="0.2">
      <c r="A94">
        <v>91</v>
      </c>
      <c r="B94">
        <v>1.5266999999999999</v>
      </c>
      <c r="D94">
        <v>91</v>
      </c>
      <c r="E94">
        <v>0</v>
      </c>
      <c r="G94">
        <v>91</v>
      </c>
      <c r="H94">
        <v>1.4267000000000001</v>
      </c>
    </row>
    <row r="95" spans="1:8" x14ac:dyDescent="0.2">
      <c r="A95">
        <v>92</v>
      </c>
      <c r="B95">
        <v>0.1867</v>
      </c>
      <c r="D95">
        <v>92</v>
      </c>
      <c r="E95">
        <v>0</v>
      </c>
      <c r="G95">
        <v>92</v>
      </c>
      <c r="H95">
        <v>0.27329999999999999</v>
      </c>
    </row>
    <row r="96" spans="1:8" x14ac:dyDescent="0.2">
      <c r="A96">
        <v>93</v>
      </c>
      <c r="B96">
        <v>0</v>
      </c>
      <c r="D96">
        <v>93</v>
      </c>
      <c r="E96">
        <v>0</v>
      </c>
      <c r="G96">
        <v>93</v>
      </c>
      <c r="H96">
        <v>0</v>
      </c>
    </row>
    <row r="97" spans="1:8" x14ac:dyDescent="0.2">
      <c r="A97">
        <v>94</v>
      </c>
      <c r="B97">
        <v>0</v>
      </c>
      <c r="D97">
        <v>94</v>
      </c>
      <c r="E97">
        <v>0</v>
      </c>
      <c r="G97">
        <v>94</v>
      </c>
      <c r="H97">
        <v>6.7000000000000002E-3</v>
      </c>
    </row>
    <row r="98" spans="1:8" x14ac:dyDescent="0.2">
      <c r="A98">
        <v>95</v>
      </c>
      <c r="B98">
        <v>0.8</v>
      </c>
      <c r="D98">
        <v>95</v>
      </c>
      <c r="E98">
        <v>0</v>
      </c>
      <c r="G98">
        <v>95</v>
      </c>
      <c r="H98">
        <v>1.5133000000000001</v>
      </c>
    </row>
    <row r="99" spans="1:8" x14ac:dyDescent="0.2">
      <c r="A99">
        <v>96</v>
      </c>
      <c r="B99">
        <v>2.94</v>
      </c>
      <c r="D99">
        <v>96</v>
      </c>
      <c r="E99">
        <v>0</v>
      </c>
      <c r="G99">
        <v>96</v>
      </c>
      <c r="H99">
        <v>0.1867</v>
      </c>
    </row>
    <row r="100" spans="1:8" x14ac:dyDescent="0.2">
      <c r="A100">
        <v>97</v>
      </c>
      <c r="B100">
        <v>1.36</v>
      </c>
      <c r="D100">
        <v>97</v>
      </c>
      <c r="E100">
        <v>0.1333</v>
      </c>
      <c r="G100">
        <v>97</v>
      </c>
      <c r="H100">
        <v>0</v>
      </c>
    </row>
    <row r="101" spans="1:8" x14ac:dyDescent="0.2">
      <c r="A101">
        <v>98</v>
      </c>
      <c r="B101">
        <v>7.3300000000000004E-2</v>
      </c>
      <c r="D101">
        <v>98</v>
      </c>
      <c r="E101">
        <v>0</v>
      </c>
      <c r="G101">
        <v>98</v>
      </c>
      <c r="H101">
        <v>0</v>
      </c>
    </row>
    <row r="102" spans="1:8" x14ac:dyDescent="0.2">
      <c r="A102">
        <v>99</v>
      </c>
      <c r="B102">
        <v>1.7466999999999999</v>
      </c>
      <c r="D102">
        <v>99</v>
      </c>
      <c r="E102">
        <v>0</v>
      </c>
      <c r="G102">
        <v>99</v>
      </c>
      <c r="H102">
        <v>0.62</v>
      </c>
    </row>
    <row r="103" spans="1:8" x14ac:dyDescent="0.2">
      <c r="A103">
        <v>100</v>
      </c>
      <c r="B103">
        <v>2.3466999999999998</v>
      </c>
      <c r="D103">
        <v>100</v>
      </c>
      <c r="E103">
        <v>1.7</v>
      </c>
      <c r="G103">
        <v>100</v>
      </c>
      <c r="H103">
        <v>1.74</v>
      </c>
    </row>
    <row r="104" spans="1:8" x14ac:dyDescent="0.2">
      <c r="A104">
        <v>101</v>
      </c>
      <c r="B104">
        <v>0.98670000000000002</v>
      </c>
      <c r="D104">
        <v>101</v>
      </c>
      <c r="E104">
        <v>1.7</v>
      </c>
      <c r="G104">
        <v>101</v>
      </c>
      <c r="H104">
        <v>1.04</v>
      </c>
    </row>
    <row r="105" spans="1:8" x14ac:dyDescent="0.2">
      <c r="A105">
        <v>102</v>
      </c>
      <c r="B105">
        <v>0</v>
      </c>
      <c r="D105">
        <v>102</v>
      </c>
      <c r="E105">
        <v>1.0867</v>
      </c>
      <c r="G105">
        <v>102</v>
      </c>
      <c r="H105">
        <v>0</v>
      </c>
    </row>
    <row r="106" spans="1:8" x14ac:dyDescent="0.2">
      <c r="A106">
        <v>103</v>
      </c>
      <c r="B106">
        <v>0</v>
      </c>
      <c r="D106">
        <v>103</v>
      </c>
      <c r="E106">
        <v>0</v>
      </c>
      <c r="G106">
        <v>103</v>
      </c>
      <c r="H106">
        <v>0</v>
      </c>
    </row>
    <row r="107" spans="1:8" x14ac:dyDescent="0.2">
      <c r="A107">
        <v>104</v>
      </c>
      <c r="B107">
        <v>0.16669999999999999</v>
      </c>
      <c r="D107">
        <v>104</v>
      </c>
      <c r="E107">
        <v>0</v>
      </c>
      <c r="G107">
        <v>104</v>
      </c>
      <c r="H107">
        <v>0</v>
      </c>
    </row>
    <row r="108" spans="1:8" x14ac:dyDescent="0.2">
      <c r="A108">
        <v>105</v>
      </c>
      <c r="B108">
        <v>1.72</v>
      </c>
      <c r="D108">
        <v>105</v>
      </c>
      <c r="E108">
        <v>0</v>
      </c>
      <c r="G108">
        <v>105</v>
      </c>
      <c r="H108">
        <v>0.63329999999999997</v>
      </c>
    </row>
    <row r="109" spans="1:8" x14ac:dyDescent="0.2">
      <c r="A109">
        <v>106</v>
      </c>
      <c r="B109">
        <v>5.3467000000000002</v>
      </c>
      <c r="D109">
        <v>106</v>
      </c>
      <c r="E109">
        <v>0</v>
      </c>
      <c r="G109">
        <v>106</v>
      </c>
      <c r="H109">
        <v>1.0667</v>
      </c>
    </row>
    <row r="110" spans="1:8" x14ac:dyDescent="0.2">
      <c r="A110">
        <v>107</v>
      </c>
      <c r="B110">
        <v>2.96</v>
      </c>
      <c r="D110">
        <v>107</v>
      </c>
      <c r="E110">
        <v>0.74670000000000003</v>
      </c>
      <c r="G110">
        <v>107</v>
      </c>
      <c r="H110">
        <v>0</v>
      </c>
    </row>
    <row r="111" spans="1:8" x14ac:dyDescent="0.2">
      <c r="A111">
        <v>108</v>
      </c>
      <c r="B111">
        <v>0</v>
      </c>
      <c r="D111">
        <v>108</v>
      </c>
      <c r="E111">
        <v>1.02</v>
      </c>
      <c r="G111">
        <v>108</v>
      </c>
      <c r="H111">
        <v>0.66669999999999996</v>
      </c>
    </row>
    <row r="112" spans="1:8" x14ac:dyDescent="0.2">
      <c r="A112">
        <v>109</v>
      </c>
      <c r="B112">
        <v>0</v>
      </c>
      <c r="D112">
        <v>109</v>
      </c>
      <c r="E112">
        <v>0</v>
      </c>
      <c r="G112">
        <v>109</v>
      </c>
      <c r="H112">
        <v>2.08</v>
      </c>
    </row>
    <row r="113" spans="1:8" x14ac:dyDescent="0.2">
      <c r="A113">
        <v>110</v>
      </c>
      <c r="B113">
        <v>0</v>
      </c>
      <c r="D113">
        <v>110</v>
      </c>
      <c r="E113">
        <v>0</v>
      </c>
      <c r="G113">
        <v>110</v>
      </c>
      <c r="H113">
        <v>2.3332999999999999</v>
      </c>
    </row>
    <row r="114" spans="1:8" x14ac:dyDescent="0.2">
      <c r="A114">
        <v>111</v>
      </c>
      <c r="B114">
        <v>0</v>
      </c>
      <c r="D114">
        <v>111</v>
      </c>
      <c r="E114">
        <v>0</v>
      </c>
      <c r="G114">
        <v>111</v>
      </c>
      <c r="H114">
        <v>0.68669999999999998</v>
      </c>
    </row>
    <row r="115" spans="1:8" x14ac:dyDescent="0.2">
      <c r="A115">
        <v>112</v>
      </c>
      <c r="B115">
        <v>0</v>
      </c>
      <c r="D115">
        <v>112</v>
      </c>
      <c r="E115">
        <v>0</v>
      </c>
      <c r="G115">
        <v>112</v>
      </c>
      <c r="H115">
        <v>1.5467</v>
      </c>
    </row>
    <row r="116" spans="1:8" x14ac:dyDescent="0.2">
      <c r="A116">
        <v>113</v>
      </c>
      <c r="B116">
        <v>0</v>
      </c>
      <c r="D116">
        <v>113</v>
      </c>
      <c r="E116">
        <v>0</v>
      </c>
      <c r="G116">
        <v>113</v>
      </c>
      <c r="H116">
        <v>3.1533000000000002</v>
      </c>
    </row>
    <row r="117" spans="1:8" x14ac:dyDescent="0.2">
      <c r="A117">
        <v>114</v>
      </c>
      <c r="B117">
        <v>0.12</v>
      </c>
      <c r="D117">
        <v>114</v>
      </c>
      <c r="E117">
        <v>0</v>
      </c>
      <c r="G117">
        <v>114</v>
      </c>
      <c r="H117">
        <v>1.42</v>
      </c>
    </row>
    <row r="118" spans="1:8" x14ac:dyDescent="0.2">
      <c r="A118">
        <v>115</v>
      </c>
      <c r="B118">
        <v>3.14</v>
      </c>
      <c r="D118">
        <v>115</v>
      </c>
      <c r="E118">
        <v>0</v>
      </c>
      <c r="G118">
        <v>115</v>
      </c>
      <c r="H118">
        <v>0</v>
      </c>
    </row>
    <row r="119" spans="1:8" x14ac:dyDescent="0.2">
      <c r="A119">
        <v>116</v>
      </c>
      <c r="B119">
        <v>2.1732999999999998</v>
      </c>
      <c r="D119">
        <v>116</v>
      </c>
      <c r="E119">
        <v>0</v>
      </c>
      <c r="G119">
        <v>116</v>
      </c>
      <c r="H119">
        <v>2.5867</v>
      </c>
    </row>
    <row r="120" spans="1:8" x14ac:dyDescent="0.2">
      <c r="A120">
        <v>117</v>
      </c>
      <c r="B120">
        <v>0.15329999999999999</v>
      </c>
      <c r="D120">
        <v>117</v>
      </c>
      <c r="E120">
        <v>0</v>
      </c>
      <c r="G120">
        <v>117</v>
      </c>
      <c r="H120">
        <v>3.7267000000000001</v>
      </c>
    </row>
    <row r="121" spans="1:8" x14ac:dyDescent="0.2">
      <c r="A121">
        <v>118</v>
      </c>
      <c r="B121">
        <v>0</v>
      </c>
      <c r="D121">
        <v>118</v>
      </c>
      <c r="E121">
        <v>0</v>
      </c>
      <c r="G121">
        <v>118</v>
      </c>
      <c r="H121">
        <v>3.9</v>
      </c>
    </row>
    <row r="122" spans="1:8" x14ac:dyDescent="0.2">
      <c r="A122">
        <v>119</v>
      </c>
      <c r="B122">
        <v>0</v>
      </c>
      <c r="D122">
        <v>119</v>
      </c>
      <c r="E122">
        <v>0</v>
      </c>
      <c r="G122">
        <v>119</v>
      </c>
      <c r="H122">
        <v>0</v>
      </c>
    </row>
    <row r="123" spans="1:8" x14ac:dyDescent="0.2">
      <c r="A123">
        <v>120</v>
      </c>
      <c r="B123">
        <v>0.61329999999999996</v>
      </c>
      <c r="D123">
        <v>120</v>
      </c>
      <c r="E123">
        <v>0</v>
      </c>
      <c r="G123">
        <v>120</v>
      </c>
      <c r="H123">
        <v>0.98670000000000002</v>
      </c>
    </row>
    <row r="124" spans="1:8" x14ac:dyDescent="0.2">
      <c r="A124">
        <v>121</v>
      </c>
      <c r="B124">
        <v>3.06</v>
      </c>
      <c r="D124">
        <v>121</v>
      </c>
      <c r="E124">
        <v>0</v>
      </c>
      <c r="G124">
        <v>121</v>
      </c>
      <c r="H124">
        <v>3.5066999999999999</v>
      </c>
    </row>
    <row r="125" spans="1:8" x14ac:dyDescent="0.2">
      <c r="A125">
        <v>122</v>
      </c>
      <c r="B125">
        <v>5.2267000000000001</v>
      </c>
      <c r="D125">
        <v>122</v>
      </c>
      <c r="E125">
        <v>0</v>
      </c>
      <c r="G125">
        <v>122</v>
      </c>
      <c r="H125">
        <v>8.3000000000000007</v>
      </c>
    </row>
    <row r="126" spans="1:8" x14ac:dyDescent="0.2">
      <c r="A126">
        <v>123</v>
      </c>
      <c r="B126">
        <v>4.88</v>
      </c>
      <c r="D126">
        <v>123</v>
      </c>
      <c r="E126">
        <v>0</v>
      </c>
      <c r="G126">
        <v>123</v>
      </c>
      <c r="H126">
        <v>11</v>
      </c>
    </row>
    <row r="127" spans="1:8" x14ac:dyDescent="0.2">
      <c r="A127">
        <v>124</v>
      </c>
      <c r="B127">
        <v>2.3866999999999998</v>
      </c>
      <c r="D127">
        <v>124</v>
      </c>
      <c r="E127">
        <v>0</v>
      </c>
      <c r="G127">
        <v>124</v>
      </c>
      <c r="H127">
        <v>9.9666999999999994</v>
      </c>
    </row>
    <row r="128" spans="1:8" x14ac:dyDescent="0.2">
      <c r="A128">
        <v>125</v>
      </c>
      <c r="B128">
        <v>5.9267000000000003</v>
      </c>
      <c r="D128">
        <v>125</v>
      </c>
      <c r="E128">
        <v>0</v>
      </c>
      <c r="G128">
        <v>125</v>
      </c>
      <c r="H128">
        <v>4.8733000000000004</v>
      </c>
    </row>
    <row r="129" spans="1:8" x14ac:dyDescent="0.2">
      <c r="A129">
        <v>126</v>
      </c>
      <c r="B129">
        <v>7.9932999999999996</v>
      </c>
      <c r="D129">
        <v>126</v>
      </c>
      <c r="E129">
        <v>0</v>
      </c>
      <c r="G129">
        <v>126</v>
      </c>
      <c r="H129">
        <v>5.6467000000000001</v>
      </c>
    </row>
    <row r="130" spans="1:8" x14ac:dyDescent="0.2">
      <c r="A130">
        <v>127</v>
      </c>
      <c r="B130">
        <v>6.78</v>
      </c>
      <c r="D130">
        <v>127</v>
      </c>
      <c r="E130">
        <v>0</v>
      </c>
      <c r="G130">
        <v>127</v>
      </c>
      <c r="H130">
        <v>3.1732999999999998</v>
      </c>
    </row>
    <row r="131" spans="1:8" x14ac:dyDescent="0.2">
      <c r="A131">
        <v>128</v>
      </c>
      <c r="B131">
        <v>2.2000000000000002</v>
      </c>
      <c r="D131">
        <v>128</v>
      </c>
      <c r="E131">
        <v>0</v>
      </c>
      <c r="G131">
        <v>128</v>
      </c>
      <c r="H131">
        <v>0.16</v>
      </c>
    </row>
    <row r="132" spans="1:8" x14ac:dyDescent="0.2">
      <c r="A132">
        <v>129</v>
      </c>
      <c r="B132">
        <v>5.33E-2</v>
      </c>
      <c r="D132">
        <v>129</v>
      </c>
      <c r="E132">
        <v>0</v>
      </c>
      <c r="G132">
        <v>129</v>
      </c>
      <c r="H132">
        <v>0</v>
      </c>
    </row>
    <row r="133" spans="1:8" x14ac:dyDescent="0.2">
      <c r="A133">
        <v>130</v>
      </c>
      <c r="B133">
        <v>0</v>
      </c>
      <c r="D133">
        <v>130</v>
      </c>
      <c r="E133">
        <v>0</v>
      </c>
      <c r="G133">
        <v>130</v>
      </c>
      <c r="H133">
        <v>1.2932999999999999</v>
      </c>
    </row>
    <row r="134" spans="1:8" x14ac:dyDescent="0.2">
      <c r="A134">
        <v>131</v>
      </c>
      <c r="B134">
        <v>0</v>
      </c>
      <c r="D134">
        <v>131</v>
      </c>
      <c r="E134">
        <v>0</v>
      </c>
      <c r="G134">
        <v>131</v>
      </c>
      <c r="H134">
        <v>1.5066999999999999</v>
      </c>
    </row>
    <row r="135" spans="1:8" x14ac:dyDescent="0.2">
      <c r="A135">
        <v>132</v>
      </c>
      <c r="B135">
        <v>1.1067</v>
      </c>
      <c r="D135">
        <v>132</v>
      </c>
      <c r="E135">
        <v>0</v>
      </c>
      <c r="G135">
        <v>132</v>
      </c>
      <c r="H135">
        <v>3.9866999999999999</v>
      </c>
    </row>
    <row r="136" spans="1:8" x14ac:dyDescent="0.2">
      <c r="A136">
        <v>133</v>
      </c>
      <c r="B136">
        <v>3.7</v>
      </c>
      <c r="D136">
        <v>133</v>
      </c>
      <c r="E136">
        <v>0.26669999999999999</v>
      </c>
      <c r="G136">
        <v>133</v>
      </c>
      <c r="H136">
        <v>5.2</v>
      </c>
    </row>
    <row r="137" spans="1:8" x14ac:dyDescent="0.2">
      <c r="A137">
        <v>134</v>
      </c>
      <c r="B137">
        <v>2.02</v>
      </c>
      <c r="D137">
        <v>134</v>
      </c>
      <c r="E137">
        <v>1.9</v>
      </c>
      <c r="G137">
        <v>134</v>
      </c>
      <c r="H137">
        <v>2.9733000000000001</v>
      </c>
    </row>
    <row r="138" spans="1:8" x14ac:dyDescent="0.2">
      <c r="A138">
        <v>135</v>
      </c>
      <c r="B138">
        <v>1.66</v>
      </c>
      <c r="D138">
        <v>135</v>
      </c>
      <c r="E138">
        <v>0</v>
      </c>
      <c r="G138">
        <v>135</v>
      </c>
      <c r="H138">
        <v>0.08</v>
      </c>
    </row>
    <row r="139" spans="1:8" x14ac:dyDescent="0.2">
      <c r="A139">
        <v>136</v>
      </c>
      <c r="B139">
        <v>2.9</v>
      </c>
      <c r="D139">
        <v>136</v>
      </c>
      <c r="E139">
        <v>0</v>
      </c>
      <c r="G139">
        <v>136</v>
      </c>
      <c r="H139">
        <v>0.67330000000000001</v>
      </c>
    </row>
    <row r="140" spans="1:8" x14ac:dyDescent="0.2">
      <c r="A140">
        <v>137</v>
      </c>
      <c r="B140">
        <v>2.2000000000000002</v>
      </c>
      <c r="D140">
        <v>137</v>
      </c>
      <c r="E140">
        <v>3.4</v>
      </c>
      <c r="G140">
        <v>137</v>
      </c>
      <c r="H140">
        <v>3.0266999999999999</v>
      </c>
    </row>
    <row r="141" spans="1:8" x14ac:dyDescent="0.2">
      <c r="A141">
        <v>138</v>
      </c>
      <c r="B141">
        <v>0.02</v>
      </c>
      <c r="D141">
        <v>138</v>
      </c>
      <c r="E141">
        <v>3.4</v>
      </c>
      <c r="G141">
        <v>138</v>
      </c>
      <c r="H141">
        <v>1.4133</v>
      </c>
    </row>
    <row r="142" spans="1:8" x14ac:dyDescent="0.2">
      <c r="A142">
        <v>139</v>
      </c>
      <c r="B142">
        <v>0.34</v>
      </c>
      <c r="D142">
        <v>139</v>
      </c>
      <c r="E142">
        <v>1.6333</v>
      </c>
      <c r="G142">
        <v>139</v>
      </c>
      <c r="H142">
        <v>0</v>
      </c>
    </row>
    <row r="143" spans="1:8" x14ac:dyDescent="0.2">
      <c r="A143">
        <v>140</v>
      </c>
      <c r="B143">
        <v>1.1933</v>
      </c>
      <c r="D143">
        <v>140</v>
      </c>
      <c r="E143">
        <v>1.7</v>
      </c>
      <c r="G143">
        <v>140</v>
      </c>
      <c r="H143">
        <v>0</v>
      </c>
    </row>
    <row r="144" spans="1:8" x14ac:dyDescent="0.2">
      <c r="A144">
        <v>141</v>
      </c>
      <c r="B144">
        <v>0</v>
      </c>
      <c r="D144">
        <v>141</v>
      </c>
      <c r="E144">
        <v>2.4466999999999999</v>
      </c>
      <c r="G144">
        <v>141</v>
      </c>
      <c r="H144">
        <v>0</v>
      </c>
    </row>
    <row r="145" spans="1:8" x14ac:dyDescent="0.2">
      <c r="A145">
        <v>142</v>
      </c>
      <c r="B145">
        <v>0</v>
      </c>
      <c r="D145">
        <v>142</v>
      </c>
      <c r="E145">
        <v>0</v>
      </c>
      <c r="G145">
        <v>142</v>
      </c>
      <c r="H145">
        <v>0</v>
      </c>
    </row>
    <row r="146" spans="1:8" x14ac:dyDescent="0.2">
      <c r="A146">
        <v>143</v>
      </c>
      <c r="B146">
        <v>0.4733</v>
      </c>
      <c r="D146">
        <v>143</v>
      </c>
      <c r="E146">
        <v>0</v>
      </c>
      <c r="G146">
        <v>143</v>
      </c>
      <c r="H146">
        <v>0</v>
      </c>
    </row>
    <row r="147" spans="1:8" x14ac:dyDescent="0.2">
      <c r="A147">
        <v>144</v>
      </c>
      <c r="B147">
        <v>2.6467000000000001</v>
      </c>
      <c r="D147">
        <v>144</v>
      </c>
      <c r="E147">
        <v>0</v>
      </c>
      <c r="G147">
        <v>144</v>
      </c>
      <c r="H147">
        <v>0.73329999999999995</v>
      </c>
    </row>
    <row r="148" spans="1:8" x14ac:dyDescent="0.2">
      <c r="A148">
        <v>145</v>
      </c>
      <c r="B148">
        <v>1.9866999999999999</v>
      </c>
      <c r="D148">
        <v>145</v>
      </c>
      <c r="E148">
        <v>0</v>
      </c>
      <c r="G148">
        <v>145</v>
      </c>
      <c r="H148">
        <v>4.4466999999999999</v>
      </c>
    </row>
    <row r="149" spans="1:8" x14ac:dyDescent="0.2">
      <c r="A149">
        <v>146</v>
      </c>
      <c r="B149">
        <v>1.82</v>
      </c>
      <c r="D149">
        <v>146</v>
      </c>
      <c r="E149">
        <v>0</v>
      </c>
      <c r="G149">
        <v>146</v>
      </c>
      <c r="H149">
        <v>4.9400000000000004</v>
      </c>
    </row>
    <row r="150" spans="1:8" x14ac:dyDescent="0.2">
      <c r="A150">
        <v>147</v>
      </c>
      <c r="B150">
        <v>3.92</v>
      </c>
      <c r="D150">
        <v>147</v>
      </c>
      <c r="E150">
        <v>1.7</v>
      </c>
      <c r="G150">
        <v>147</v>
      </c>
      <c r="H150">
        <v>1.74</v>
      </c>
    </row>
    <row r="151" spans="1:8" x14ac:dyDescent="0.2">
      <c r="A151">
        <v>148</v>
      </c>
      <c r="B151">
        <v>2.74</v>
      </c>
      <c r="D151">
        <v>148</v>
      </c>
      <c r="E151">
        <v>0</v>
      </c>
      <c r="G151">
        <v>148</v>
      </c>
      <c r="H151">
        <v>0</v>
      </c>
    </row>
    <row r="152" spans="1:8" x14ac:dyDescent="0.2">
      <c r="A152">
        <v>149</v>
      </c>
      <c r="B152">
        <v>0</v>
      </c>
      <c r="D152">
        <v>149</v>
      </c>
      <c r="E152">
        <v>1.7</v>
      </c>
      <c r="G152">
        <v>149</v>
      </c>
      <c r="H152">
        <v>1.3299999999999999E-2</v>
      </c>
    </row>
    <row r="153" spans="1:8" x14ac:dyDescent="0.2">
      <c r="A153">
        <v>150</v>
      </c>
      <c r="B153">
        <v>1.06</v>
      </c>
      <c r="D153">
        <v>150</v>
      </c>
      <c r="E153">
        <v>4.1467000000000001</v>
      </c>
      <c r="G153">
        <v>150</v>
      </c>
      <c r="H153">
        <v>2.9333</v>
      </c>
    </row>
    <row r="154" spans="1:8" x14ac:dyDescent="0.2">
      <c r="A154">
        <v>151</v>
      </c>
      <c r="B154">
        <v>0.63329999999999997</v>
      </c>
      <c r="D154">
        <v>151</v>
      </c>
      <c r="E154">
        <v>0</v>
      </c>
      <c r="G154">
        <v>151</v>
      </c>
      <c r="H154">
        <v>0.44</v>
      </c>
    </row>
    <row r="155" spans="1:8" x14ac:dyDescent="0.2">
      <c r="A155">
        <v>152</v>
      </c>
      <c r="B155">
        <v>0</v>
      </c>
      <c r="D155">
        <v>152</v>
      </c>
      <c r="E155">
        <v>0</v>
      </c>
      <c r="G155">
        <v>152</v>
      </c>
      <c r="H155">
        <v>0</v>
      </c>
    </row>
    <row r="156" spans="1:8" x14ac:dyDescent="0.2">
      <c r="A156">
        <v>153</v>
      </c>
      <c r="B156">
        <v>0.85329999999999995</v>
      </c>
      <c r="D156">
        <v>153</v>
      </c>
      <c r="E156">
        <v>0</v>
      </c>
      <c r="G156">
        <v>153</v>
      </c>
      <c r="H156">
        <v>1.7533000000000001</v>
      </c>
    </row>
    <row r="157" spans="1:8" x14ac:dyDescent="0.2">
      <c r="A157">
        <v>154</v>
      </c>
      <c r="B157">
        <v>4.8132999999999999</v>
      </c>
      <c r="D157">
        <v>154</v>
      </c>
      <c r="E157">
        <v>0</v>
      </c>
      <c r="G157">
        <v>154</v>
      </c>
      <c r="H157">
        <v>7.0732999999999997</v>
      </c>
    </row>
    <row r="158" spans="1:8" x14ac:dyDescent="0.2">
      <c r="A158">
        <v>155</v>
      </c>
      <c r="B158">
        <v>7.7667000000000002</v>
      </c>
      <c r="D158">
        <v>155</v>
      </c>
      <c r="E158">
        <v>0</v>
      </c>
      <c r="G158">
        <v>155</v>
      </c>
      <c r="H158">
        <v>9.6333000000000002</v>
      </c>
    </row>
    <row r="159" spans="1:8" x14ac:dyDescent="0.2">
      <c r="A159">
        <v>156</v>
      </c>
      <c r="B159">
        <v>7.0467000000000004</v>
      </c>
      <c r="D159">
        <v>156</v>
      </c>
      <c r="E159">
        <v>0</v>
      </c>
      <c r="G159">
        <v>156</v>
      </c>
      <c r="H159">
        <v>3.8933</v>
      </c>
    </row>
    <row r="160" spans="1:8" x14ac:dyDescent="0.2">
      <c r="A160">
        <v>157</v>
      </c>
      <c r="B160">
        <v>10.74</v>
      </c>
      <c r="D160">
        <v>157</v>
      </c>
      <c r="E160">
        <v>0</v>
      </c>
      <c r="G160">
        <v>157</v>
      </c>
      <c r="H160">
        <v>3.0733000000000001</v>
      </c>
    </row>
    <row r="161" spans="1:8" x14ac:dyDescent="0.2">
      <c r="A161">
        <v>158</v>
      </c>
      <c r="B161">
        <v>4.5467000000000004</v>
      </c>
      <c r="D161">
        <v>158</v>
      </c>
      <c r="E161">
        <v>0</v>
      </c>
      <c r="G161">
        <v>158</v>
      </c>
      <c r="H161">
        <v>7.0332999999999997</v>
      </c>
    </row>
    <row r="162" spans="1:8" x14ac:dyDescent="0.2">
      <c r="A162">
        <v>159</v>
      </c>
      <c r="B162">
        <v>5.7332999999999998</v>
      </c>
      <c r="D162">
        <v>159</v>
      </c>
      <c r="E162">
        <v>0</v>
      </c>
      <c r="G162">
        <v>159</v>
      </c>
      <c r="H162">
        <v>8.4932999999999996</v>
      </c>
    </row>
    <row r="163" spans="1:8" x14ac:dyDescent="0.2">
      <c r="A163">
        <v>160</v>
      </c>
      <c r="B163">
        <v>5</v>
      </c>
      <c r="D163">
        <v>160</v>
      </c>
      <c r="E163">
        <v>0</v>
      </c>
      <c r="G163">
        <v>160</v>
      </c>
      <c r="H163">
        <v>1.5</v>
      </c>
    </row>
    <row r="164" spans="1:8" x14ac:dyDescent="0.2">
      <c r="A164">
        <v>161</v>
      </c>
      <c r="B164">
        <v>3.72</v>
      </c>
      <c r="D164">
        <v>161</v>
      </c>
      <c r="E164">
        <v>0</v>
      </c>
      <c r="G164">
        <v>161</v>
      </c>
      <c r="H164">
        <v>1.1867000000000001</v>
      </c>
    </row>
    <row r="165" spans="1:8" x14ac:dyDescent="0.2">
      <c r="A165">
        <v>162</v>
      </c>
      <c r="B165">
        <v>3.4533</v>
      </c>
      <c r="D165">
        <v>162</v>
      </c>
      <c r="E165">
        <v>0</v>
      </c>
      <c r="G165">
        <v>162</v>
      </c>
      <c r="H165">
        <v>3.5</v>
      </c>
    </row>
    <row r="166" spans="1:8" x14ac:dyDescent="0.2">
      <c r="A166">
        <v>163</v>
      </c>
      <c r="B166">
        <v>1.36</v>
      </c>
      <c r="D166">
        <v>163</v>
      </c>
      <c r="E166">
        <v>0</v>
      </c>
      <c r="G166">
        <v>163</v>
      </c>
      <c r="H166">
        <v>1.5467</v>
      </c>
    </row>
    <row r="167" spans="1:8" x14ac:dyDescent="0.2">
      <c r="A167">
        <v>164</v>
      </c>
      <c r="B167">
        <v>1.1599999999999999</v>
      </c>
      <c r="D167">
        <v>164</v>
      </c>
      <c r="E167">
        <v>0</v>
      </c>
      <c r="G167">
        <v>164</v>
      </c>
      <c r="H167">
        <v>0.77329999999999999</v>
      </c>
    </row>
    <row r="168" spans="1:8" x14ac:dyDescent="0.2">
      <c r="A168">
        <v>165</v>
      </c>
      <c r="B168">
        <v>0</v>
      </c>
      <c r="D168">
        <v>165</v>
      </c>
      <c r="E168">
        <v>0</v>
      </c>
      <c r="G168">
        <v>165</v>
      </c>
      <c r="H168">
        <v>3.6</v>
      </c>
    </row>
    <row r="169" spans="1:8" x14ac:dyDescent="0.2">
      <c r="A169">
        <v>166</v>
      </c>
      <c r="B169">
        <v>0</v>
      </c>
      <c r="D169">
        <v>166</v>
      </c>
      <c r="E169">
        <v>0</v>
      </c>
      <c r="G169">
        <v>166</v>
      </c>
      <c r="H169">
        <v>10.2333</v>
      </c>
    </row>
    <row r="170" spans="1:8" x14ac:dyDescent="0.2">
      <c r="A170">
        <v>167</v>
      </c>
      <c r="B170">
        <v>0</v>
      </c>
      <c r="D170">
        <v>167</v>
      </c>
      <c r="E170">
        <v>0.1333</v>
      </c>
      <c r="G170">
        <v>167</v>
      </c>
      <c r="H170">
        <v>5.6733000000000002</v>
      </c>
    </row>
    <row r="171" spans="1:8" x14ac:dyDescent="0.2">
      <c r="A171">
        <v>168</v>
      </c>
      <c r="B171">
        <v>0</v>
      </c>
      <c r="D171">
        <v>168</v>
      </c>
      <c r="E171">
        <v>0</v>
      </c>
      <c r="G171">
        <v>168</v>
      </c>
      <c r="H171">
        <v>0.72670000000000001</v>
      </c>
    </row>
    <row r="172" spans="1:8" x14ac:dyDescent="0.2">
      <c r="A172">
        <v>169</v>
      </c>
      <c r="B172">
        <v>0</v>
      </c>
      <c r="D172">
        <v>169</v>
      </c>
      <c r="E172">
        <v>0</v>
      </c>
      <c r="G172">
        <v>169</v>
      </c>
      <c r="H172">
        <v>4.6932999999999998</v>
      </c>
    </row>
    <row r="173" spans="1:8" x14ac:dyDescent="0.2">
      <c r="A173">
        <v>170</v>
      </c>
      <c r="B173">
        <v>0.25330000000000003</v>
      </c>
      <c r="D173">
        <v>170</v>
      </c>
      <c r="E173">
        <v>0</v>
      </c>
      <c r="G173">
        <v>170</v>
      </c>
      <c r="H173">
        <v>7.34</v>
      </c>
    </row>
    <row r="174" spans="1:8" x14ac:dyDescent="0.2">
      <c r="A174">
        <v>171</v>
      </c>
      <c r="B174">
        <v>2.1133000000000002</v>
      </c>
      <c r="D174">
        <v>171</v>
      </c>
      <c r="E174">
        <v>0</v>
      </c>
      <c r="G174">
        <v>171</v>
      </c>
      <c r="H174">
        <v>3.2532999999999999</v>
      </c>
    </row>
    <row r="175" spans="1:8" x14ac:dyDescent="0.2">
      <c r="A175">
        <v>172</v>
      </c>
      <c r="B175">
        <v>5.4932999999999996</v>
      </c>
      <c r="D175">
        <v>172</v>
      </c>
      <c r="E175">
        <v>0</v>
      </c>
      <c r="G175">
        <v>172</v>
      </c>
      <c r="H175">
        <v>0</v>
      </c>
    </row>
    <row r="176" spans="1:8" x14ac:dyDescent="0.2">
      <c r="A176">
        <v>173</v>
      </c>
      <c r="B176">
        <v>2.9933000000000001</v>
      </c>
      <c r="D176">
        <v>173</v>
      </c>
      <c r="E176">
        <v>0</v>
      </c>
      <c r="G176">
        <v>173</v>
      </c>
      <c r="H176">
        <v>1.8132999999999999</v>
      </c>
    </row>
    <row r="177" spans="1:8" x14ac:dyDescent="0.2">
      <c r="A177">
        <v>174</v>
      </c>
      <c r="B177">
        <v>1.74</v>
      </c>
      <c r="D177">
        <v>174</v>
      </c>
      <c r="E177">
        <v>0</v>
      </c>
      <c r="G177">
        <v>174</v>
      </c>
      <c r="H177">
        <v>4.4333</v>
      </c>
    </row>
    <row r="178" spans="1:8" x14ac:dyDescent="0.2">
      <c r="A178">
        <v>175</v>
      </c>
      <c r="B178">
        <v>1.06</v>
      </c>
      <c r="D178">
        <v>175</v>
      </c>
      <c r="E178">
        <v>0</v>
      </c>
      <c r="G178">
        <v>175</v>
      </c>
      <c r="H178">
        <v>1.76</v>
      </c>
    </row>
    <row r="179" spans="1:8" x14ac:dyDescent="0.2">
      <c r="A179">
        <v>176</v>
      </c>
      <c r="B179">
        <v>1.7867</v>
      </c>
      <c r="D179">
        <v>176</v>
      </c>
      <c r="E179">
        <v>0</v>
      </c>
      <c r="G179">
        <v>176</v>
      </c>
      <c r="H179">
        <v>2.2132999999999998</v>
      </c>
    </row>
    <row r="180" spans="1:8" x14ac:dyDescent="0.2">
      <c r="A180">
        <v>177</v>
      </c>
      <c r="B180">
        <v>6.5867000000000004</v>
      </c>
      <c r="D180">
        <v>177</v>
      </c>
      <c r="E180">
        <v>0</v>
      </c>
      <c r="G180">
        <v>177</v>
      </c>
      <c r="H180">
        <v>0</v>
      </c>
    </row>
    <row r="181" spans="1:8" x14ac:dyDescent="0.2">
      <c r="A181">
        <v>178</v>
      </c>
      <c r="B181">
        <v>5.2066999999999997</v>
      </c>
      <c r="D181">
        <v>178</v>
      </c>
      <c r="E181">
        <v>0</v>
      </c>
      <c r="G181">
        <v>178</v>
      </c>
      <c r="H181">
        <v>0.02</v>
      </c>
    </row>
    <row r="182" spans="1:8" x14ac:dyDescent="0.2">
      <c r="A182">
        <v>179</v>
      </c>
      <c r="B182">
        <v>0</v>
      </c>
      <c r="D182">
        <v>179</v>
      </c>
      <c r="E182">
        <v>0</v>
      </c>
      <c r="G182">
        <v>179</v>
      </c>
      <c r="H182">
        <v>2.0667</v>
      </c>
    </row>
    <row r="183" spans="1:8" x14ac:dyDescent="0.2">
      <c r="A183">
        <v>180</v>
      </c>
      <c r="B183">
        <v>0</v>
      </c>
      <c r="D183">
        <v>180</v>
      </c>
      <c r="E183">
        <v>0</v>
      </c>
      <c r="G183">
        <v>180</v>
      </c>
      <c r="H183">
        <v>4.7332999999999998</v>
      </c>
    </row>
    <row r="184" spans="1:8" x14ac:dyDescent="0.2">
      <c r="A184">
        <v>181</v>
      </c>
      <c r="B184">
        <v>5.1867000000000001</v>
      </c>
      <c r="D184">
        <v>181</v>
      </c>
      <c r="E184">
        <v>0</v>
      </c>
      <c r="G184">
        <v>181</v>
      </c>
      <c r="H184">
        <v>8.2266999999999992</v>
      </c>
    </row>
    <row r="185" spans="1:8" x14ac:dyDescent="0.2">
      <c r="A185">
        <v>182</v>
      </c>
      <c r="B185">
        <v>3.0333000000000001</v>
      </c>
      <c r="D185">
        <v>182</v>
      </c>
      <c r="E185">
        <v>0</v>
      </c>
      <c r="G185">
        <v>182</v>
      </c>
      <c r="H185">
        <v>5.7732999999999999</v>
      </c>
    </row>
    <row r="186" spans="1:8" x14ac:dyDescent="0.2">
      <c r="A186">
        <v>183</v>
      </c>
      <c r="B186">
        <v>0.36</v>
      </c>
      <c r="D186">
        <v>183</v>
      </c>
      <c r="E186">
        <v>0</v>
      </c>
      <c r="G186">
        <v>183</v>
      </c>
      <c r="H186">
        <v>10.0467</v>
      </c>
    </row>
    <row r="187" spans="1:8" x14ac:dyDescent="0.2">
      <c r="A187">
        <v>184</v>
      </c>
      <c r="B187">
        <v>2.2999999999999998</v>
      </c>
      <c r="D187">
        <v>184</v>
      </c>
      <c r="E187">
        <v>0</v>
      </c>
      <c r="G187">
        <v>184</v>
      </c>
      <c r="H187">
        <v>3.08</v>
      </c>
    </row>
    <row r="188" spans="1:8" x14ac:dyDescent="0.2">
      <c r="A188">
        <v>185</v>
      </c>
      <c r="B188">
        <v>2.4133</v>
      </c>
      <c r="D188">
        <v>185</v>
      </c>
      <c r="E188">
        <v>0</v>
      </c>
      <c r="G188">
        <v>185</v>
      </c>
      <c r="H188">
        <v>0</v>
      </c>
    </row>
    <row r="189" spans="1:8" x14ac:dyDescent="0.2">
      <c r="A189">
        <v>186</v>
      </c>
      <c r="B189">
        <v>5.08</v>
      </c>
      <c r="D189">
        <v>186</v>
      </c>
      <c r="E189">
        <v>0</v>
      </c>
      <c r="G189">
        <v>186</v>
      </c>
      <c r="H189">
        <v>2.1133000000000002</v>
      </c>
    </row>
    <row r="190" spans="1:8" x14ac:dyDescent="0.2">
      <c r="A190">
        <v>187</v>
      </c>
      <c r="B190">
        <v>2.1</v>
      </c>
      <c r="D190">
        <v>187</v>
      </c>
      <c r="E190">
        <v>0</v>
      </c>
      <c r="G190">
        <v>187</v>
      </c>
      <c r="H190">
        <v>2.8866999999999998</v>
      </c>
    </row>
    <row r="191" spans="1:8" x14ac:dyDescent="0.2">
      <c r="A191">
        <v>188</v>
      </c>
      <c r="B191">
        <v>0.74670000000000003</v>
      </c>
      <c r="D191">
        <v>188</v>
      </c>
      <c r="E191">
        <v>0.2</v>
      </c>
      <c r="G191">
        <v>188</v>
      </c>
      <c r="H191">
        <v>0.14000000000000001</v>
      </c>
    </row>
    <row r="192" spans="1:8" x14ac:dyDescent="0.2">
      <c r="A192">
        <v>189</v>
      </c>
      <c r="B192">
        <v>0.28000000000000003</v>
      </c>
      <c r="D192">
        <v>189</v>
      </c>
      <c r="E192">
        <v>0</v>
      </c>
      <c r="G192">
        <v>189</v>
      </c>
      <c r="H192">
        <v>1.5867</v>
      </c>
    </row>
    <row r="193" spans="1:8" x14ac:dyDescent="0.2">
      <c r="A193">
        <v>190</v>
      </c>
      <c r="B193">
        <v>0</v>
      </c>
      <c r="D193">
        <v>190</v>
      </c>
      <c r="E193">
        <v>0</v>
      </c>
      <c r="G193">
        <v>190</v>
      </c>
      <c r="H193">
        <v>4</v>
      </c>
    </row>
    <row r="194" spans="1:8" x14ac:dyDescent="0.2">
      <c r="A194">
        <v>191</v>
      </c>
      <c r="B194">
        <v>2.0867</v>
      </c>
      <c r="D194">
        <v>191</v>
      </c>
      <c r="E194">
        <v>0</v>
      </c>
      <c r="G194">
        <v>191</v>
      </c>
      <c r="H194">
        <v>5.5</v>
      </c>
    </row>
    <row r="195" spans="1:8" x14ac:dyDescent="0.2">
      <c r="A195">
        <v>192</v>
      </c>
      <c r="B195">
        <v>2.54</v>
      </c>
      <c r="D195">
        <v>192</v>
      </c>
      <c r="E195">
        <v>0</v>
      </c>
      <c r="G195">
        <v>192</v>
      </c>
      <c r="H195">
        <v>2.5266999999999999</v>
      </c>
    </row>
    <row r="196" spans="1:8" x14ac:dyDescent="0.2">
      <c r="A196">
        <v>193</v>
      </c>
      <c r="B196">
        <v>2.5867</v>
      </c>
      <c r="D196">
        <v>193</v>
      </c>
      <c r="E196">
        <v>0</v>
      </c>
      <c r="G196">
        <v>193</v>
      </c>
      <c r="H196">
        <v>0</v>
      </c>
    </row>
    <row r="197" spans="1:8" x14ac:dyDescent="0.2">
      <c r="A197">
        <v>194</v>
      </c>
      <c r="B197">
        <v>1.5133000000000001</v>
      </c>
      <c r="D197">
        <v>194</v>
      </c>
      <c r="E197">
        <v>0</v>
      </c>
      <c r="G197">
        <v>194</v>
      </c>
      <c r="H197">
        <v>0.46</v>
      </c>
    </row>
    <row r="198" spans="1:8" x14ac:dyDescent="0.2">
      <c r="A198">
        <v>195</v>
      </c>
      <c r="B198">
        <v>1.44</v>
      </c>
      <c r="D198">
        <v>195</v>
      </c>
      <c r="E198">
        <v>0</v>
      </c>
      <c r="G198">
        <v>195</v>
      </c>
      <c r="H198">
        <v>1.2466999999999999</v>
      </c>
    </row>
    <row r="199" spans="1:8" x14ac:dyDescent="0.2">
      <c r="A199">
        <v>196</v>
      </c>
      <c r="B199">
        <v>2.8532999999999999</v>
      </c>
      <c r="D199">
        <v>196</v>
      </c>
      <c r="E199">
        <v>0</v>
      </c>
      <c r="G199">
        <v>196</v>
      </c>
      <c r="H199">
        <v>0.87329999999999997</v>
      </c>
    </row>
    <row r="200" spans="1:8" x14ac:dyDescent="0.2">
      <c r="A200">
        <v>197</v>
      </c>
      <c r="B200">
        <v>0.55330000000000001</v>
      </c>
      <c r="D200">
        <v>197</v>
      </c>
      <c r="E200">
        <v>0</v>
      </c>
      <c r="G200">
        <v>197</v>
      </c>
      <c r="H200">
        <v>2.1867000000000001</v>
      </c>
    </row>
    <row r="201" spans="1:8" x14ac:dyDescent="0.2">
      <c r="A201">
        <v>198</v>
      </c>
      <c r="B201">
        <v>0</v>
      </c>
      <c r="D201">
        <v>198</v>
      </c>
      <c r="E201">
        <v>0</v>
      </c>
      <c r="G201">
        <v>198</v>
      </c>
      <c r="H201">
        <v>4.2133000000000003</v>
      </c>
    </row>
    <row r="202" spans="1:8" x14ac:dyDescent="0.2">
      <c r="A202">
        <v>199</v>
      </c>
      <c r="B202">
        <v>0</v>
      </c>
      <c r="D202">
        <v>199</v>
      </c>
      <c r="E202">
        <v>0</v>
      </c>
      <c r="G202">
        <v>199</v>
      </c>
      <c r="H202">
        <v>6.4466999999999999</v>
      </c>
    </row>
    <row r="203" spans="1:8" x14ac:dyDescent="0.2">
      <c r="A203">
        <v>200</v>
      </c>
      <c r="B203">
        <v>0</v>
      </c>
      <c r="D203">
        <v>200</v>
      </c>
      <c r="E203">
        <v>0</v>
      </c>
      <c r="G203">
        <v>200</v>
      </c>
      <c r="H203">
        <v>3.3132999999999999</v>
      </c>
    </row>
    <row r="204" spans="1:8" x14ac:dyDescent="0.2">
      <c r="A204">
        <v>201</v>
      </c>
      <c r="B204">
        <v>0</v>
      </c>
      <c r="D204">
        <v>201</v>
      </c>
      <c r="E204">
        <v>0</v>
      </c>
      <c r="G204">
        <v>201</v>
      </c>
      <c r="H204">
        <v>1.2333000000000001</v>
      </c>
    </row>
    <row r="205" spans="1:8" x14ac:dyDescent="0.2">
      <c r="A205">
        <v>202</v>
      </c>
      <c r="B205">
        <v>0</v>
      </c>
      <c r="D205">
        <v>202</v>
      </c>
      <c r="E205">
        <v>0</v>
      </c>
      <c r="G205">
        <v>202</v>
      </c>
      <c r="H205">
        <v>1.74</v>
      </c>
    </row>
    <row r="206" spans="1:8" x14ac:dyDescent="0.2">
      <c r="A206">
        <v>203</v>
      </c>
      <c r="B206">
        <v>1.0732999999999999</v>
      </c>
      <c r="D206">
        <v>203</v>
      </c>
      <c r="E206">
        <v>0</v>
      </c>
      <c r="G206">
        <v>203</v>
      </c>
      <c r="H206">
        <v>3.6533000000000002</v>
      </c>
    </row>
    <row r="207" spans="1:8" x14ac:dyDescent="0.2">
      <c r="A207">
        <v>204</v>
      </c>
      <c r="B207">
        <v>4.3333000000000004</v>
      </c>
      <c r="D207">
        <v>204</v>
      </c>
      <c r="E207">
        <v>0</v>
      </c>
      <c r="G207">
        <v>204</v>
      </c>
      <c r="H207">
        <v>6.0266999999999999</v>
      </c>
    </row>
    <row r="208" spans="1:8" x14ac:dyDescent="0.2">
      <c r="A208">
        <v>205</v>
      </c>
      <c r="B208">
        <v>4.9667000000000003</v>
      </c>
      <c r="D208">
        <v>205</v>
      </c>
      <c r="E208">
        <v>0</v>
      </c>
      <c r="G208">
        <v>205</v>
      </c>
      <c r="H208">
        <v>6.2133000000000003</v>
      </c>
    </row>
    <row r="209" spans="1:8" x14ac:dyDescent="0.2">
      <c r="A209">
        <v>206</v>
      </c>
      <c r="B209">
        <v>3.1932999999999998</v>
      </c>
      <c r="D209">
        <v>206</v>
      </c>
      <c r="E209">
        <v>0</v>
      </c>
      <c r="G209">
        <v>206</v>
      </c>
      <c r="H209">
        <v>1.56</v>
      </c>
    </row>
    <row r="210" spans="1:8" x14ac:dyDescent="0.2">
      <c r="A210">
        <v>207</v>
      </c>
      <c r="B210">
        <v>0.12</v>
      </c>
      <c r="D210">
        <v>207</v>
      </c>
      <c r="E210">
        <v>0</v>
      </c>
      <c r="G210">
        <v>207</v>
      </c>
      <c r="H210">
        <v>0</v>
      </c>
    </row>
    <row r="211" spans="1:8" x14ac:dyDescent="0.2">
      <c r="A211">
        <v>208</v>
      </c>
      <c r="B211">
        <v>2.3733</v>
      </c>
      <c r="D211">
        <v>208</v>
      </c>
      <c r="E211">
        <v>0</v>
      </c>
      <c r="G211">
        <v>208</v>
      </c>
      <c r="H211">
        <v>0</v>
      </c>
    </row>
    <row r="212" spans="1:8" x14ac:dyDescent="0.2">
      <c r="A212">
        <v>209</v>
      </c>
      <c r="B212">
        <v>4.2866999999999997</v>
      </c>
      <c r="D212">
        <v>209</v>
      </c>
      <c r="E212">
        <v>0</v>
      </c>
      <c r="G212">
        <v>209</v>
      </c>
      <c r="H212">
        <v>0</v>
      </c>
    </row>
    <row r="213" spans="1:8" x14ac:dyDescent="0.2">
      <c r="A213">
        <v>210</v>
      </c>
      <c r="B213">
        <v>0.16</v>
      </c>
      <c r="D213">
        <v>210</v>
      </c>
      <c r="E213">
        <v>0</v>
      </c>
      <c r="G213">
        <v>210</v>
      </c>
      <c r="H213">
        <v>0</v>
      </c>
    </row>
    <row r="214" spans="1:8" x14ac:dyDescent="0.2">
      <c r="A214">
        <v>211</v>
      </c>
      <c r="B214">
        <v>2.44</v>
      </c>
      <c r="D214">
        <v>211</v>
      </c>
      <c r="E214">
        <v>0</v>
      </c>
      <c r="G214">
        <v>211</v>
      </c>
      <c r="H214">
        <v>0.84</v>
      </c>
    </row>
    <row r="215" spans="1:8" x14ac:dyDescent="0.2">
      <c r="A215">
        <v>212</v>
      </c>
      <c r="B215">
        <v>0.96</v>
      </c>
      <c r="D215">
        <v>212</v>
      </c>
      <c r="E215">
        <v>0</v>
      </c>
      <c r="G215">
        <v>212</v>
      </c>
      <c r="H215">
        <v>2.5467</v>
      </c>
    </row>
    <row r="216" spans="1:8" x14ac:dyDescent="0.2">
      <c r="A216">
        <v>213</v>
      </c>
      <c r="B216">
        <v>1.22</v>
      </c>
      <c r="D216">
        <v>213</v>
      </c>
      <c r="E216">
        <v>0</v>
      </c>
      <c r="G216">
        <v>213</v>
      </c>
      <c r="H216">
        <v>0.67330000000000001</v>
      </c>
    </row>
    <row r="217" spans="1:8" x14ac:dyDescent="0.2">
      <c r="A217">
        <v>214</v>
      </c>
      <c r="B217">
        <v>3.9466999999999999</v>
      </c>
      <c r="D217">
        <v>214</v>
      </c>
      <c r="E217">
        <v>1.7</v>
      </c>
      <c r="G217">
        <v>214</v>
      </c>
      <c r="H217">
        <v>2.8666999999999998</v>
      </c>
    </row>
    <row r="218" spans="1:8" x14ac:dyDescent="0.2">
      <c r="A218">
        <v>215</v>
      </c>
      <c r="B218">
        <v>1.6867000000000001</v>
      </c>
      <c r="D218">
        <v>215</v>
      </c>
      <c r="E218">
        <v>0</v>
      </c>
      <c r="G218">
        <v>215</v>
      </c>
      <c r="H218">
        <v>1.5532999999999999</v>
      </c>
    </row>
    <row r="219" spans="1:8" x14ac:dyDescent="0.2">
      <c r="A219">
        <v>216</v>
      </c>
      <c r="B219">
        <v>1.6667000000000001</v>
      </c>
      <c r="D219">
        <v>216</v>
      </c>
      <c r="E219">
        <v>0</v>
      </c>
      <c r="G219">
        <v>216</v>
      </c>
      <c r="H219">
        <v>0</v>
      </c>
    </row>
    <row r="220" spans="1:8" x14ac:dyDescent="0.2">
      <c r="A220">
        <v>217</v>
      </c>
      <c r="B220">
        <v>0.04</v>
      </c>
      <c r="D220">
        <v>217</v>
      </c>
      <c r="E220">
        <v>0.26669999999999999</v>
      </c>
      <c r="G220">
        <v>217</v>
      </c>
      <c r="H220">
        <v>0</v>
      </c>
    </row>
    <row r="221" spans="1:8" x14ac:dyDescent="0.2">
      <c r="A221">
        <v>218</v>
      </c>
      <c r="B221">
        <v>2.94</v>
      </c>
      <c r="D221">
        <v>218</v>
      </c>
      <c r="E221">
        <v>2.9933000000000001</v>
      </c>
      <c r="G221">
        <v>218</v>
      </c>
      <c r="H221">
        <v>0</v>
      </c>
    </row>
    <row r="222" spans="1:8" x14ac:dyDescent="0.2">
      <c r="A222">
        <v>219</v>
      </c>
      <c r="B222">
        <v>1.2466999999999999</v>
      </c>
      <c r="D222">
        <v>219</v>
      </c>
      <c r="E222">
        <v>0</v>
      </c>
      <c r="G222">
        <v>219</v>
      </c>
      <c r="H222">
        <v>3.3300000000000003E-2</v>
      </c>
    </row>
    <row r="223" spans="1:8" x14ac:dyDescent="0.2">
      <c r="A223">
        <v>220</v>
      </c>
      <c r="B223">
        <v>0.95330000000000004</v>
      </c>
      <c r="D223">
        <v>220</v>
      </c>
      <c r="E223">
        <v>0</v>
      </c>
      <c r="G223">
        <v>220</v>
      </c>
      <c r="H223">
        <v>2.9733000000000001</v>
      </c>
    </row>
    <row r="224" spans="1:8" x14ac:dyDescent="0.2">
      <c r="A224">
        <v>221</v>
      </c>
      <c r="B224">
        <v>1.52</v>
      </c>
      <c r="D224">
        <v>221</v>
      </c>
      <c r="E224">
        <v>0</v>
      </c>
      <c r="G224">
        <v>221</v>
      </c>
      <c r="H224">
        <v>1.58</v>
      </c>
    </row>
    <row r="225" spans="1:8" x14ac:dyDescent="0.2">
      <c r="A225">
        <v>222</v>
      </c>
      <c r="B225">
        <v>4.6067</v>
      </c>
      <c r="D225">
        <v>222</v>
      </c>
      <c r="E225">
        <v>0.26669999999999999</v>
      </c>
      <c r="G225">
        <v>222</v>
      </c>
      <c r="H225">
        <v>0.83330000000000004</v>
      </c>
    </row>
    <row r="226" spans="1:8" x14ac:dyDescent="0.2">
      <c r="A226">
        <v>223</v>
      </c>
      <c r="B226">
        <v>5.4667000000000003</v>
      </c>
      <c r="D226">
        <v>223</v>
      </c>
      <c r="E226">
        <v>0</v>
      </c>
      <c r="G226">
        <v>223</v>
      </c>
      <c r="H226">
        <v>2.84</v>
      </c>
    </row>
    <row r="227" spans="1:8" x14ac:dyDescent="0.2">
      <c r="A227">
        <v>224</v>
      </c>
      <c r="B227">
        <v>5.6132999999999997</v>
      </c>
      <c r="D227">
        <v>224</v>
      </c>
      <c r="E227">
        <v>0</v>
      </c>
      <c r="G227">
        <v>224</v>
      </c>
      <c r="H227">
        <v>0.24</v>
      </c>
    </row>
    <row r="228" spans="1:8" x14ac:dyDescent="0.2">
      <c r="A228">
        <v>225</v>
      </c>
      <c r="B228">
        <v>1.1267</v>
      </c>
      <c r="D228">
        <v>225</v>
      </c>
      <c r="E228">
        <v>0</v>
      </c>
      <c r="G228">
        <v>225</v>
      </c>
      <c r="H228">
        <v>1.22</v>
      </c>
    </row>
    <row r="229" spans="1:8" x14ac:dyDescent="0.2">
      <c r="A229">
        <v>226</v>
      </c>
      <c r="B229">
        <v>1.88</v>
      </c>
      <c r="D229">
        <v>226</v>
      </c>
      <c r="E229">
        <v>0</v>
      </c>
      <c r="G229">
        <v>226</v>
      </c>
      <c r="H229">
        <v>2.2400000000000002</v>
      </c>
    </row>
    <row r="230" spans="1:8" x14ac:dyDescent="0.2">
      <c r="A230">
        <v>227</v>
      </c>
      <c r="B230">
        <v>1.5266999999999999</v>
      </c>
      <c r="D230">
        <v>227</v>
      </c>
      <c r="E230">
        <v>0</v>
      </c>
      <c r="G230">
        <v>227</v>
      </c>
      <c r="H230">
        <v>3.2667000000000002</v>
      </c>
    </row>
    <row r="231" spans="1:8" x14ac:dyDescent="0.2">
      <c r="A231">
        <v>228</v>
      </c>
      <c r="B231">
        <v>3.4866999999999999</v>
      </c>
      <c r="D231">
        <v>228</v>
      </c>
      <c r="E231">
        <v>0</v>
      </c>
      <c r="G231">
        <v>228</v>
      </c>
      <c r="H231">
        <v>4.6699999999999998E-2</v>
      </c>
    </row>
    <row r="232" spans="1:8" x14ac:dyDescent="0.2">
      <c r="A232">
        <v>229</v>
      </c>
      <c r="B232">
        <v>2.46</v>
      </c>
      <c r="D232">
        <v>229</v>
      </c>
      <c r="E232">
        <v>0</v>
      </c>
      <c r="G232">
        <v>229</v>
      </c>
      <c r="H232">
        <v>0</v>
      </c>
    </row>
    <row r="233" spans="1:8" x14ac:dyDescent="0.2">
      <c r="A233">
        <v>230</v>
      </c>
      <c r="B233">
        <v>0.74670000000000003</v>
      </c>
      <c r="D233">
        <v>230</v>
      </c>
      <c r="E233">
        <v>0</v>
      </c>
      <c r="G233">
        <v>230</v>
      </c>
      <c r="H233">
        <v>0.2467</v>
      </c>
    </row>
    <row r="234" spans="1:8" x14ac:dyDescent="0.2">
      <c r="A234">
        <v>231</v>
      </c>
      <c r="B234">
        <v>1.3867</v>
      </c>
      <c r="D234">
        <v>231</v>
      </c>
      <c r="E234">
        <v>0</v>
      </c>
      <c r="G234">
        <v>231</v>
      </c>
      <c r="H234">
        <v>3.38</v>
      </c>
    </row>
    <row r="235" spans="1:8" x14ac:dyDescent="0.2">
      <c r="A235">
        <v>232</v>
      </c>
      <c r="B235">
        <v>0.31330000000000002</v>
      </c>
      <c r="D235">
        <v>232</v>
      </c>
      <c r="E235">
        <v>0</v>
      </c>
      <c r="G235">
        <v>232</v>
      </c>
      <c r="H235">
        <v>5.72</v>
      </c>
    </row>
    <row r="236" spans="1:8" x14ac:dyDescent="0.2">
      <c r="A236">
        <v>233</v>
      </c>
      <c r="B236">
        <v>0</v>
      </c>
      <c r="D236">
        <v>233</v>
      </c>
      <c r="E236">
        <v>0</v>
      </c>
      <c r="G236">
        <v>233</v>
      </c>
      <c r="H236">
        <v>4.3467000000000002</v>
      </c>
    </row>
    <row r="237" spans="1:8" x14ac:dyDescent="0.2">
      <c r="A237">
        <v>234</v>
      </c>
      <c r="B237">
        <v>0</v>
      </c>
      <c r="D237">
        <v>234</v>
      </c>
      <c r="E237">
        <v>0</v>
      </c>
      <c r="G237">
        <v>234</v>
      </c>
      <c r="H237">
        <v>3.0733000000000001</v>
      </c>
    </row>
    <row r="238" spans="1:8" x14ac:dyDescent="0.2">
      <c r="A238">
        <v>235</v>
      </c>
      <c r="B238">
        <v>0</v>
      </c>
      <c r="D238">
        <v>235</v>
      </c>
      <c r="E238">
        <v>0</v>
      </c>
      <c r="G238">
        <v>235</v>
      </c>
      <c r="H238">
        <v>0.96</v>
      </c>
    </row>
    <row r="239" spans="1:8" x14ac:dyDescent="0.2">
      <c r="A239">
        <v>236</v>
      </c>
      <c r="B239">
        <v>0</v>
      </c>
      <c r="D239">
        <v>236</v>
      </c>
      <c r="E239">
        <v>0</v>
      </c>
      <c r="G239">
        <v>236</v>
      </c>
      <c r="H239">
        <v>3.0867</v>
      </c>
    </row>
    <row r="240" spans="1:8" x14ac:dyDescent="0.2">
      <c r="A240">
        <v>237</v>
      </c>
      <c r="B240">
        <v>0</v>
      </c>
      <c r="D240">
        <v>237</v>
      </c>
      <c r="E240">
        <v>0</v>
      </c>
      <c r="G240">
        <v>237</v>
      </c>
      <c r="H240">
        <v>2.8933</v>
      </c>
    </row>
    <row r="241" spans="1:8" x14ac:dyDescent="0.2">
      <c r="A241">
        <v>238</v>
      </c>
      <c r="B241">
        <v>1.2333000000000001</v>
      </c>
      <c r="D241">
        <v>238</v>
      </c>
      <c r="E241">
        <v>0</v>
      </c>
      <c r="G241">
        <v>238</v>
      </c>
      <c r="H241">
        <v>0.34</v>
      </c>
    </row>
    <row r="242" spans="1:8" x14ac:dyDescent="0.2">
      <c r="A242">
        <v>239</v>
      </c>
      <c r="B242">
        <v>0.4667</v>
      </c>
      <c r="D242">
        <v>239</v>
      </c>
      <c r="E242">
        <v>0</v>
      </c>
      <c r="G242">
        <v>239</v>
      </c>
      <c r="H242">
        <v>1.3933</v>
      </c>
    </row>
    <row r="243" spans="1:8" x14ac:dyDescent="0.2">
      <c r="A243">
        <v>240</v>
      </c>
      <c r="B243">
        <v>0</v>
      </c>
      <c r="D243">
        <v>240</v>
      </c>
      <c r="E243">
        <v>0</v>
      </c>
      <c r="G243">
        <v>240</v>
      </c>
      <c r="H243">
        <v>0</v>
      </c>
    </row>
    <row r="244" spans="1:8" x14ac:dyDescent="0.2">
      <c r="A244">
        <v>241</v>
      </c>
      <c r="B244">
        <v>1.0133000000000001</v>
      </c>
      <c r="D244">
        <v>241</v>
      </c>
      <c r="E244">
        <v>0.61329999999999996</v>
      </c>
      <c r="G244">
        <v>241</v>
      </c>
      <c r="H244">
        <v>0</v>
      </c>
    </row>
    <row r="245" spans="1:8" x14ac:dyDescent="0.2">
      <c r="A245">
        <v>242</v>
      </c>
      <c r="B245">
        <v>2.3933</v>
      </c>
      <c r="D245">
        <v>242</v>
      </c>
      <c r="E245">
        <v>0</v>
      </c>
      <c r="G245">
        <v>242</v>
      </c>
      <c r="H245">
        <v>0.1467</v>
      </c>
    </row>
    <row r="246" spans="1:8" x14ac:dyDescent="0.2">
      <c r="A246">
        <v>243</v>
      </c>
      <c r="B246">
        <v>0</v>
      </c>
      <c r="D246">
        <v>243</v>
      </c>
      <c r="E246">
        <v>0</v>
      </c>
      <c r="G246">
        <v>243</v>
      </c>
      <c r="H246">
        <v>1.8667</v>
      </c>
    </row>
    <row r="247" spans="1:8" x14ac:dyDescent="0.2">
      <c r="A247">
        <v>244</v>
      </c>
      <c r="B247">
        <v>0.14000000000000001</v>
      </c>
      <c r="D247">
        <v>244</v>
      </c>
      <c r="E247">
        <v>0</v>
      </c>
      <c r="G247">
        <v>244</v>
      </c>
      <c r="H247">
        <v>3.5333000000000001</v>
      </c>
    </row>
    <row r="248" spans="1:8" x14ac:dyDescent="0.2">
      <c r="A248">
        <v>245</v>
      </c>
      <c r="B248">
        <v>2.3466999999999998</v>
      </c>
      <c r="D248">
        <v>245</v>
      </c>
      <c r="E248">
        <v>0</v>
      </c>
      <c r="G248">
        <v>245</v>
      </c>
      <c r="H248">
        <v>3.9466999999999999</v>
      </c>
    </row>
    <row r="249" spans="1:8" x14ac:dyDescent="0.2">
      <c r="A249">
        <v>246</v>
      </c>
      <c r="B249">
        <v>3.3866999999999998</v>
      </c>
      <c r="D249">
        <v>246</v>
      </c>
      <c r="E249">
        <v>0</v>
      </c>
      <c r="G249">
        <v>246</v>
      </c>
      <c r="H249">
        <v>3.2467000000000001</v>
      </c>
    </row>
    <row r="250" spans="1:8" x14ac:dyDescent="0.2">
      <c r="A250">
        <v>247</v>
      </c>
      <c r="B250">
        <v>2.38</v>
      </c>
      <c r="D250">
        <v>247</v>
      </c>
      <c r="E250">
        <v>0</v>
      </c>
      <c r="G250">
        <v>247</v>
      </c>
      <c r="H250">
        <v>1.3332999999999999</v>
      </c>
    </row>
    <row r="251" spans="1:8" x14ac:dyDescent="0.2">
      <c r="A251">
        <v>248</v>
      </c>
      <c r="B251">
        <v>0.2467</v>
      </c>
      <c r="D251">
        <v>248</v>
      </c>
      <c r="E251">
        <v>0</v>
      </c>
      <c r="G251">
        <v>248</v>
      </c>
      <c r="H251">
        <v>2.86</v>
      </c>
    </row>
    <row r="252" spans="1:8" x14ac:dyDescent="0.2">
      <c r="A252">
        <v>249</v>
      </c>
      <c r="B252">
        <v>0</v>
      </c>
      <c r="D252">
        <v>249</v>
      </c>
      <c r="E252">
        <v>0</v>
      </c>
      <c r="G252">
        <v>249</v>
      </c>
      <c r="H252">
        <v>7.02</v>
      </c>
    </row>
    <row r="253" spans="1:8" x14ac:dyDescent="0.2">
      <c r="A253">
        <v>250</v>
      </c>
      <c r="B253">
        <v>1.78</v>
      </c>
      <c r="D253">
        <v>250</v>
      </c>
      <c r="E253">
        <v>0</v>
      </c>
      <c r="G253">
        <v>250</v>
      </c>
      <c r="H253">
        <v>3.0333000000000001</v>
      </c>
    </row>
    <row r="254" spans="1:8" x14ac:dyDescent="0.2">
      <c r="A254">
        <v>251</v>
      </c>
      <c r="B254">
        <v>3.8733</v>
      </c>
      <c r="D254">
        <v>251</v>
      </c>
      <c r="E254">
        <v>0</v>
      </c>
      <c r="G254">
        <v>251</v>
      </c>
      <c r="H254">
        <v>1.7266999999999999</v>
      </c>
    </row>
    <row r="255" spans="1:8" x14ac:dyDescent="0.2">
      <c r="A255">
        <v>252</v>
      </c>
      <c r="B255">
        <v>8.9067000000000007</v>
      </c>
      <c r="D255">
        <v>252</v>
      </c>
      <c r="E255">
        <v>0</v>
      </c>
      <c r="G255">
        <v>252</v>
      </c>
      <c r="H255">
        <v>1.8267</v>
      </c>
    </row>
    <row r="256" spans="1:8" x14ac:dyDescent="0.2">
      <c r="A256">
        <v>253</v>
      </c>
      <c r="B256">
        <v>2.4</v>
      </c>
      <c r="D256">
        <v>253</v>
      </c>
      <c r="E256">
        <v>0</v>
      </c>
      <c r="G256">
        <v>253</v>
      </c>
      <c r="H256">
        <v>0</v>
      </c>
    </row>
    <row r="257" spans="1:8" x14ac:dyDescent="0.2">
      <c r="A257">
        <v>254</v>
      </c>
      <c r="B257">
        <v>6.6699999999999995E-2</v>
      </c>
      <c r="D257">
        <v>254</v>
      </c>
      <c r="E257">
        <v>0</v>
      </c>
      <c r="G257">
        <v>254</v>
      </c>
      <c r="H257">
        <v>0</v>
      </c>
    </row>
    <row r="258" spans="1:8" x14ac:dyDescent="0.2">
      <c r="A258">
        <v>255</v>
      </c>
      <c r="B258">
        <v>0</v>
      </c>
      <c r="D258">
        <v>255</v>
      </c>
      <c r="E258">
        <v>0</v>
      </c>
      <c r="G258">
        <v>255</v>
      </c>
      <c r="H258">
        <v>0</v>
      </c>
    </row>
    <row r="259" spans="1:8" x14ac:dyDescent="0.2">
      <c r="A259">
        <v>256</v>
      </c>
      <c r="B259">
        <v>0</v>
      </c>
      <c r="D259">
        <v>256</v>
      </c>
      <c r="E259">
        <v>0</v>
      </c>
      <c r="G259">
        <v>256</v>
      </c>
      <c r="H259">
        <v>0</v>
      </c>
    </row>
    <row r="260" spans="1:8" x14ac:dyDescent="0.2">
      <c r="A260">
        <v>257</v>
      </c>
      <c r="B260">
        <v>0</v>
      </c>
      <c r="D260">
        <v>257</v>
      </c>
      <c r="E260">
        <v>0.88670000000000004</v>
      </c>
      <c r="G260">
        <v>257</v>
      </c>
      <c r="H260">
        <v>0</v>
      </c>
    </row>
    <row r="261" spans="1:8" x14ac:dyDescent="0.2">
      <c r="A261">
        <v>258</v>
      </c>
      <c r="B261">
        <v>0</v>
      </c>
      <c r="D261">
        <v>258</v>
      </c>
      <c r="E261">
        <v>0</v>
      </c>
      <c r="G261">
        <v>258</v>
      </c>
      <c r="H261">
        <v>0</v>
      </c>
    </row>
    <row r="262" spans="1:8" x14ac:dyDescent="0.2">
      <c r="A262">
        <v>259</v>
      </c>
      <c r="B262">
        <v>0</v>
      </c>
      <c r="D262">
        <v>259</v>
      </c>
      <c r="E262">
        <v>0</v>
      </c>
      <c r="G262">
        <v>259</v>
      </c>
      <c r="H262">
        <v>0</v>
      </c>
    </row>
    <row r="263" spans="1:8" x14ac:dyDescent="0.2">
      <c r="A263">
        <v>260</v>
      </c>
      <c r="B263">
        <v>0</v>
      </c>
      <c r="D263">
        <v>260</v>
      </c>
      <c r="E263">
        <v>0</v>
      </c>
      <c r="G263">
        <v>260</v>
      </c>
      <c r="H263">
        <v>0.86</v>
      </c>
    </row>
    <row r="264" spans="1:8" x14ac:dyDescent="0.2">
      <c r="A264">
        <v>261</v>
      </c>
      <c r="B264">
        <v>0.28000000000000003</v>
      </c>
      <c r="D264">
        <v>261</v>
      </c>
      <c r="E264">
        <v>0</v>
      </c>
      <c r="G264">
        <v>261</v>
      </c>
      <c r="H264">
        <v>0.84</v>
      </c>
    </row>
    <row r="265" spans="1:8" x14ac:dyDescent="0.2">
      <c r="A265">
        <v>262</v>
      </c>
      <c r="B265">
        <v>1.74</v>
      </c>
      <c r="D265">
        <v>262</v>
      </c>
      <c r="E265">
        <v>0</v>
      </c>
      <c r="G265">
        <v>262</v>
      </c>
      <c r="H265">
        <v>3.0333000000000001</v>
      </c>
    </row>
    <row r="266" spans="1:8" x14ac:dyDescent="0.2">
      <c r="A266">
        <v>263</v>
      </c>
      <c r="B266">
        <v>2.6067</v>
      </c>
      <c r="D266">
        <v>263</v>
      </c>
      <c r="E266">
        <v>0</v>
      </c>
      <c r="G266">
        <v>263</v>
      </c>
      <c r="H266">
        <v>2.0667</v>
      </c>
    </row>
    <row r="267" spans="1:8" x14ac:dyDescent="0.2">
      <c r="A267">
        <v>264</v>
      </c>
      <c r="B267">
        <v>1.74</v>
      </c>
      <c r="D267">
        <v>264</v>
      </c>
      <c r="E267">
        <v>0</v>
      </c>
      <c r="G267">
        <v>264</v>
      </c>
      <c r="H267">
        <v>0</v>
      </c>
    </row>
    <row r="268" spans="1:8" x14ac:dyDescent="0.2">
      <c r="A268">
        <v>265</v>
      </c>
      <c r="B268">
        <v>0.42</v>
      </c>
      <c r="D268">
        <v>265</v>
      </c>
      <c r="E268">
        <v>0</v>
      </c>
      <c r="G268">
        <v>265</v>
      </c>
      <c r="H268">
        <v>1.1399999999999999</v>
      </c>
    </row>
    <row r="269" spans="1:8" x14ac:dyDescent="0.2">
      <c r="A269">
        <v>266</v>
      </c>
      <c r="B269">
        <v>0</v>
      </c>
      <c r="D269">
        <v>266</v>
      </c>
      <c r="E269">
        <v>0</v>
      </c>
      <c r="G269">
        <v>266</v>
      </c>
      <c r="H269">
        <v>0.56000000000000005</v>
      </c>
    </row>
    <row r="270" spans="1:8" x14ac:dyDescent="0.2">
      <c r="A270">
        <v>267</v>
      </c>
      <c r="B270">
        <v>0</v>
      </c>
      <c r="D270">
        <v>267</v>
      </c>
      <c r="E270">
        <v>0</v>
      </c>
      <c r="G270">
        <v>267</v>
      </c>
      <c r="H270">
        <v>3.3300000000000003E-2</v>
      </c>
    </row>
    <row r="271" spans="1:8" x14ac:dyDescent="0.2">
      <c r="A271">
        <v>268</v>
      </c>
      <c r="B271">
        <v>0</v>
      </c>
      <c r="D271">
        <v>268</v>
      </c>
      <c r="E271">
        <v>0</v>
      </c>
      <c r="G271">
        <v>268</v>
      </c>
      <c r="H271">
        <v>1.8132999999999999</v>
      </c>
    </row>
    <row r="272" spans="1:8" x14ac:dyDescent="0.2">
      <c r="A272">
        <v>269</v>
      </c>
      <c r="B272">
        <v>0.29330000000000001</v>
      </c>
      <c r="D272">
        <v>269</v>
      </c>
      <c r="E272">
        <v>0</v>
      </c>
      <c r="G272">
        <v>269</v>
      </c>
      <c r="H272">
        <v>6.0332999999999997</v>
      </c>
    </row>
    <row r="273" spans="1:8" x14ac:dyDescent="0.2">
      <c r="A273">
        <v>270</v>
      </c>
      <c r="B273">
        <v>5.3067000000000002</v>
      </c>
      <c r="D273">
        <v>270</v>
      </c>
      <c r="E273">
        <v>0</v>
      </c>
      <c r="G273">
        <v>270</v>
      </c>
      <c r="H273">
        <v>0.59330000000000005</v>
      </c>
    </row>
    <row r="274" spans="1:8" x14ac:dyDescent="0.2">
      <c r="A274">
        <v>271</v>
      </c>
      <c r="B274">
        <v>5.14</v>
      </c>
      <c r="D274">
        <v>271</v>
      </c>
      <c r="E274">
        <v>0</v>
      </c>
      <c r="G274">
        <v>271</v>
      </c>
      <c r="H274">
        <v>0.18</v>
      </c>
    </row>
    <row r="275" spans="1:8" x14ac:dyDescent="0.2">
      <c r="A275">
        <v>272</v>
      </c>
      <c r="B275">
        <v>1.1733</v>
      </c>
      <c r="D275">
        <v>272</v>
      </c>
      <c r="E275">
        <v>0</v>
      </c>
      <c r="G275">
        <v>272</v>
      </c>
      <c r="H275">
        <v>3.0733000000000001</v>
      </c>
    </row>
    <row r="276" spans="1:8" x14ac:dyDescent="0.2">
      <c r="A276">
        <v>273</v>
      </c>
      <c r="B276">
        <v>0</v>
      </c>
      <c r="D276">
        <v>273</v>
      </c>
      <c r="E276">
        <v>0</v>
      </c>
      <c r="G276">
        <v>273</v>
      </c>
      <c r="H276">
        <v>5.8733000000000004</v>
      </c>
    </row>
    <row r="277" spans="1:8" x14ac:dyDescent="0.2">
      <c r="A277">
        <v>274</v>
      </c>
      <c r="B277">
        <v>0</v>
      </c>
      <c r="D277">
        <v>274</v>
      </c>
      <c r="E277">
        <v>0</v>
      </c>
      <c r="G277">
        <v>274</v>
      </c>
      <c r="H277">
        <v>12.646699999999999</v>
      </c>
    </row>
    <row r="278" spans="1:8" x14ac:dyDescent="0.2">
      <c r="A278">
        <v>275</v>
      </c>
      <c r="B278">
        <v>0</v>
      </c>
      <c r="D278">
        <v>275</v>
      </c>
      <c r="E278">
        <v>0</v>
      </c>
      <c r="G278">
        <v>275</v>
      </c>
      <c r="H278">
        <v>9.4666999999999994</v>
      </c>
    </row>
    <row r="279" spans="1:8" x14ac:dyDescent="0.2">
      <c r="A279">
        <v>276</v>
      </c>
      <c r="B279">
        <v>0</v>
      </c>
      <c r="D279">
        <v>276</v>
      </c>
      <c r="E279">
        <v>0</v>
      </c>
      <c r="G279">
        <v>276</v>
      </c>
      <c r="H279">
        <v>9.5399999999999991</v>
      </c>
    </row>
    <row r="280" spans="1:8" x14ac:dyDescent="0.2">
      <c r="A280">
        <v>277</v>
      </c>
      <c r="B280">
        <v>0.69330000000000003</v>
      </c>
      <c r="D280">
        <v>277</v>
      </c>
      <c r="E280">
        <v>0</v>
      </c>
      <c r="G280">
        <v>277</v>
      </c>
      <c r="H280">
        <v>12.26</v>
      </c>
    </row>
    <row r="281" spans="1:8" x14ac:dyDescent="0.2">
      <c r="A281">
        <v>278</v>
      </c>
      <c r="B281">
        <v>1.0133000000000001</v>
      </c>
      <c r="D281">
        <v>278</v>
      </c>
      <c r="E281">
        <v>0</v>
      </c>
      <c r="G281">
        <v>278</v>
      </c>
      <c r="H281">
        <v>14.886699999999999</v>
      </c>
    </row>
    <row r="282" spans="1:8" x14ac:dyDescent="0.2">
      <c r="A282">
        <v>279</v>
      </c>
      <c r="B282">
        <v>1.5467</v>
      </c>
      <c r="D282">
        <v>279</v>
      </c>
      <c r="E282">
        <v>0</v>
      </c>
      <c r="G282">
        <v>279</v>
      </c>
      <c r="H282">
        <v>14.6</v>
      </c>
    </row>
    <row r="283" spans="1:8" x14ac:dyDescent="0.2">
      <c r="A283">
        <v>280</v>
      </c>
      <c r="B283">
        <v>0.1467</v>
      </c>
      <c r="D283">
        <v>280</v>
      </c>
      <c r="E283">
        <v>0</v>
      </c>
      <c r="G283">
        <v>280</v>
      </c>
      <c r="H283">
        <v>10.68</v>
      </c>
    </row>
    <row r="284" spans="1:8" x14ac:dyDescent="0.2">
      <c r="A284">
        <v>281</v>
      </c>
      <c r="B284">
        <v>1.6067</v>
      </c>
      <c r="D284">
        <v>281</v>
      </c>
      <c r="E284">
        <v>0</v>
      </c>
      <c r="G284">
        <v>281</v>
      </c>
      <c r="H284">
        <v>6.88</v>
      </c>
    </row>
    <row r="285" spans="1:8" x14ac:dyDescent="0.2">
      <c r="A285">
        <v>282</v>
      </c>
      <c r="B285">
        <v>0.12</v>
      </c>
      <c r="D285">
        <v>282</v>
      </c>
      <c r="E285">
        <v>0</v>
      </c>
      <c r="G285">
        <v>282</v>
      </c>
      <c r="H285">
        <v>4.9000000000000004</v>
      </c>
    </row>
    <row r="286" spans="1:8" x14ac:dyDescent="0.2">
      <c r="A286">
        <v>283</v>
      </c>
      <c r="B286">
        <v>1.5333000000000001</v>
      </c>
      <c r="D286">
        <v>283</v>
      </c>
      <c r="E286">
        <v>0</v>
      </c>
      <c r="G286">
        <v>283</v>
      </c>
      <c r="H286">
        <v>3.8933</v>
      </c>
    </row>
    <row r="287" spans="1:8" x14ac:dyDescent="0.2">
      <c r="A287">
        <v>284</v>
      </c>
      <c r="B287">
        <v>2.46</v>
      </c>
      <c r="D287">
        <v>284</v>
      </c>
      <c r="E287">
        <v>0</v>
      </c>
      <c r="G287">
        <v>284</v>
      </c>
      <c r="H287">
        <v>7.14</v>
      </c>
    </row>
    <row r="288" spans="1:8" x14ac:dyDescent="0.2">
      <c r="A288">
        <v>285</v>
      </c>
      <c r="B288">
        <v>2.82</v>
      </c>
      <c r="D288">
        <v>285</v>
      </c>
      <c r="E288">
        <v>0</v>
      </c>
      <c r="G288">
        <v>285</v>
      </c>
      <c r="H288">
        <v>6.24</v>
      </c>
    </row>
    <row r="289" spans="1:8" x14ac:dyDescent="0.2">
      <c r="A289">
        <v>286</v>
      </c>
      <c r="B289">
        <v>0.56000000000000005</v>
      </c>
      <c r="D289">
        <v>286</v>
      </c>
      <c r="E289">
        <v>0</v>
      </c>
      <c r="G289">
        <v>286</v>
      </c>
      <c r="H289">
        <v>1.8667</v>
      </c>
    </row>
    <row r="290" spans="1:8" x14ac:dyDescent="0.2">
      <c r="A290">
        <v>287</v>
      </c>
      <c r="B290">
        <v>1.92</v>
      </c>
      <c r="D290">
        <v>287</v>
      </c>
      <c r="E290">
        <v>0</v>
      </c>
      <c r="G290">
        <v>287</v>
      </c>
      <c r="H290">
        <v>2.4866999999999999</v>
      </c>
    </row>
    <row r="291" spans="1:8" x14ac:dyDescent="0.2">
      <c r="A291">
        <v>288</v>
      </c>
      <c r="B291">
        <v>0.90669999999999995</v>
      </c>
      <c r="D291">
        <v>288</v>
      </c>
      <c r="E291">
        <v>0.1333</v>
      </c>
      <c r="G291">
        <v>288</v>
      </c>
      <c r="H291">
        <v>5.0067000000000004</v>
      </c>
    </row>
    <row r="292" spans="1:8" x14ac:dyDescent="0.2">
      <c r="A292">
        <v>289</v>
      </c>
      <c r="B292">
        <v>0.37330000000000002</v>
      </c>
      <c r="D292">
        <v>289</v>
      </c>
      <c r="E292">
        <v>0</v>
      </c>
      <c r="G292">
        <v>289</v>
      </c>
      <c r="H292">
        <v>2.9066999999999998</v>
      </c>
    </row>
    <row r="293" spans="1:8" x14ac:dyDescent="0.2">
      <c r="A293">
        <v>290</v>
      </c>
      <c r="B293">
        <v>2.4666999999999999</v>
      </c>
      <c r="D293">
        <v>290</v>
      </c>
      <c r="E293">
        <v>0</v>
      </c>
      <c r="G293">
        <v>290</v>
      </c>
      <c r="H293">
        <v>3.4066999999999998</v>
      </c>
    </row>
    <row r="294" spans="1:8" x14ac:dyDescent="0.2">
      <c r="A294">
        <v>291</v>
      </c>
      <c r="B294">
        <v>8.18</v>
      </c>
      <c r="D294">
        <v>291</v>
      </c>
      <c r="E294">
        <v>0</v>
      </c>
      <c r="G294">
        <v>291</v>
      </c>
      <c r="H294">
        <v>3.0467</v>
      </c>
    </row>
    <row r="295" spans="1:8" x14ac:dyDescent="0.2">
      <c r="A295">
        <v>292</v>
      </c>
      <c r="B295">
        <v>14.326700000000001</v>
      </c>
      <c r="D295">
        <v>292</v>
      </c>
      <c r="E295">
        <v>0</v>
      </c>
      <c r="G295">
        <v>292</v>
      </c>
      <c r="H295">
        <v>1.94</v>
      </c>
    </row>
    <row r="296" spans="1:8" x14ac:dyDescent="0.2">
      <c r="A296">
        <v>293</v>
      </c>
      <c r="B296">
        <v>14.88</v>
      </c>
      <c r="D296">
        <v>293</v>
      </c>
      <c r="E296">
        <v>0</v>
      </c>
      <c r="G296">
        <v>293</v>
      </c>
      <c r="H296">
        <v>3.84</v>
      </c>
    </row>
    <row r="297" spans="1:8" x14ac:dyDescent="0.2">
      <c r="A297">
        <v>294</v>
      </c>
      <c r="B297">
        <v>8.1333000000000002</v>
      </c>
      <c r="D297">
        <v>294</v>
      </c>
      <c r="E297">
        <v>0</v>
      </c>
      <c r="G297">
        <v>294</v>
      </c>
      <c r="H297">
        <v>6.0332999999999997</v>
      </c>
    </row>
    <row r="298" spans="1:8" x14ac:dyDescent="0.2">
      <c r="A298">
        <v>295</v>
      </c>
      <c r="B298">
        <v>1.3467</v>
      </c>
      <c r="D298">
        <v>295</v>
      </c>
      <c r="E298">
        <v>0</v>
      </c>
      <c r="G298">
        <v>295</v>
      </c>
      <c r="H298">
        <v>5.7667000000000002</v>
      </c>
    </row>
    <row r="299" spans="1:8" x14ac:dyDescent="0.2">
      <c r="A299">
        <v>296</v>
      </c>
      <c r="B299">
        <v>0</v>
      </c>
      <c r="D299">
        <v>296</v>
      </c>
      <c r="E299">
        <v>0</v>
      </c>
      <c r="G299">
        <v>296</v>
      </c>
      <c r="H299">
        <v>4.1733000000000002</v>
      </c>
    </row>
    <row r="300" spans="1:8" x14ac:dyDescent="0.2">
      <c r="A300">
        <v>297</v>
      </c>
      <c r="B300">
        <v>0.5</v>
      </c>
      <c r="D300">
        <v>297</v>
      </c>
      <c r="E300">
        <v>0</v>
      </c>
      <c r="G300">
        <v>297</v>
      </c>
      <c r="H300">
        <v>5.6733000000000002</v>
      </c>
    </row>
    <row r="301" spans="1:8" x14ac:dyDescent="0.2">
      <c r="A301">
        <v>298</v>
      </c>
      <c r="B301">
        <v>5.3067000000000002</v>
      </c>
      <c r="D301">
        <v>298</v>
      </c>
      <c r="E301">
        <v>0</v>
      </c>
      <c r="G301">
        <v>298</v>
      </c>
      <c r="H301">
        <v>3.2667000000000002</v>
      </c>
    </row>
    <row r="302" spans="1:8" x14ac:dyDescent="0.2">
      <c r="A302">
        <v>299</v>
      </c>
      <c r="B302">
        <v>5.8666999999999998</v>
      </c>
      <c r="D302">
        <v>299</v>
      </c>
      <c r="E302">
        <v>0</v>
      </c>
      <c r="G302">
        <v>299</v>
      </c>
      <c r="H302">
        <v>0.36</v>
      </c>
    </row>
    <row r="303" spans="1:8" x14ac:dyDescent="0.2">
      <c r="A303">
        <v>300</v>
      </c>
      <c r="B303">
        <v>0.9133</v>
      </c>
      <c r="D303">
        <v>300</v>
      </c>
      <c r="E303">
        <v>0</v>
      </c>
      <c r="G303">
        <v>300</v>
      </c>
      <c r="H303">
        <v>3.6667000000000001</v>
      </c>
    </row>
    <row r="304" spans="1:8" x14ac:dyDescent="0.2">
      <c r="A304">
        <v>301</v>
      </c>
      <c r="B304">
        <v>2.74</v>
      </c>
      <c r="D304">
        <v>301</v>
      </c>
      <c r="E304">
        <v>0</v>
      </c>
      <c r="G304">
        <v>301</v>
      </c>
      <c r="H304">
        <v>2.8</v>
      </c>
    </row>
    <row r="305" spans="1:8" x14ac:dyDescent="0.2">
      <c r="A305">
        <v>302</v>
      </c>
      <c r="B305">
        <v>1.3299999999999999E-2</v>
      </c>
      <c r="D305">
        <v>302</v>
      </c>
      <c r="E305">
        <v>0</v>
      </c>
      <c r="G305">
        <v>302</v>
      </c>
      <c r="H305">
        <v>1.5867</v>
      </c>
    </row>
    <row r="306" spans="1:8" x14ac:dyDescent="0.2">
      <c r="A306">
        <v>303</v>
      </c>
      <c r="B306">
        <v>0.06</v>
      </c>
      <c r="D306">
        <v>303</v>
      </c>
      <c r="E306">
        <v>0</v>
      </c>
      <c r="G306">
        <v>303</v>
      </c>
      <c r="H306">
        <v>6.6699999999999995E-2</v>
      </c>
    </row>
    <row r="307" spans="1:8" x14ac:dyDescent="0.2">
      <c r="A307">
        <v>304</v>
      </c>
      <c r="B307">
        <v>1.56</v>
      </c>
      <c r="D307">
        <v>304</v>
      </c>
      <c r="E307">
        <v>0</v>
      </c>
      <c r="G307">
        <v>304</v>
      </c>
      <c r="H307">
        <v>0.69330000000000003</v>
      </c>
    </row>
    <row r="308" spans="1:8" x14ac:dyDescent="0.2">
      <c r="A308">
        <v>305</v>
      </c>
      <c r="B308">
        <v>6.6699999999999995E-2</v>
      </c>
      <c r="D308">
        <v>305</v>
      </c>
      <c r="E308">
        <v>0</v>
      </c>
      <c r="G308">
        <v>305</v>
      </c>
      <c r="H308">
        <v>2.7132999999999998</v>
      </c>
    </row>
    <row r="309" spans="1:8" x14ac:dyDescent="0.2">
      <c r="A309">
        <v>306</v>
      </c>
      <c r="B309">
        <v>0</v>
      </c>
      <c r="D309">
        <v>306</v>
      </c>
      <c r="E309">
        <v>0</v>
      </c>
      <c r="G309">
        <v>306</v>
      </c>
      <c r="H309">
        <v>2.3866999999999998</v>
      </c>
    </row>
    <row r="310" spans="1:8" x14ac:dyDescent="0.2">
      <c r="A310">
        <v>307</v>
      </c>
      <c r="B310">
        <v>0</v>
      </c>
      <c r="D310">
        <v>307</v>
      </c>
      <c r="E310">
        <v>0</v>
      </c>
      <c r="G310">
        <v>307</v>
      </c>
      <c r="H310">
        <v>1.4866999999999999</v>
      </c>
    </row>
    <row r="311" spans="1:8" x14ac:dyDescent="0.2">
      <c r="A311">
        <v>308</v>
      </c>
      <c r="B311">
        <v>0</v>
      </c>
      <c r="D311">
        <v>308</v>
      </c>
      <c r="E311">
        <v>0</v>
      </c>
      <c r="G311">
        <v>308</v>
      </c>
      <c r="H311">
        <v>2.96</v>
      </c>
    </row>
    <row r="312" spans="1:8" x14ac:dyDescent="0.2">
      <c r="A312">
        <v>309</v>
      </c>
      <c r="B312">
        <v>0.56000000000000005</v>
      </c>
      <c r="D312">
        <v>309</v>
      </c>
      <c r="E312">
        <v>0</v>
      </c>
      <c r="G312">
        <v>309</v>
      </c>
      <c r="H312">
        <v>2.6700000000000002E-2</v>
      </c>
    </row>
    <row r="313" spans="1:8" x14ac:dyDescent="0.2">
      <c r="A313">
        <v>310</v>
      </c>
      <c r="B313">
        <v>1.1467000000000001</v>
      </c>
      <c r="D313">
        <v>310</v>
      </c>
      <c r="E313">
        <v>0</v>
      </c>
      <c r="G313">
        <v>310</v>
      </c>
      <c r="H313">
        <v>0</v>
      </c>
    </row>
    <row r="314" spans="1:8" x14ac:dyDescent="0.2">
      <c r="A314">
        <v>311</v>
      </c>
      <c r="B314">
        <v>2.96</v>
      </c>
      <c r="D314">
        <v>311</v>
      </c>
      <c r="E314">
        <v>0</v>
      </c>
      <c r="G314">
        <v>311</v>
      </c>
      <c r="H314">
        <v>0.94</v>
      </c>
    </row>
    <row r="315" spans="1:8" x14ac:dyDescent="0.2">
      <c r="A315">
        <v>312</v>
      </c>
      <c r="B315">
        <v>1.1467000000000001</v>
      </c>
      <c r="D315">
        <v>312</v>
      </c>
      <c r="E315">
        <v>0</v>
      </c>
      <c r="G315">
        <v>312</v>
      </c>
      <c r="H315">
        <v>0.76</v>
      </c>
    </row>
    <row r="316" spans="1:8" x14ac:dyDescent="0.2">
      <c r="A316">
        <v>313</v>
      </c>
      <c r="B316">
        <v>1.0133000000000001</v>
      </c>
      <c r="D316">
        <v>313</v>
      </c>
      <c r="E316">
        <v>6.6699999999999995E-2</v>
      </c>
      <c r="G316">
        <v>313</v>
      </c>
      <c r="H316">
        <v>0</v>
      </c>
    </row>
    <row r="317" spans="1:8" x14ac:dyDescent="0.2">
      <c r="A317">
        <v>314</v>
      </c>
      <c r="B317">
        <v>0</v>
      </c>
      <c r="D317">
        <v>314</v>
      </c>
      <c r="E317">
        <v>0.4733</v>
      </c>
      <c r="G317">
        <v>314</v>
      </c>
      <c r="H317">
        <v>0</v>
      </c>
    </row>
    <row r="318" spans="1:8" x14ac:dyDescent="0.2">
      <c r="A318">
        <v>315</v>
      </c>
      <c r="B318">
        <v>1.1467000000000001</v>
      </c>
      <c r="D318">
        <v>315</v>
      </c>
      <c r="E318">
        <v>1.3532999999999999</v>
      </c>
      <c r="G318">
        <v>315</v>
      </c>
      <c r="H318">
        <v>1.56</v>
      </c>
    </row>
    <row r="319" spans="1:8" x14ac:dyDescent="0.2">
      <c r="A319">
        <v>316</v>
      </c>
      <c r="B319">
        <v>0.55330000000000001</v>
      </c>
      <c r="D319">
        <v>316</v>
      </c>
      <c r="E319">
        <v>1.7666999999999999</v>
      </c>
      <c r="G319">
        <v>316</v>
      </c>
      <c r="H319">
        <v>2.7732999999999999</v>
      </c>
    </row>
    <row r="320" spans="1:8" x14ac:dyDescent="0.2">
      <c r="A320">
        <v>317</v>
      </c>
      <c r="B320">
        <v>0.38</v>
      </c>
      <c r="D320">
        <v>317</v>
      </c>
      <c r="E320">
        <v>4.0133000000000001</v>
      </c>
      <c r="G320">
        <v>317</v>
      </c>
      <c r="H320">
        <v>0.77329999999999999</v>
      </c>
    </row>
    <row r="321" spans="1:8" x14ac:dyDescent="0.2">
      <c r="A321">
        <v>318</v>
      </c>
      <c r="B321">
        <v>1.3267</v>
      </c>
      <c r="D321">
        <v>318</v>
      </c>
      <c r="E321">
        <v>0.88</v>
      </c>
      <c r="G321">
        <v>318</v>
      </c>
      <c r="H321">
        <v>0</v>
      </c>
    </row>
    <row r="322" spans="1:8" x14ac:dyDescent="0.2">
      <c r="A322">
        <v>319</v>
      </c>
      <c r="B322">
        <v>0</v>
      </c>
      <c r="D322">
        <v>319</v>
      </c>
      <c r="E322">
        <v>3.94</v>
      </c>
      <c r="G322">
        <v>319</v>
      </c>
      <c r="H322">
        <v>0</v>
      </c>
    </row>
    <row r="323" spans="1:8" x14ac:dyDescent="0.2">
      <c r="A323">
        <v>320</v>
      </c>
      <c r="B323">
        <v>0</v>
      </c>
      <c r="D323">
        <v>320</v>
      </c>
      <c r="E323">
        <v>0.60670000000000002</v>
      </c>
      <c r="G323">
        <v>320</v>
      </c>
      <c r="H323">
        <v>0.54669999999999996</v>
      </c>
    </row>
    <row r="324" spans="1:8" x14ac:dyDescent="0.2">
      <c r="A324">
        <v>321</v>
      </c>
      <c r="B324">
        <v>0</v>
      </c>
      <c r="D324">
        <v>321</v>
      </c>
      <c r="E324">
        <v>6.5266999999999999</v>
      </c>
      <c r="G324">
        <v>321</v>
      </c>
      <c r="H324">
        <v>1.1667000000000001</v>
      </c>
    </row>
    <row r="325" spans="1:8" x14ac:dyDescent="0.2">
      <c r="A325">
        <v>322</v>
      </c>
      <c r="B325">
        <v>7.3300000000000004E-2</v>
      </c>
      <c r="D325">
        <v>322</v>
      </c>
      <c r="E325">
        <v>7.3467000000000002</v>
      </c>
      <c r="G325">
        <v>322</v>
      </c>
      <c r="H325">
        <v>0</v>
      </c>
    </row>
    <row r="326" spans="1:8" x14ac:dyDescent="0.2">
      <c r="A326">
        <v>323</v>
      </c>
      <c r="B326">
        <v>1.56</v>
      </c>
      <c r="D326">
        <v>323</v>
      </c>
      <c r="E326">
        <v>2.58</v>
      </c>
      <c r="G326">
        <v>323</v>
      </c>
      <c r="H326">
        <v>0</v>
      </c>
    </row>
    <row r="327" spans="1:8" x14ac:dyDescent="0.2">
      <c r="A327">
        <v>324</v>
      </c>
      <c r="B327">
        <v>5.33E-2</v>
      </c>
      <c r="D327">
        <v>324</v>
      </c>
      <c r="E327">
        <v>5.0266999999999999</v>
      </c>
      <c r="G327">
        <v>324</v>
      </c>
      <c r="H327">
        <v>0</v>
      </c>
    </row>
    <row r="328" spans="1:8" x14ac:dyDescent="0.2">
      <c r="A328">
        <v>325</v>
      </c>
      <c r="B328">
        <v>0</v>
      </c>
      <c r="D328">
        <v>325</v>
      </c>
      <c r="E328">
        <v>7.7533000000000003</v>
      </c>
      <c r="G328">
        <v>325</v>
      </c>
      <c r="H328">
        <v>0</v>
      </c>
    </row>
    <row r="329" spans="1:8" x14ac:dyDescent="0.2">
      <c r="A329">
        <v>326</v>
      </c>
      <c r="B329">
        <v>1.5532999999999999</v>
      </c>
      <c r="D329">
        <v>326</v>
      </c>
      <c r="E329">
        <v>11.2867</v>
      </c>
      <c r="G329">
        <v>326</v>
      </c>
      <c r="H329">
        <v>0.23330000000000001</v>
      </c>
    </row>
    <row r="330" spans="1:8" x14ac:dyDescent="0.2">
      <c r="A330">
        <v>327</v>
      </c>
      <c r="B330">
        <v>1.8532999999999999</v>
      </c>
      <c r="D330">
        <v>327</v>
      </c>
      <c r="E330">
        <v>11.62</v>
      </c>
      <c r="G330">
        <v>327</v>
      </c>
      <c r="H330">
        <v>0.33329999999999999</v>
      </c>
    </row>
    <row r="331" spans="1:8" x14ac:dyDescent="0.2">
      <c r="A331">
        <v>328</v>
      </c>
      <c r="B331">
        <v>0</v>
      </c>
      <c r="D331">
        <v>328</v>
      </c>
      <c r="E331">
        <v>14.613300000000001</v>
      </c>
      <c r="G331">
        <v>328</v>
      </c>
      <c r="H331">
        <v>0</v>
      </c>
    </row>
    <row r="332" spans="1:8" x14ac:dyDescent="0.2">
      <c r="A332">
        <v>329</v>
      </c>
      <c r="B332">
        <v>0</v>
      </c>
      <c r="D332">
        <v>329</v>
      </c>
      <c r="E332">
        <v>11.4133</v>
      </c>
      <c r="G332">
        <v>329</v>
      </c>
      <c r="H332">
        <v>0.54</v>
      </c>
    </row>
    <row r="333" spans="1:8" x14ac:dyDescent="0.2">
      <c r="A333">
        <v>330</v>
      </c>
      <c r="B333">
        <v>0.86</v>
      </c>
      <c r="D333">
        <v>330</v>
      </c>
      <c r="E333">
        <v>14.2667</v>
      </c>
      <c r="G333">
        <v>330</v>
      </c>
      <c r="H333">
        <v>1.1599999999999999</v>
      </c>
    </row>
    <row r="334" spans="1:8" x14ac:dyDescent="0.2">
      <c r="A334">
        <v>331</v>
      </c>
      <c r="B334">
        <v>3.5467</v>
      </c>
      <c r="D334">
        <v>331</v>
      </c>
      <c r="E334">
        <v>19.1067</v>
      </c>
      <c r="G334">
        <v>331</v>
      </c>
      <c r="H334">
        <v>0.1133</v>
      </c>
    </row>
    <row r="335" spans="1:8" x14ac:dyDescent="0.2">
      <c r="A335">
        <v>332</v>
      </c>
      <c r="B335">
        <v>4.2866999999999997</v>
      </c>
      <c r="D335">
        <v>332</v>
      </c>
      <c r="E335">
        <v>16.513300000000001</v>
      </c>
      <c r="G335">
        <v>332</v>
      </c>
      <c r="H335">
        <v>1.54</v>
      </c>
    </row>
    <row r="336" spans="1:8" x14ac:dyDescent="0.2">
      <c r="A336">
        <v>333</v>
      </c>
      <c r="B336">
        <v>1.52</v>
      </c>
      <c r="D336">
        <v>333</v>
      </c>
      <c r="E336">
        <v>11.62</v>
      </c>
      <c r="G336">
        <v>333</v>
      </c>
      <c r="H336">
        <v>2.5533000000000001</v>
      </c>
    </row>
    <row r="337" spans="1:8" x14ac:dyDescent="0.2">
      <c r="A337">
        <v>334</v>
      </c>
      <c r="B337">
        <v>3.0667</v>
      </c>
      <c r="D337">
        <v>334</v>
      </c>
      <c r="E337">
        <v>8.2266999999999992</v>
      </c>
      <c r="G337">
        <v>334</v>
      </c>
      <c r="H337">
        <v>7.0732999999999997</v>
      </c>
    </row>
    <row r="338" spans="1:8" x14ac:dyDescent="0.2">
      <c r="A338">
        <v>335</v>
      </c>
      <c r="B338">
        <v>5.3333000000000004</v>
      </c>
      <c r="D338">
        <v>335</v>
      </c>
      <c r="E338">
        <v>1.62</v>
      </c>
      <c r="G338">
        <v>335</v>
      </c>
      <c r="H338">
        <v>5.5</v>
      </c>
    </row>
    <row r="339" spans="1:8" x14ac:dyDescent="0.2">
      <c r="A339">
        <v>336</v>
      </c>
      <c r="B339">
        <v>3.2267000000000001</v>
      </c>
      <c r="D339">
        <v>336</v>
      </c>
      <c r="E339">
        <v>1.7666999999999999</v>
      </c>
      <c r="G339">
        <v>336</v>
      </c>
      <c r="H339">
        <v>1.9</v>
      </c>
    </row>
    <row r="340" spans="1:8" x14ac:dyDescent="0.2">
      <c r="A340">
        <v>337</v>
      </c>
      <c r="B340">
        <v>2.7732999999999999</v>
      </c>
      <c r="D340">
        <v>337</v>
      </c>
      <c r="E340">
        <v>4.9532999999999996</v>
      </c>
      <c r="G340">
        <v>337</v>
      </c>
      <c r="H340">
        <v>3.98</v>
      </c>
    </row>
    <row r="341" spans="1:8" x14ac:dyDescent="0.2">
      <c r="A341">
        <v>338</v>
      </c>
      <c r="B341">
        <v>0.86670000000000003</v>
      </c>
      <c r="D341">
        <v>338</v>
      </c>
      <c r="E341">
        <v>0.2</v>
      </c>
      <c r="G341">
        <v>338</v>
      </c>
      <c r="H341">
        <v>6.0732999999999997</v>
      </c>
    </row>
    <row r="342" spans="1:8" x14ac:dyDescent="0.2">
      <c r="A342">
        <v>339</v>
      </c>
      <c r="B342">
        <v>0</v>
      </c>
      <c r="D342">
        <v>339</v>
      </c>
      <c r="E342">
        <v>1.5532999999999999</v>
      </c>
      <c r="G342">
        <v>339</v>
      </c>
      <c r="H342">
        <v>0.64670000000000005</v>
      </c>
    </row>
    <row r="343" spans="1:8" x14ac:dyDescent="0.2">
      <c r="A343">
        <v>340</v>
      </c>
      <c r="B343">
        <v>1.3667</v>
      </c>
      <c r="D343">
        <v>340</v>
      </c>
      <c r="E343">
        <v>4.1399999999999997</v>
      </c>
      <c r="G343">
        <v>340</v>
      </c>
      <c r="H343">
        <v>0</v>
      </c>
    </row>
    <row r="344" spans="1:8" x14ac:dyDescent="0.2">
      <c r="A344">
        <v>341</v>
      </c>
      <c r="B344">
        <v>1.74</v>
      </c>
      <c r="D344">
        <v>341</v>
      </c>
      <c r="E344">
        <v>1.7666999999999999</v>
      </c>
      <c r="G344">
        <v>341</v>
      </c>
      <c r="H344">
        <v>0</v>
      </c>
    </row>
    <row r="345" spans="1:8" x14ac:dyDescent="0.2">
      <c r="A345">
        <v>342</v>
      </c>
      <c r="B345">
        <v>0.29330000000000001</v>
      </c>
      <c r="D345">
        <v>342</v>
      </c>
      <c r="E345">
        <v>10.06</v>
      </c>
      <c r="G345">
        <v>342</v>
      </c>
      <c r="H345">
        <v>1.1867000000000001</v>
      </c>
    </row>
    <row r="346" spans="1:8" x14ac:dyDescent="0.2">
      <c r="A346">
        <v>343</v>
      </c>
      <c r="B346">
        <v>0</v>
      </c>
      <c r="D346">
        <v>343</v>
      </c>
      <c r="E346">
        <v>10.066700000000001</v>
      </c>
      <c r="G346">
        <v>343</v>
      </c>
      <c r="H346">
        <v>3.8933</v>
      </c>
    </row>
    <row r="347" spans="1:8" x14ac:dyDescent="0.2">
      <c r="A347">
        <v>344</v>
      </c>
      <c r="B347">
        <v>1.4933000000000001</v>
      </c>
      <c r="D347">
        <v>344</v>
      </c>
      <c r="E347">
        <v>0.40670000000000001</v>
      </c>
      <c r="G347">
        <v>344</v>
      </c>
      <c r="H347">
        <v>7.2267000000000001</v>
      </c>
    </row>
    <row r="348" spans="1:8" x14ac:dyDescent="0.2">
      <c r="A348">
        <v>345</v>
      </c>
      <c r="B348">
        <v>0.21329999999999999</v>
      </c>
      <c r="D348">
        <v>345</v>
      </c>
      <c r="E348">
        <v>1.02</v>
      </c>
      <c r="G348">
        <v>345</v>
      </c>
      <c r="H348">
        <v>4.5</v>
      </c>
    </row>
    <row r="349" spans="1:8" x14ac:dyDescent="0.2">
      <c r="A349">
        <v>346</v>
      </c>
      <c r="B349">
        <v>0</v>
      </c>
      <c r="D349">
        <v>346</v>
      </c>
      <c r="E349">
        <v>0</v>
      </c>
      <c r="G349">
        <v>346</v>
      </c>
      <c r="H349">
        <v>1.2733000000000001</v>
      </c>
    </row>
    <row r="350" spans="1:8" x14ac:dyDescent="0.2">
      <c r="A350">
        <v>347</v>
      </c>
      <c r="B350">
        <v>0</v>
      </c>
      <c r="D350">
        <v>347</v>
      </c>
      <c r="E350">
        <v>0</v>
      </c>
      <c r="G350">
        <v>347</v>
      </c>
      <c r="H350">
        <v>4.46</v>
      </c>
    </row>
    <row r="351" spans="1:8" x14ac:dyDescent="0.2">
      <c r="A351">
        <v>348</v>
      </c>
      <c r="B351">
        <v>0</v>
      </c>
      <c r="D351">
        <v>348</v>
      </c>
      <c r="E351">
        <v>1.7533000000000001</v>
      </c>
      <c r="G351">
        <v>348</v>
      </c>
      <c r="H351">
        <v>1.5066999999999999</v>
      </c>
    </row>
    <row r="352" spans="1:8" x14ac:dyDescent="0.2">
      <c r="A352">
        <v>349</v>
      </c>
      <c r="B352">
        <v>0.1133</v>
      </c>
      <c r="D352">
        <v>349</v>
      </c>
      <c r="E352">
        <v>6.1867000000000001</v>
      </c>
      <c r="G352">
        <v>349</v>
      </c>
      <c r="H352">
        <v>1.4267000000000001</v>
      </c>
    </row>
    <row r="353" spans="1:8" x14ac:dyDescent="0.2">
      <c r="A353">
        <v>350</v>
      </c>
      <c r="B353">
        <v>1.5532999999999999</v>
      </c>
      <c r="D353">
        <v>350</v>
      </c>
      <c r="E353">
        <v>2.4466999999999999</v>
      </c>
      <c r="G353">
        <v>350</v>
      </c>
      <c r="H353">
        <v>4.0266999999999999</v>
      </c>
    </row>
    <row r="354" spans="1:8" x14ac:dyDescent="0.2">
      <c r="A354">
        <v>351</v>
      </c>
      <c r="B354">
        <v>2.6700000000000002E-2</v>
      </c>
      <c r="D354">
        <v>351</v>
      </c>
      <c r="E354">
        <v>1.7</v>
      </c>
      <c r="G354">
        <v>351</v>
      </c>
      <c r="H354">
        <v>2.8</v>
      </c>
    </row>
    <row r="355" spans="1:8" x14ac:dyDescent="0.2">
      <c r="A355">
        <v>352</v>
      </c>
      <c r="B355">
        <v>0</v>
      </c>
      <c r="D355">
        <v>352</v>
      </c>
      <c r="E355">
        <v>0.4733</v>
      </c>
      <c r="G355">
        <v>352</v>
      </c>
      <c r="H355">
        <v>2.3733</v>
      </c>
    </row>
    <row r="356" spans="1:8" x14ac:dyDescent="0.2">
      <c r="A356">
        <v>353</v>
      </c>
      <c r="B356">
        <v>0</v>
      </c>
      <c r="D356">
        <v>353</v>
      </c>
      <c r="E356">
        <v>2.2400000000000002</v>
      </c>
      <c r="G356">
        <v>353</v>
      </c>
      <c r="H356">
        <v>3.32</v>
      </c>
    </row>
    <row r="357" spans="1:8" x14ac:dyDescent="0.2">
      <c r="A357">
        <v>354</v>
      </c>
      <c r="B357">
        <v>0</v>
      </c>
      <c r="D357">
        <v>354</v>
      </c>
      <c r="E357">
        <v>0.5333</v>
      </c>
      <c r="G357">
        <v>354</v>
      </c>
      <c r="H357">
        <v>8.2933000000000003</v>
      </c>
    </row>
    <row r="358" spans="1:8" x14ac:dyDescent="0.2">
      <c r="A358">
        <v>355</v>
      </c>
      <c r="B358">
        <v>0</v>
      </c>
      <c r="D358">
        <v>355</v>
      </c>
      <c r="E358">
        <v>5.7066999999999997</v>
      </c>
      <c r="G358">
        <v>355</v>
      </c>
      <c r="H358">
        <v>9.44</v>
      </c>
    </row>
    <row r="359" spans="1:8" x14ac:dyDescent="0.2">
      <c r="A359">
        <v>356</v>
      </c>
      <c r="B359">
        <v>0.32</v>
      </c>
      <c r="D359">
        <v>356</v>
      </c>
      <c r="E359">
        <v>0.94669999999999999</v>
      </c>
      <c r="G359">
        <v>356</v>
      </c>
      <c r="H359">
        <v>11.6867</v>
      </c>
    </row>
    <row r="360" spans="1:8" x14ac:dyDescent="0.2">
      <c r="A360">
        <v>357</v>
      </c>
      <c r="B360">
        <v>1.74</v>
      </c>
      <c r="D360">
        <v>357</v>
      </c>
      <c r="E360">
        <v>0.81330000000000002</v>
      </c>
      <c r="G360">
        <v>357</v>
      </c>
      <c r="H360">
        <v>7.7332999999999998</v>
      </c>
    </row>
    <row r="361" spans="1:8" x14ac:dyDescent="0.2">
      <c r="A361">
        <v>358</v>
      </c>
      <c r="B361">
        <v>2.62</v>
      </c>
      <c r="D361">
        <v>358</v>
      </c>
      <c r="E361">
        <v>1.2867</v>
      </c>
      <c r="G361">
        <v>358</v>
      </c>
      <c r="H361">
        <v>6.3532999999999999</v>
      </c>
    </row>
    <row r="362" spans="1:8" x14ac:dyDescent="0.2">
      <c r="A362">
        <v>359</v>
      </c>
      <c r="B362">
        <v>2.48</v>
      </c>
      <c r="D362">
        <v>359</v>
      </c>
      <c r="E362">
        <v>0.81330000000000002</v>
      </c>
      <c r="G362">
        <v>359</v>
      </c>
      <c r="H362">
        <v>9.3132999999999999</v>
      </c>
    </row>
    <row r="363" spans="1:8" x14ac:dyDescent="0.2">
      <c r="A363">
        <v>360</v>
      </c>
      <c r="B363">
        <v>3.48</v>
      </c>
      <c r="D363">
        <v>360</v>
      </c>
      <c r="E363">
        <v>0.1333</v>
      </c>
      <c r="G363">
        <v>360</v>
      </c>
      <c r="H363">
        <v>6.24</v>
      </c>
    </row>
    <row r="364" spans="1:8" x14ac:dyDescent="0.2">
      <c r="A364">
        <v>361</v>
      </c>
      <c r="B364">
        <v>4.24</v>
      </c>
      <c r="D364">
        <v>361</v>
      </c>
      <c r="E364">
        <v>0.1333</v>
      </c>
      <c r="G364">
        <v>361</v>
      </c>
      <c r="H364">
        <v>2.7</v>
      </c>
    </row>
    <row r="365" spans="1:8" x14ac:dyDescent="0.2">
      <c r="A365">
        <v>362</v>
      </c>
      <c r="B365">
        <v>11.52</v>
      </c>
      <c r="D365">
        <v>362</v>
      </c>
      <c r="E365">
        <v>2.8532999999999999</v>
      </c>
      <c r="G365">
        <v>362</v>
      </c>
      <c r="H365">
        <v>6.4532999999999996</v>
      </c>
    </row>
    <row r="366" spans="1:8" x14ac:dyDescent="0.2">
      <c r="A366">
        <v>363</v>
      </c>
      <c r="B366">
        <v>11.5867</v>
      </c>
      <c r="D366">
        <v>363</v>
      </c>
      <c r="E366">
        <v>0.1333</v>
      </c>
      <c r="G366">
        <v>363</v>
      </c>
      <c r="H366">
        <v>9.0399999999999991</v>
      </c>
    </row>
    <row r="367" spans="1:8" x14ac:dyDescent="0.2">
      <c r="A367">
        <v>364</v>
      </c>
      <c r="B367">
        <v>4.3867000000000003</v>
      </c>
      <c r="D367">
        <v>364</v>
      </c>
      <c r="E367">
        <v>3.3267000000000002</v>
      </c>
      <c r="G367">
        <v>364</v>
      </c>
      <c r="H367">
        <v>6.1132999999999997</v>
      </c>
    </row>
    <row r="368" spans="1:8" x14ac:dyDescent="0.2">
      <c r="A368">
        <v>365</v>
      </c>
      <c r="B368">
        <v>3.5</v>
      </c>
      <c r="D368">
        <v>365</v>
      </c>
      <c r="E368">
        <v>5.0933000000000002</v>
      </c>
      <c r="G368">
        <v>365</v>
      </c>
      <c r="H368">
        <v>7.5533000000000001</v>
      </c>
    </row>
    <row r="369" spans="1:8" x14ac:dyDescent="0.2">
      <c r="A369">
        <v>366</v>
      </c>
      <c r="B369">
        <v>3.36</v>
      </c>
      <c r="D369">
        <v>366</v>
      </c>
      <c r="E369">
        <v>2.38</v>
      </c>
      <c r="G369">
        <v>366</v>
      </c>
      <c r="H369">
        <v>10.066700000000001</v>
      </c>
    </row>
    <row r="370" spans="1:8" x14ac:dyDescent="0.2">
      <c r="A370">
        <v>367</v>
      </c>
      <c r="B370">
        <v>0</v>
      </c>
      <c r="D370">
        <v>367</v>
      </c>
      <c r="E370">
        <v>3.1932999999999998</v>
      </c>
      <c r="G370">
        <v>367</v>
      </c>
      <c r="H370">
        <v>12.886699999999999</v>
      </c>
    </row>
    <row r="371" spans="1:8" x14ac:dyDescent="0.2">
      <c r="A371">
        <v>368</v>
      </c>
      <c r="B371">
        <v>0</v>
      </c>
      <c r="D371">
        <v>368</v>
      </c>
      <c r="E371">
        <v>3.12</v>
      </c>
      <c r="G371">
        <v>368</v>
      </c>
      <c r="H371">
        <v>15.9467</v>
      </c>
    </row>
    <row r="372" spans="1:8" x14ac:dyDescent="0.2">
      <c r="A372">
        <v>369</v>
      </c>
      <c r="B372">
        <v>0</v>
      </c>
      <c r="D372">
        <v>369</v>
      </c>
      <c r="E372">
        <v>0.61329999999999996</v>
      </c>
      <c r="G372">
        <v>369</v>
      </c>
      <c r="H372">
        <v>10.52</v>
      </c>
    </row>
    <row r="373" spans="1:8" x14ac:dyDescent="0.2">
      <c r="A373">
        <v>370</v>
      </c>
      <c r="B373">
        <v>0</v>
      </c>
      <c r="D373">
        <v>370</v>
      </c>
      <c r="E373">
        <v>7.8867000000000003</v>
      </c>
      <c r="G373">
        <v>370</v>
      </c>
      <c r="H373">
        <v>5.4866999999999999</v>
      </c>
    </row>
    <row r="374" spans="1:8" x14ac:dyDescent="0.2">
      <c r="A374">
        <v>371</v>
      </c>
      <c r="B374">
        <v>0</v>
      </c>
      <c r="D374">
        <v>371</v>
      </c>
      <c r="E374">
        <v>9.9932999999999996</v>
      </c>
      <c r="G374">
        <v>371</v>
      </c>
      <c r="H374">
        <v>0</v>
      </c>
    </row>
    <row r="375" spans="1:8" x14ac:dyDescent="0.2">
      <c r="A375">
        <v>372</v>
      </c>
      <c r="B375">
        <v>1.1267</v>
      </c>
      <c r="D375">
        <v>372</v>
      </c>
      <c r="E375">
        <v>10.4133</v>
      </c>
      <c r="G375">
        <v>372</v>
      </c>
      <c r="H375">
        <v>1.04</v>
      </c>
    </row>
    <row r="376" spans="1:8" x14ac:dyDescent="0.2">
      <c r="A376">
        <v>373</v>
      </c>
      <c r="B376">
        <v>4.34</v>
      </c>
      <c r="D376">
        <v>373</v>
      </c>
      <c r="E376">
        <v>0.2</v>
      </c>
      <c r="G376">
        <v>373</v>
      </c>
      <c r="H376">
        <v>0.84</v>
      </c>
    </row>
    <row r="377" spans="1:8" x14ac:dyDescent="0.2">
      <c r="A377">
        <v>374</v>
      </c>
      <c r="B377">
        <v>1.3067</v>
      </c>
      <c r="D377">
        <v>374</v>
      </c>
      <c r="E377">
        <v>5.0999999999999996</v>
      </c>
      <c r="G377">
        <v>374</v>
      </c>
      <c r="H377">
        <v>3.6732999999999998</v>
      </c>
    </row>
    <row r="378" spans="1:8" x14ac:dyDescent="0.2">
      <c r="A378">
        <v>375</v>
      </c>
      <c r="B378">
        <v>0</v>
      </c>
      <c r="D378">
        <v>375</v>
      </c>
      <c r="E378">
        <v>3.5333000000000001</v>
      </c>
      <c r="G378">
        <v>375</v>
      </c>
      <c r="H378">
        <v>6.46</v>
      </c>
    </row>
    <row r="379" spans="1:8" x14ac:dyDescent="0.2">
      <c r="A379">
        <v>376</v>
      </c>
      <c r="B379">
        <v>0</v>
      </c>
      <c r="D379">
        <v>376</v>
      </c>
      <c r="E379">
        <v>0</v>
      </c>
      <c r="G379">
        <v>376</v>
      </c>
      <c r="H379">
        <v>6.9132999999999996</v>
      </c>
    </row>
    <row r="380" spans="1:8" x14ac:dyDescent="0.2">
      <c r="A380">
        <v>377</v>
      </c>
      <c r="B380">
        <v>0.32669999999999999</v>
      </c>
      <c r="D380">
        <v>377</v>
      </c>
      <c r="E380">
        <v>3.4</v>
      </c>
      <c r="G380">
        <v>377</v>
      </c>
      <c r="H380">
        <v>3.18</v>
      </c>
    </row>
    <row r="381" spans="1:8" x14ac:dyDescent="0.2">
      <c r="A381">
        <v>378</v>
      </c>
      <c r="B381">
        <v>3.08</v>
      </c>
      <c r="D381">
        <v>378</v>
      </c>
      <c r="E381">
        <v>0</v>
      </c>
      <c r="G381">
        <v>378</v>
      </c>
      <c r="H381">
        <v>2.6700000000000002E-2</v>
      </c>
    </row>
    <row r="382" spans="1:8" x14ac:dyDescent="0.2">
      <c r="A382">
        <v>379</v>
      </c>
      <c r="B382">
        <v>0.80669999999999997</v>
      </c>
      <c r="D382">
        <v>379</v>
      </c>
      <c r="E382">
        <v>0</v>
      </c>
      <c r="G382">
        <v>379</v>
      </c>
      <c r="H382">
        <v>1.64</v>
      </c>
    </row>
    <row r="383" spans="1:8" x14ac:dyDescent="0.2">
      <c r="A383">
        <v>380</v>
      </c>
      <c r="B383">
        <v>1.06</v>
      </c>
      <c r="D383">
        <v>380</v>
      </c>
      <c r="E383">
        <v>2.6533000000000002</v>
      </c>
      <c r="G383">
        <v>380</v>
      </c>
      <c r="H383">
        <v>3.2067000000000001</v>
      </c>
    </row>
    <row r="384" spans="1:8" x14ac:dyDescent="0.2">
      <c r="A384">
        <v>381</v>
      </c>
      <c r="B384">
        <v>4.08</v>
      </c>
      <c r="D384">
        <v>381</v>
      </c>
      <c r="E384">
        <v>0.33329999999999999</v>
      </c>
      <c r="G384">
        <v>381</v>
      </c>
      <c r="H384">
        <v>0.26</v>
      </c>
    </row>
    <row r="385" spans="1:8" x14ac:dyDescent="0.2">
      <c r="A385">
        <v>382</v>
      </c>
      <c r="B385">
        <v>1.3467</v>
      </c>
      <c r="D385">
        <v>382</v>
      </c>
      <c r="E385">
        <v>0</v>
      </c>
      <c r="G385">
        <v>382</v>
      </c>
      <c r="H385">
        <v>1.5732999999999999</v>
      </c>
    </row>
    <row r="386" spans="1:8" x14ac:dyDescent="0.2">
      <c r="A386">
        <v>383</v>
      </c>
      <c r="B386">
        <v>2.1</v>
      </c>
      <c r="D386">
        <v>383</v>
      </c>
      <c r="E386">
        <v>0</v>
      </c>
      <c r="G386">
        <v>383</v>
      </c>
      <c r="H386">
        <v>0.1333</v>
      </c>
    </row>
    <row r="387" spans="1:8" x14ac:dyDescent="0.2">
      <c r="A387">
        <v>384</v>
      </c>
      <c r="B387">
        <v>5.4267000000000003</v>
      </c>
      <c r="D387">
        <v>384</v>
      </c>
      <c r="E387">
        <v>0</v>
      </c>
      <c r="G387">
        <v>384</v>
      </c>
      <c r="H387">
        <v>2.6067</v>
      </c>
    </row>
    <row r="388" spans="1:8" x14ac:dyDescent="0.2">
      <c r="A388">
        <v>385</v>
      </c>
      <c r="B388">
        <v>2.3466999999999998</v>
      </c>
      <c r="D388">
        <v>385</v>
      </c>
      <c r="E388">
        <v>0.26669999999999999</v>
      </c>
      <c r="G388">
        <v>385</v>
      </c>
      <c r="H388">
        <v>1.3733</v>
      </c>
    </row>
    <row r="389" spans="1:8" x14ac:dyDescent="0.2">
      <c r="A389">
        <v>386</v>
      </c>
      <c r="B389">
        <v>1.4067000000000001</v>
      </c>
      <c r="D389">
        <v>386</v>
      </c>
      <c r="E389">
        <v>3.6732999999999998</v>
      </c>
      <c r="G389">
        <v>386</v>
      </c>
      <c r="H389">
        <v>4.4800000000000004</v>
      </c>
    </row>
    <row r="390" spans="1:8" x14ac:dyDescent="0.2">
      <c r="A390">
        <v>387</v>
      </c>
      <c r="B390">
        <v>0.29330000000000001</v>
      </c>
      <c r="D390">
        <v>387</v>
      </c>
      <c r="E390">
        <v>6.6699999999999995E-2</v>
      </c>
      <c r="G390">
        <v>387</v>
      </c>
      <c r="H390">
        <v>8.4132999999999996</v>
      </c>
    </row>
    <row r="391" spans="1:8" x14ac:dyDescent="0.2">
      <c r="A391">
        <v>388</v>
      </c>
      <c r="B391">
        <v>0.7</v>
      </c>
      <c r="D391">
        <v>388</v>
      </c>
      <c r="E391">
        <v>1.7</v>
      </c>
      <c r="G391">
        <v>388</v>
      </c>
      <c r="H391">
        <v>5.98</v>
      </c>
    </row>
    <row r="392" spans="1:8" x14ac:dyDescent="0.2">
      <c r="A392">
        <v>389</v>
      </c>
      <c r="B392">
        <v>4.28</v>
      </c>
      <c r="D392">
        <v>389</v>
      </c>
      <c r="E392">
        <v>0</v>
      </c>
      <c r="G392">
        <v>389</v>
      </c>
      <c r="H392">
        <v>6.26</v>
      </c>
    </row>
    <row r="393" spans="1:8" x14ac:dyDescent="0.2">
      <c r="A393">
        <v>390</v>
      </c>
      <c r="B393">
        <v>3.7467000000000001</v>
      </c>
      <c r="D393">
        <v>390</v>
      </c>
      <c r="E393">
        <v>0.81330000000000002</v>
      </c>
      <c r="G393">
        <v>390</v>
      </c>
      <c r="H393">
        <v>5.0467000000000004</v>
      </c>
    </row>
    <row r="394" spans="1:8" x14ac:dyDescent="0.2">
      <c r="A394">
        <v>391</v>
      </c>
      <c r="B394">
        <v>6.78</v>
      </c>
      <c r="D394">
        <v>391</v>
      </c>
      <c r="E394">
        <v>0.87329999999999997</v>
      </c>
      <c r="G394">
        <v>391</v>
      </c>
      <c r="H394">
        <v>6.7267000000000001</v>
      </c>
    </row>
    <row r="395" spans="1:8" x14ac:dyDescent="0.2">
      <c r="A395">
        <v>392</v>
      </c>
      <c r="B395">
        <v>6.04</v>
      </c>
      <c r="D395">
        <v>392</v>
      </c>
      <c r="E395">
        <v>1.7</v>
      </c>
      <c r="G395">
        <v>392</v>
      </c>
      <c r="H395">
        <v>9.32</v>
      </c>
    </row>
    <row r="396" spans="1:8" x14ac:dyDescent="0.2">
      <c r="A396">
        <v>393</v>
      </c>
      <c r="B396">
        <v>6.0867000000000004</v>
      </c>
      <c r="D396">
        <v>393</v>
      </c>
      <c r="E396">
        <v>0</v>
      </c>
      <c r="G396">
        <v>393</v>
      </c>
      <c r="H396">
        <v>3.9466999999999999</v>
      </c>
    </row>
    <row r="397" spans="1:8" x14ac:dyDescent="0.2">
      <c r="A397">
        <v>394</v>
      </c>
      <c r="B397">
        <v>1.88</v>
      </c>
      <c r="D397">
        <v>394</v>
      </c>
      <c r="E397">
        <v>1.7</v>
      </c>
      <c r="G397">
        <v>394</v>
      </c>
      <c r="H397">
        <v>6.4866999999999999</v>
      </c>
    </row>
    <row r="398" spans="1:8" x14ac:dyDescent="0.2">
      <c r="A398">
        <v>395</v>
      </c>
      <c r="B398">
        <v>1.1000000000000001</v>
      </c>
      <c r="D398">
        <v>395</v>
      </c>
      <c r="E398">
        <v>1.7</v>
      </c>
      <c r="G398">
        <v>395</v>
      </c>
      <c r="H398">
        <v>9.1</v>
      </c>
    </row>
    <row r="399" spans="1:8" x14ac:dyDescent="0.2">
      <c r="A399">
        <v>396</v>
      </c>
      <c r="B399">
        <v>5.7332999999999998</v>
      </c>
      <c r="D399">
        <v>396</v>
      </c>
      <c r="E399">
        <v>0</v>
      </c>
      <c r="G399">
        <v>396</v>
      </c>
      <c r="H399">
        <v>7.42</v>
      </c>
    </row>
    <row r="400" spans="1:8" x14ac:dyDescent="0.2">
      <c r="A400">
        <v>397</v>
      </c>
      <c r="B400">
        <v>3.96</v>
      </c>
      <c r="D400">
        <v>397</v>
      </c>
      <c r="E400">
        <v>0</v>
      </c>
      <c r="G400">
        <v>397</v>
      </c>
      <c r="H400">
        <v>4.0533000000000001</v>
      </c>
    </row>
    <row r="401" spans="1:8" x14ac:dyDescent="0.2">
      <c r="A401">
        <v>398</v>
      </c>
      <c r="B401">
        <v>0.54</v>
      </c>
      <c r="D401">
        <v>398</v>
      </c>
      <c r="E401">
        <v>0</v>
      </c>
      <c r="G401">
        <v>398</v>
      </c>
      <c r="H401">
        <v>3.2867000000000002</v>
      </c>
    </row>
    <row r="402" spans="1:8" x14ac:dyDescent="0.2">
      <c r="A402">
        <v>399</v>
      </c>
      <c r="B402">
        <v>2.5533000000000001</v>
      </c>
      <c r="D402">
        <v>399</v>
      </c>
      <c r="E402">
        <v>0</v>
      </c>
      <c r="G402">
        <v>399</v>
      </c>
      <c r="H402">
        <v>3.3666999999999998</v>
      </c>
    </row>
    <row r="403" spans="1:8" x14ac:dyDescent="0.2">
      <c r="A403">
        <v>400</v>
      </c>
      <c r="B403">
        <v>12.033300000000001</v>
      </c>
      <c r="D403">
        <v>400</v>
      </c>
      <c r="E403">
        <v>6.6699999999999995E-2</v>
      </c>
      <c r="G403">
        <v>400</v>
      </c>
      <c r="H403">
        <v>1.0867</v>
      </c>
    </row>
    <row r="404" spans="1:8" x14ac:dyDescent="0.2">
      <c r="A404">
        <v>401</v>
      </c>
      <c r="B404">
        <v>7.74</v>
      </c>
      <c r="D404">
        <v>401</v>
      </c>
      <c r="E404">
        <v>0</v>
      </c>
      <c r="G404">
        <v>401</v>
      </c>
      <c r="H404">
        <v>2.1467000000000001</v>
      </c>
    </row>
    <row r="405" spans="1:8" x14ac:dyDescent="0.2">
      <c r="A405">
        <v>402</v>
      </c>
      <c r="B405">
        <v>3.2</v>
      </c>
      <c r="D405">
        <v>402</v>
      </c>
      <c r="E405">
        <v>0</v>
      </c>
      <c r="G405">
        <v>402</v>
      </c>
      <c r="H405">
        <v>6.24</v>
      </c>
    </row>
    <row r="406" spans="1:8" x14ac:dyDescent="0.2">
      <c r="A406">
        <v>403</v>
      </c>
      <c r="B406">
        <v>4.3532999999999999</v>
      </c>
      <c r="D406">
        <v>403</v>
      </c>
      <c r="E406">
        <v>0</v>
      </c>
      <c r="G406">
        <v>403</v>
      </c>
      <c r="H406">
        <v>7</v>
      </c>
    </row>
    <row r="407" spans="1:8" x14ac:dyDescent="0.2">
      <c r="A407">
        <v>404</v>
      </c>
      <c r="B407">
        <v>9.7733000000000008</v>
      </c>
      <c r="D407">
        <v>404</v>
      </c>
      <c r="E407">
        <v>0</v>
      </c>
      <c r="G407">
        <v>404</v>
      </c>
      <c r="H407">
        <v>2.6732999999999998</v>
      </c>
    </row>
    <row r="408" spans="1:8" x14ac:dyDescent="0.2">
      <c r="A408">
        <v>405</v>
      </c>
      <c r="B408">
        <v>6.3266999999999998</v>
      </c>
      <c r="D408">
        <v>405</v>
      </c>
      <c r="E408">
        <v>0</v>
      </c>
      <c r="G408">
        <v>405</v>
      </c>
      <c r="H408">
        <v>0</v>
      </c>
    </row>
    <row r="409" spans="1:8" x14ac:dyDescent="0.2">
      <c r="A409">
        <v>406</v>
      </c>
      <c r="B409">
        <v>1.6467000000000001</v>
      </c>
      <c r="D409">
        <v>406</v>
      </c>
      <c r="E409">
        <v>0</v>
      </c>
      <c r="G409">
        <v>406</v>
      </c>
      <c r="H409">
        <v>0.06</v>
      </c>
    </row>
    <row r="410" spans="1:8" x14ac:dyDescent="0.2">
      <c r="A410">
        <v>407</v>
      </c>
      <c r="B410">
        <v>0</v>
      </c>
      <c r="D410">
        <v>407</v>
      </c>
      <c r="E410">
        <v>0.2</v>
      </c>
      <c r="G410">
        <v>407</v>
      </c>
      <c r="H410">
        <v>2.8</v>
      </c>
    </row>
    <row r="411" spans="1:8" x14ac:dyDescent="0.2">
      <c r="A411">
        <v>408</v>
      </c>
      <c r="B411">
        <v>2.2532999999999999</v>
      </c>
      <c r="D411">
        <v>408</v>
      </c>
      <c r="E411">
        <v>0</v>
      </c>
      <c r="G411">
        <v>408</v>
      </c>
      <c r="H411">
        <v>3.94</v>
      </c>
    </row>
    <row r="412" spans="1:8" x14ac:dyDescent="0.2">
      <c r="A412">
        <v>409</v>
      </c>
      <c r="B412">
        <v>4.9066999999999998</v>
      </c>
      <c r="D412">
        <v>409</v>
      </c>
      <c r="E412">
        <v>0</v>
      </c>
      <c r="G412">
        <v>409</v>
      </c>
      <c r="H412">
        <v>1.6933</v>
      </c>
    </row>
    <row r="413" spans="1:8" x14ac:dyDescent="0.2">
      <c r="A413">
        <v>410</v>
      </c>
      <c r="B413">
        <v>5.4932999999999996</v>
      </c>
      <c r="D413">
        <v>410</v>
      </c>
      <c r="E413">
        <v>0</v>
      </c>
      <c r="G413">
        <v>410</v>
      </c>
      <c r="H413">
        <v>5.4</v>
      </c>
    </row>
    <row r="414" spans="1:8" x14ac:dyDescent="0.2">
      <c r="A414">
        <v>411</v>
      </c>
      <c r="B414">
        <v>4.82</v>
      </c>
      <c r="D414">
        <v>411</v>
      </c>
      <c r="E414">
        <v>0</v>
      </c>
      <c r="G414">
        <v>411</v>
      </c>
      <c r="H414">
        <v>12.0467</v>
      </c>
    </row>
    <row r="415" spans="1:8" x14ac:dyDescent="0.2">
      <c r="A415">
        <v>412</v>
      </c>
      <c r="B415">
        <v>5.0732999999999997</v>
      </c>
      <c r="D415">
        <v>412</v>
      </c>
      <c r="E415">
        <v>0</v>
      </c>
      <c r="G415">
        <v>412</v>
      </c>
      <c r="H415">
        <v>11.06</v>
      </c>
    </row>
    <row r="416" spans="1:8" x14ac:dyDescent="0.2">
      <c r="A416">
        <v>413</v>
      </c>
      <c r="B416">
        <v>6.38</v>
      </c>
      <c r="D416">
        <v>413</v>
      </c>
      <c r="E416">
        <v>0</v>
      </c>
      <c r="G416">
        <v>413</v>
      </c>
      <c r="H416">
        <v>11.533300000000001</v>
      </c>
    </row>
    <row r="417" spans="1:8" x14ac:dyDescent="0.2">
      <c r="A417">
        <v>414</v>
      </c>
      <c r="B417">
        <v>4.84</v>
      </c>
      <c r="D417">
        <v>414</v>
      </c>
      <c r="E417">
        <v>0</v>
      </c>
      <c r="G417">
        <v>414</v>
      </c>
      <c r="H417">
        <v>6.1266999999999996</v>
      </c>
    </row>
    <row r="418" spans="1:8" x14ac:dyDescent="0.2">
      <c r="A418">
        <v>415</v>
      </c>
      <c r="B418">
        <v>3.0066999999999999</v>
      </c>
      <c r="D418">
        <v>415</v>
      </c>
      <c r="E418">
        <v>1.9666999999999999</v>
      </c>
      <c r="G418">
        <v>415</v>
      </c>
      <c r="H418">
        <v>7.5933000000000002</v>
      </c>
    </row>
    <row r="419" spans="1:8" x14ac:dyDescent="0.2">
      <c r="A419">
        <v>416</v>
      </c>
      <c r="B419">
        <v>5.6532999999999998</v>
      </c>
      <c r="D419">
        <v>416</v>
      </c>
      <c r="E419">
        <v>0.26669999999999999</v>
      </c>
      <c r="G419">
        <v>416</v>
      </c>
      <c r="H419">
        <v>9.3933</v>
      </c>
    </row>
    <row r="420" spans="1:8" x14ac:dyDescent="0.2">
      <c r="A420">
        <v>417</v>
      </c>
      <c r="B420">
        <v>3.2667000000000002</v>
      </c>
      <c r="D420">
        <v>417</v>
      </c>
      <c r="E420">
        <v>3.1267</v>
      </c>
      <c r="G420">
        <v>417</v>
      </c>
      <c r="H420">
        <v>11.253299999999999</v>
      </c>
    </row>
    <row r="421" spans="1:8" x14ac:dyDescent="0.2">
      <c r="A421">
        <v>418</v>
      </c>
      <c r="B421">
        <v>0.1933</v>
      </c>
      <c r="D421">
        <v>418</v>
      </c>
      <c r="E421">
        <v>4.2866999999999997</v>
      </c>
      <c r="G421">
        <v>418</v>
      </c>
      <c r="H421">
        <v>8.6999999999999993</v>
      </c>
    </row>
    <row r="422" spans="1:8" x14ac:dyDescent="0.2">
      <c r="A422">
        <v>419</v>
      </c>
      <c r="B422">
        <v>0.48670000000000002</v>
      </c>
      <c r="D422">
        <v>419</v>
      </c>
      <c r="E422">
        <v>2.5867</v>
      </c>
      <c r="G422">
        <v>419</v>
      </c>
      <c r="H422">
        <v>10.4</v>
      </c>
    </row>
    <row r="423" spans="1:8" x14ac:dyDescent="0.2">
      <c r="A423">
        <v>420</v>
      </c>
      <c r="B423">
        <v>2.7267000000000001</v>
      </c>
      <c r="D423">
        <v>420</v>
      </c>
      <c r="E423">
        <v>3.4</v>
      </c>
      <c r="G423">
        <v>420</v>
      </c>
      <c r="H423">
        <v>7.2866999999999997</v>
      </c>
    </row>
    <row r="424" spans="1:8" x14ac:dyDescent="0.2">
      <c r="A424">
        <v>421</v>
      </c>
      <c r="B424">
        <v>1.02</v>
      </c>
      <c r="D424">
        <v>421</v>
      </c>
      <c r="E424">
        <v>7.88</v>
      </c>
      <c r="G424">
        <v>421</v>
      </c>
      <c r="H424">
        <v>9.2866999999999997</v>
      </c>
    </row>
    <row r="425" spans="1:8" x14ac:dyDescent="0.2">
      <c r="A425">
        <v>422</v>
      </c>
      <c r="B425">
        <v>2.14</v>
      </c>
      <c r="D425">
        <v>422</v>
      </c>
      <c r="E425">
        <v>8.7733000000000008</v>
      </c>
      <c r="G425">
        <v>422</v>
      </c>
      <c r="H425">
        <v>6.6532999999999998</v>
      </c>
    </row>
    <row r="426" spans="1:8" x14ac:dyDescent="0.2">
      <c r="A426">
        <v>423</v>
      </c>
      <c r="B426">
        <v>0.44</v>
      </c>
      <c r="D426">
        <v>423</v>
      </c>
      <c r="E426">
        <v>9.18</v>
      </c>
      <c r="G426">
        <v>423</v>
      </c>
      <c r="H426">
        <v>1.5066999999999999</v>
      </c>
    </row>
    <row r="427" spans="1:8" x14ac:dyDescent="0.2">
      <c r="A427">
        <v>424</v>
      </c>
      <c r="B427">
        <v>0.5333</v>
      </c>
      <c r="D427">
        <v>424</v>
      </c>
      <c r="E427">
        <v>6.32</v>
      </c>
      <c r="G427">
        <v>424</v>
      </c>
      <c r="H427">
        <v>4.0732999999999997</v>
      </c>
    </row>
    <row r="428" spans="1:8" x14ac:dyDescent="0.2">
      <c r="A428">
        <v>425</v>
      </c>
      <c r="B428">
        <v>1.1667000000000001</v>
      </c>
      <c r="D428">
        <v>425</v>
      </c>
      <c r="E428">
        <v>6.46</v>
      </c>
      <c r="G428">
        <v>425</v>
      </c>
      <c r="H428">
        <v>7.0133000000000001</v>
      </c>
    </row>
    <row r="429" spans="1:8" x14ac:dyDescent="0.2">
      <c r="A429">
        <v>426</v>
      </c>
      <c r="B429">
        <v>0</v>
      </c>
      <c r="D429">
        <v>426</v>
      </c>
      <c r="E429">
        <v>3.74</v>
      </c>
      <c r="G429">
        <v>426</v>
      </c>
      <c r="H429">
        <v>3.1</v>
      </c>
    </row>
    <row r="430" spans="1:8" x14ac:dyDescent="0.2">
      <c r="A430">
        <v>427</v>
      </c>
      <c r="B430">
        <v>0</v>
      </c>
      <c r="D430">
        <v>427</v>
      </c>
      <c r="E430">
        <v>8.0867000000000004</v>
      </c>
      <c r="G430">
        <v>427</v>
      </c>
      <c r="H430">
        <v>11.36</v>
      </c>
    </row>
    <row r="431" spans="1:8" x14ac:dyDescent="0.2">
      <c r="A431">
        <v>428</v>
      </c>
      <c r="B431">
        <v>0.1933</v>
      </c>
      <c r="D431">
        <v>428</v>
      </c>
      <c r="E431">
        <v>15.906700000000001</v>
      </c>
      <c r="G431">
        <v>428</v>
      </c>
      <c r="H431">
        <v>7.82</v>
      </c>
    </row>
    <row r="432" spans="1:8" x14ac:dyDescent="0.2">
      <c r="A432">
        <v>429</v>
      </c>
      <c r="B432">
        <v>2.76</v>
      </c>
      <c r="D432">
        <v>429</v>
      </c>
      <c r="E432">
        <v>13.74</v>
      </c>
      <c r="G432">
        <v>429</v>
      </c>
      <c r="H432">
        <v>6.1733000000000002</v>
      </c>
    </row>
    <row r="433" spans="1:8" x14ac:dyDescent="0.2">
      <c r="A433">
        <v>430</v>
      </c>
      <c r="B433">
        <v>8.2467000000000006</v>
      </c>
      <c r="D433">
        <v>430</v>
      </c>
      <c r="E433">
        <v>8.5</v>
      </c>
      <c r="G433">
        <v>430</v>
      </c>
      <c r="H433">
        <v>7.8333000000000004</v>
      </c>
    </row>
    <row r="434" spans="1:8" x14ac:dyDescent="0.2">
      <c r="A434">
        <v>431</v>
      </c>
      <c r="B434">
        <v>7.4066999999999998</v>
      </c>
      <c r="D434">
        <v>431</v>
      </c>
      <c r="E434">
        <v>0</v>
      </c>
      <c r="G434">
        <v>431</v>
      </c>
      <c r="H434">
        <v>8.8132999999999999</v>
      </c>
    </row>
    <row r="435" spans="1:8" x14ac:dyDescent="0.2">
      <c r="A435">
        <v>432</v>
      </c>
      <c r="B435">
        <v>0.38669999999999999</v>
      </c>
      <c r="D435">
        <v>432</v>
      </c>
      <c r="E435">
        <v>1.0867</v>
      </c>
      <c r="G435">
        <v>432</v>
      </c>
      <c r="H435">
        <v>7.9333</v>
      </c>
    </row>
    <row r="436" spans="1:8" x14ac:dyDescent="0.2">
      <c r="A436">
        <v>433</v>
      </c>
      <c r="B436">
        <v>1.4267000000000001</v>
      </c>
      <c r="D436">
        <v>433</v>
      </c>
      <c r="E436">
        <v>0</v>
      </c>
      <c r="G436">
        <v>433</v>
      </c>
      <c r="H436">
        <v>9.3066999999999993</v>
      </c>
    </row>
    <row r="437" spans="1:8" x14ac:dyDescent="0.2">
      <c r="A437">
        <v>434</v>
      </c>
      <c r="B437">
        <v>0</v>
      </c>
      <c r="D437">
        <v>434</v>
      </c>
      <c r="E437">
        <v>3.5333000000000001</v>
      </c>
      <c r="G437">
        <v>434</v>
      </c>
      <c r="H437">
        <v>12.6333</v>
      </c>
    </row>
    <row r="438" spans="1:8" x14ac:dyDescent="0.2">
      <c r="A438">
        <v>435</v>
      </c>
      <c r="B438">
        <v>2.2732999999999999</v>
      </c>
      <c r="D438">
        <v>435</v>
      </c>
      <c r="E438">
        <v>5.0999999999999996</v>
      </c>
      <c r="G438">
        <v>435</v>
      </c>
      <c r="H438">
        <v>12.886699999999999</v>
      </c>
    </row>
    <row r="439" spans="1:8" x14ac:dyDescent="0.2">
      <c r="A439">
        <v>436</v>
      </c>
      <c r="B439">
        <v>2.1732999999999998</v>
      </c>
      <c r="D439">
        <v>436</v>
      </c>
      <c r="E439">
        <v>3.4</v>
      </c>
      <c r="G439">
        <v>436</v>
      </c>
      <c r="H439">
        <v>9.6933000000000007</v>
      </c>
    </row>
    <row r="440" spans="1:8" x14ac:dyDescent="0.2">
      <c r="A440">
        <v>437</v>
      </c>
      <c r="B440">
        <v>4.4800000000000004</v>
      </c>
      <c r="D440">
        <v>437</v>
      </c>
      <c r="E440">
        <v>1.5667</v>
      </c>
      <c r="G440">
        <v>437</v>
      </c>
      <c r="H440">
        <v>8.4267000000000003</v>
      </c>
    </row>
    <row r="441" spans="1:8" x14ac:dyDescent="0.2">
      <c r="A441">
        <v>438</v>
      </c>
      <c r="B441">
        <v>6.3067000000000002</v>
      </c>
      <c r="D441">
        <v>438</v>
      </c>
      <c r="E441">
        <v>0</v>
      </c>
      <c r="G441">
        <v>438</v>
      </c>
      <c r="H441">
        <v>4.0732999999999997</v>
      </c>
    </row>
    <row r="442" spans="1:8" x14ac:dyDescent="0.2">
      <c r="A442">
        <v>439</v>
      </c>
      <c r="B442">
        <v>2.2532999999999999</v>
      </c>
      <c r="D442">
        <v>439</v>
      </c>
      <c r="E442">
        <v>1.2932999999999999</v>
      </c>
      <c r="G442">
        <v>439</v>
      </c>
      <c r="H442">
        <v>5.8666999999999998</v>
      </c>
    </row>
    <row r="443" spans="1:8" x14ac:dyDescent="0.2">
      <c r="A443">
        <v>440</v>
      </c>
      <c r="B443">
        <v>2.16</v>
      </c>
      <c r="D443">
        <v>440</v>
      </c>
      <c r="E443">
        <v>3.4</v>
      </c>
      <c r="G443">
        <v>440</v>
      </c>
      <c r="H443">
        <v>9.6199999999999992</v>
      </c>
    </row>
    <row r="444" spans="1:8" x14ac:dyDescent="0.2">
      <c r="A444">
        <v>441</v>
      </c>
      <c r="B444">
        <v>2.44</v>
      </c>
      <c r="D444">
        <v>441</v>
      </c>
      <c r="E444">
        <v>4.76</v>
      </c>
      <c r="G444">
        <v>441</v>
      </c>
      <c r="H444">
        <v>8.2532999999999994</v>
      </c>
    </row>
    <row r="445" spans="1:8" x14ac:dyDescent="0.2">
      <c r="A445">
        <v>442</v>
      </c>
      <c r="B445">
        <v>4.0732999999999997</v>
      </c>
      <c r="D445">
        <v>442</v>
      </c>
      <c r="E445">
        <v>0.2</v>
      </c>
      <c r="G445">
        <v>442</v>
      </c>
      <c r="H445">
        <v>4.3467000000000002</v>
      </c>
    </row>
    <row r="446" spans="1:8" x14ac:dyDescent="0.2">
      <c r="A446">
        <v>443</v>
      </c>
      <c r="B446">
        <v>13.1267</v>
      </c>
      <c r="D446">
        <v>443</v>
      </c>
      <c r="E446">
        <v>2.2332999999999998</v>
      </c>
      <c r="G446">
        <v>443</v>
      </c>
      <c r="H446">
        <v>13.48</v>
      </c>
    </row>
    <row r="447" spans="1:8" x14ac:dyDescent="0.2">
      <c r="A447">
        <v>444</v>
      </c>
      <c r="B447">
        <v>7.2533000000000003</v>
      </c>
      <c r="D447">
        <v>444</v>
      </c>
      <c r="E447">
        <v>7</v>
      </c>
      <c r="G447">
        <v>444</v>
      </c>
      <c r="H447">
        <v>5.5</v>
      </c>
    </row>
    <row r="448" spans="1:8" x14ac:dyDescent="0.2">
      <c r="A448">
        <v>445</v>
      </c>
      <c r="B448">
        <v>8.9666999999999994</v>
      </c>
      <c r="D448">
        <v>445</v>
      </c>
      <c r="E448">
        <v>7.2667000000000002</v>
      </c>
      <c r="G448">
        <v>445</v>
      </c>
      <c r="H448">
        <v>2.8466999999999998</v>
      </c>
    </row>
    <row r="449" spans="1:8" x14ac:dyDescent="0.2">
      <c r="A449">
        <v>446</v>
      </c>
      <c r="B449">
        <v>10.1067</v>
      </c>
      <c r="D449">
        <v>446</v>
      </c>
      <c r="E449">
        <v>15.6267</v>
      </c>
      <c r="G449">
        <v>446</v>
      </c>
      <c r="H449">
        <v>1.0667</v>
      </c>
    </row>
    <row r="450" spans="1:8" x14ac:dyDescent="0.2">
      <c r="A450">
        <v>447</v>
      </c>
      <c r="B450">
        <v>8.1333000000000002</v>
      </c>
      <c r="D450">
        <v>447</v>
      </c>
      <c r="E450">
        <v>14.1333</v>
      </c>
      <c r="G450">
        <v>447</v>
      </c>
      <c r="H450">
        <v>1.3267</v>
      </c>
    </row>
    <row r="451" spans="1:8" x14ac:dyDescent="0.2">
      <c r="A451">
        <v>448</v>
      </c>
      <c r="B451">
        <v>9.14</v>
      </c>
      <c r="D451">
        <v>448</v>
      </c>
      <c r="E451">
        <v>12.4467</v>
      </c>
      <c r="G451">
        <v>448</v>
      </c>
      <c r="H451">
        <v>1.42</v>
      </c>
    </row>
    <row r="452" spans="1:8" x14ac:dyDescent="0.2">
      <c r="A452">
        <v>449</v>
      </c>
      <c r="B452">
        <v>2.2000000000000002</v>
      </c>
      <c r="D452">
        <v>449</v>
      </c>
      <c r="E452">
        <v>11.353300000000001</v>
      </c>
      <c r="G452">
        <v>449</v>
      </c>
      <c r="H452">
        <v>3</v>
      </c>
    </row>
    <row r="453" spans="1:8" x14ac:dyDescent="0.2">
      <c r="A453">
        <v>450</v>
      </c>
      <c r="B453">
        <v>4.3132999999999999</v>
      </c>
      <c r="D453">
        <v>450</v>
      </c>
      <c r="E453">
        <v>15.4933</v>
      </c>
      <c r="G453">
        <v>450</v>
      </c>
      <c r="H453">
        <v>5.6132999999999997</v>
      </c>
    </row>
    <row r="454" spans="1:8" x14ac:dyDescent="0.2">
      <c r="A454">
        <v>451</v>
      </c>
      <c r="B454">
        <v>10.98</v>
      </c>
      <c r="D454">
        <v>451</v>
      </c>
      <c r="E454">
        <v>12.7133</v>
      </c>
      <c r="G454">
        <v>451</v>
      </c>
      <c r="H454">
        <v>6</v>
      </c>
    </row>
    <row r="455" spans="1:8" x14ac:dyDescent="0.2">
      <c r="A455">
        <v>452</v>
      </c>
      <c r="B455">
        <v>5.1333000000000002</v>
      </c>
      <c r="D455">
        <v>452</v>
      </c>
      <c r="E455">
        <v>11.753299999999999</v>
      </c>
      <c r="G455">
        <v>452</v>
      </c>
      <c r="H455">
        <v>5.24</v>
      </c>
    </row>
    <row r="456" spans="1:8" x14ac:dyDescent="0.2">
      <c r="A456">
        <v>453</v>
      </c>
      <c r="B456">
        <v>0.74</v>
      </c>
      <c r="D456">
        <v>453</v>
      </c>
      <c r="E456">
        <v>13.7867</v>
      </c>
      <c r="G456">
        <v>453</v>
      </c>
      <c r="H456">
        <v>7.7066999999999997</v>
      </c>
    </row>
    <row r="457" spans="1:8" x14ac:dyDescent="0.2">
      <c r="A457">
        <v>454</v>
      </c>
      <c r="B457">
        <v>3.42</v>
      </c>
      <c r="D457">
        <v>454</v>
      </c>
      <c r="E457">
        <v>10.253299999999999</v>
      </c>
      <c r="G457">
        <v>454</v>
      </c>
      <c r="H457">
        <v>7.3532999999999999</v>
      </c>
    </row>
    <row r="458" spans="1:8" x14ac:dyDescent="0.2">
      <c r="A458">
        <v>455</v>
      </c>
      <c r="B458">
        <v>1.1533</v>
      </c>
      <c r="D458">
        <v>455</v>
      </c>
      <c r="E458">
        <v>3.5867</v>
      </c>
      <c r="G458">
        <v>455</v>
      </c>
      <c r="H458">
        <v>1.3067</v>
      </c>
    </row>
    <row r="459" spans="1:8" x14ac:dyDescent="0.2">
      <c r="A459">
        <v>456</v>
      </c>
      <c r="B459">
        <v>2.6133000000000002</v>
      </c>
      <c r="D459">
        <v>456</v>
      </c>
      <c r="E459">
        <v>9.24</v>
      </c>
      <c r="G459">
        <v>456</v>
      </c>
      <c r="H459">
        <v>4.7133000000000003</v>
      </c>
    </row>
    <row r="460" spans="1:8" x14ac:dyDescent="0.2">
      <c r="A460">
        <v>457</v>
      </c>
      <c r="B460">
        <v>2.38</v>
      </c>
      <c r="D460">
        <v>457</v>
      </c>
      <c r="E460">
        <v>4.62</v>
      </c>
      <c r="G460">
        <v>457</v>
      </c>
      <c r="H460">
        <v>6.7133000000000003</v>
      </c>
    </row>
    <row r="461" spans="1:8" x14ac:dyDescent="0.2">
      <c r="A461">
        <v>458</v>
      </c>
      <c r="B461">
        <v>1.5667</v>
      </c>
      <c r="D461">
        <v>458</v>
      </c>
      <c r="E461">
        <v>7.9466999999999999</v>
      </c>
      <c r="G461">
        <v>458</v>
      </c>
      <c r="H461">
        <v>5.6266999999999996</v>
      </c>
    </row>
    <row r="462" spans="1:8" x14ac:dyDescent="0.2">
      <c r="A462">
        <v>459</v>
      </c>
      <c r="B462">
        <v>3.3300000000000003E-2</v>
      </c>
      <c r="D462">
        <v>459</v>
      </c>
      <c r="E462">
        <v>16.7867</v>
      </c>
      <c r="G462">
        <v>459</v>
      </c>
      <c r="H462">
        <v>5.2</v>
      </c>
    </row>
    <row r="463" spans="1:8" x14ac:dyDescent="0.2">
      <c r="A463">
        <v>460</v>
      </c>
      <c r="B463">
        <v>1.6267</v>
      </c>
      <c r="D463">
        <v>460</v>
      </c>
      <c r="E463">
        <v>12.353300000000001</v>
      </c>
      <c r="G463">
        <v>460</v>
      </c>
      <c r="H463">
        <v>6.02</v>
      </c>
    </row>
    <row r="464" spans="1:8" x14ac:dyDescent="0.2">
      <c r="A464">
        <v>461</v>
      </c>
      <c r="B464">
        <v>0.04</v>
      </c>
      <c r="D464">
        <v>461</v>
      </c>
      <c r="E464">
        <v>6.58</v>
      </c>
      <c r="G464">
        <v>461</v>
      </c>
      <c r="H464">
        <v>2.2599999999999998</v>
      </c>
    </row>
    <row r="465" spans="1:8" x14ac:dyDescent="0.2">
      <c r="A465">
        <v>462</v>
      </c>
      <c r="B465">
        <v>0.02</v>
      </c>
      <c r="D465">
        <v>462</v>
      </c>
      <c r="E465">
        <v>11.82</v>
      </c>
      <c r="G465">
        <v>462</v>
      </c>
      <c r="H465">
        <v>3.0266999999999999</v>
      </c>
    </row>
    <row r="466" spans="1:8" x14ac:dyDescent="0.2">
      <c r="A466">
        <v>463</v>
      </c>
      <c r="B466">
        <v>1.5532999999999999</v>
      </c>
      <c r="D466">
        <v>463</v>
      </c>
      <c r="E466">
        <v>7.94</v>
      </c>
      <c r="G466">
        <v>463</v>
      </c>
      <c r="H466">
        <v>1.3933</v>
      </c>
    </row>
    <row r="467" spans="1:8" x14ac:dyDescent="0.2">
      <c r="A467">
        <v>464</v>
      </c>
      <c r="B467">
        <v>2.9533</v>
      </c>
      <c r="D467">
        <v>464</v>
      </c>
      <c r="E467">
        <v>1.34</v>
      </c>
      <c r="G467">
        <v>464</v>
      </c>
      <c r="H467">
        <v>0.45329999999999998</v>
      </c>
    </row>
    <row r="468" spans="1:8" x14ac:dyDescent="0.2">
      <c r="A468">
        <v>465</v>
      </c>
      <c r="B468">
        <v>4.1532999999999998</v>
      </c>
      <c r="D468">
        <v>465</v>
      </c>
      <c r="E468">
        <v>4.3467000000000002</v>
      </c>
      <c r="G468">
        <v>465</v>
      </c>
      <c r="H468">
        <v>3.0667</v>
      </c>
    </row>
    <row r="469" spans="1:8" x14ac:dyDescent="0.2">
      <c r="A469">
        <v>466</v>
      </c>
      <c r="B469">
        <v>4.5999999999999996</v>
      </c>
      <c r="D469">
        <v>466</v>
      </c>
      <c r="E469">
        <v>12.7133</v>
      </c>
      <c r="G469">
        <v>466</v>
      </c>
      <c r="H469">
        <v>2.0333000000000001</v>
      </c>
    </row>
    <row r="470" spans="1:8" x14ac:dyDescent="0.2">
      <c r="A470">
        <v>467</v>
      </c>
      <c r="B470">
        <v>5.98</v>
      </c>
      <c r="D470">
        <v>467</v>
      </c>
      <c r="E470">
        <v>19.86</v>
      </c>
      <c r="G470">
        <v>467</v>
      </c>
      <c r="H470">
        <v>1.64</v>
      </c>
    </row>
    <row r="471" spans="1:8" x14ac:dyDescent="0.2">
      <c r="A471">
        <v>468</v>
      </c>
      <c r="B471">
        <v>8.2799999999999994</v>
      </c>
      <c r="D471">
        <v>468</v>
      </c>
      <c r="E471">
        <v>18.006699999999999</v>
      </c>
      <c r="G471">
        <v>468</v>
      </c>
      <c r="H471">
        <v>8.6699999999999999E-2</v>
      </c>
    </row>
    <row r="472" spans="1:8" x14ac:dyDescent="0.2">
      <c r="A472">
        <v>469</v>
      </c>
      <c r="B472">
        <v>4.58</v>
      </c>
      <c r="D472">
        <v>469</v>
      </c>
      <c r="E472">
        <v>12.826700000000001</v>
      </c>
      <c r="G472">
        <v>469</v>
      </c>
      <c r="H472">
        <v>2.62</v>
      </c>
    </row>
    <row r="473" spans="1:8" x14ac:dyDescent="0.2">
      <c r="A473">
        <v>470</v>
      </c>
      <c r="B473">
        <v>1.8532999999999999</v>
      </c>
      <c r="D473">
        <v>470</v>
      </c>
      <c r="E473">
        <v>20.673300000000001</v>
      </c>
      <c r="G473">
        <v>470</v>
      </c>
      <c r="H473">
        <v>5.5332999999999997</v>
      </c>
    </row>
    <row r="474" spans="1:8" x14ac:dyDescent="0.2">
      <c r="A474">
        <v>471</v>
      </c>
      <c r="B474">
        <v>3.6667000000000001</v>
      </c>
      <c r="D474">
        <v>471</v>
      </c>
      <c r="E474">
        <v>9.8533000000000008</v>
      </c>
      <c r="G474">
        <v>471</v>
      </c>
      <c r="H474">
        <v>2.0467</v>
      </c>
    </row>
    <row r="475" spans="1:8" x14ac:dyDescent="0.2">
      <c r="A475">
        <v>472</v>
      </c>
      <c r="B475">
        <v>3.7</v>
      </c>
      <c r="D475">
        <v>472</v>
      </c>
      <c r="E475">
        <v>8.0067000000000004</v>
      </c>
      <c r="G475">
        <v>472</v>
      </c>
      <c r="H475">
        <v>2.8466999999999998</v>
      </c>
    </row>
    <row r="476" spans="1:8" x14ac:dyDescent="0.2">
      <c r="A476">
        <v>473</v>
      </c>
      <c r="B476">
        <v>5.28</v>
      </c>
      <c r="D476">
        <v>473</v>
      </c>
      <c r="E476">
        <v>12.7867</v>
      </c>
      <c r="G476">
        <v>473</v>
      </c>
      <c r="H476">
        <v>5.0467000000000004</v>
      </c>
    </row>
    <row r="477" spans="1:8" x14ac:dyDescent="0.2">
      <c r="A477">
        <v>474</v>
      </c>
      <c r="B477">
        <v>6.7267000000000001</v>
      </c>
      <c r="D477">
        <v>474</v>
      </c>
      <c r="E477">
        <v>18.899999999999999</v>
      </c>
      <c r="G477">
        <v>474</v>
      </c>
      <c r="H477">
        <v>6.8666999999999998</v>
      </c>
    </row>
    <row r="478" spans="1:8" x14ac:dyDescent="0.2">
      <c r="A478">
        <v>475</v>
      </c>
      <c r="B478">
        <v>2.4666999999999999</v>
      </c>
      <c r="D478">
        <v>475</v>
      </c>
      <c r="E478">
        <v>21.253299999999999</v>
      </c>
      <c r="G478">
        <v>475</v>
      </c>
      <c r="H478">
        <v>7.94</v>
      </c>
    </row>
    <row r="479" spans="1:8" x14ac:dyDescent="0.2">
      <c r="A479">
        <v>476</v>
      </c>
      <c r="B479">
        <v>9.32</v>
      </c>
      <c r="D479">
        <v>476</v>
      </c>
      <c r="E479">
        <v>29.833300000000001</v>
      </c>
      <c r="G479">
        <v>476</v>
      </c>
      <c r="H479">
        <v>13.78</v>
      </c>
    </row>
    <row r="480" spans="1:8" x14ac:dyDescent="0.2">
      <c r="A480">
        <v>477</v>
      </c>
      <c r="B480">
        <v>8.68</v>
      </c>
      <c r="D480">
        <v>477</v>
      </c>
      <c r="E480">
        <v>29.046700000000001</v>
      </c>
      <c r="G480">
        <v>477</v>
      </c>
      <c r="H480">
        <v>13.64</v>
      </c>
    </row>
    <row r="481" spans="1:8" x14ac:dyDescent="0.2">
      <c r="A481">
        <v>478</v>
      </c>
      <c r="B481">
        <v>9.9600000000000009</v>
      </c>
      <c r="D481">
        <v>478</v>
      </c>
      <c r="E481">
        <v>24.74</v>
      </c>
      <c r="G481">
        <v>478</v>
      </c>
      <c r="H481">
        <v>31.033300000000001</v>
      </c>
    </row>
    <row r="482" spans="1:8" x14ac:dyDescent="0.2">
      <c r="A482">
        <v>479</v>
      </c>
      <c r="B482">
        <v>18.186699999999998</v>
      </c>
      <c r="D482">
        <v>479</v>
      </c>
      <c r="E482">
        <v>22.9133</v>
      </c>
      <c r="G482">
        <v>479</v>
      </c>
      <c r="H482">
        <v>25.186699999999998</v>
      </c>
    </row>
    <row r="483" spans="1:8" x14ac:dyDescent="0.2">
      <c r="A483">
        <v>480</v>
      </c>
      <c r="B483">
        <v>27.68</v>
      </c>
      <c r="D483">
        <v>480</v>
      </c>
      <c r="E483">
        <v>21.6067</v>
      </c>
      <c r="G483">
        <v>480</v>
      </c>
      <c r="H483">
        <v>20.72</v>
      </c>
    </row>
    <row r="484" spans="1:8" x14ac:dyDescent="0.2">
      <c r="A484">
        <v>481</v>
      </c>
      <c r="B484">
        <v>23.5733</v>
      </c>
      <c r="D484">
        <v>481</v>
      </c>
      <c r="E484">
        <v>16.306699999999999</v>
      </c>
      <c r="G484">
        <v>481</v>
      </c>
      <c r="H484">
        <v>15.986700000000001</v>
      </c>
    </row>
    <row r="485" spans="1:8" x14ac:dyDescent="0.2">
      <c r="A485">
        <v>482</v>
      </c>
      <c r="B485">
        <v>18.853300000000001</v>
      </c>
      <c r="D485">
        <v>482</v>
      </c>
      <c r="E485">
        <v>18.8933</v>
      </c>
      <c r="G485">
        <v>482</v>
      </c>
      <c r="H485">
        <v>19.52</v>
      </c>
    </row>
    <row r="486" spans="1:8" x14ac:dyDescent="0.2">
      <c r="A486">
        <v>483</v>
      </c>
      <c r="B486">
        <v>19.093299999999999</v>
      </c>
      <c r="D486">
        <v>483</v>
      </c>
      <c r="E486">
        <v>26.4467</v>
      </c>
      <c r="G486">
        <v>483</v>
      </c>
      <c r="H486">
        <v>7.9267000000000003</v>
      </c>
    </row>
    <row r="487" spans="1:8" x14ac:dyDescent="0.2">
      <c r="A487">
        <v>484</v>
      </c>
      <c r="B487">
        <v>23.1067</v>
      </c>
      <c r="D487">
        <v>484</v>
      </c>
      <c r="E487">
        <v>20.326699999999999</v>
      </c>
      <c r="G487">
        <v>484</v>
      </c>
      <c r="H487">
        <v>16.166699999999999</v>
      </c>
    </row>
    <row r="488" spans="1:8" x14ac:dyDescent="0.2">
      <c r="A488">
        <v>485</v>
      </c>
      <c r="B488">
        <v>25.62</v>
      </c>
      <c r="D488">
        <v>485</v>
      </c>
      <c r="E488">
        <v>27.26</v>
      </c>
      <c r="G488">
        <v>485</v>
      </c>
      <c r="H488">
        <v>15.04</v>
      </c>
    </row>
    <row r="489" spans="1:8" x14ac:dyDescent="0.2">
      <c r="A489">
        <v>486</v>
      </c>
      <c r="B489">
        <v>23.96</v>
      </c>
      <c r="D489">
        <v>486</v>
      </c>
      <c r="E489">
        <v>32.86</v>
      </c>
      <c r="G489">
        <v>486</v>
      </c>
      <c r="H489">
        <v>16.246700000000001</v>
      </c>
    </row>
    <row r="490" spans="1:8" x14ac:dyDescent="0.2">
      <c r="A490">
        <v>487</v>
      </c>
      <c r="B490">
        <v>30.2133</v>
      </c>
      <c r="D490">
        <v>487</v>
      </c>
      <c r="E490">
        <v>19.986699999999999</v>
      </c>
      <c r="G490">
        <v>487</v>
      </c>
      <c r="H490">
        <v>11.986700000000001</v>
      </c>
    </row>
    <row r="491" spans="1:8" x14ac:dyDescent="0.2">
      <c r="A491">
        <v>488</v>
      </c>
      <c r="B491">
        <v>31.313300000000002</v>
      </c>
      <c r="D491">
        <v>488</v>
      </c>
      <c r="E491">
        <v>23.313300000000002</v>
      </c>
      <c r="G491">
        <v>488</v>
      </c>
      <c r="H491">
        <v>4.66</v>
      </c>
    </row>
    <row r="492" spans="1:8" x14ac:dyDescent="0.2">
      <c r="A492">
        <v>489</v>
      </c>
      <c r="B492">
        <v>30.113299999999999</v>
      </c>
      <c r="D492">
        <v>489</v>
      </c>
      <c r="E492">
        <v>18.826699999999999</v>
      </c>
      <c r="G492">
        <v>489</v>
      </c>
      <c r="H492">
        <v>0.1467</v>
      </c>
    </row>
    <row r="493" spans="1:8" x14ac:dyDescent="0.2">
      <c r="A493">
        <v>490</v>
      </c>
      <c r="B493">
        <v>19.8733</v>
      </c>
      <c r="D493">
        <v>490</v>
      </c>
      <c r="E493">
        <v>18.746700000000001</v>
      </c>
      <c r="G493">
        <v>490</v>
      </c>
      <c r="H493">
        <v>4.58</v>
      </c>
    </row>
    <row r="494" spans="1:8" x14ac:dyDescent="0.2">
      <c r="A494">
        <v>491</v>
      </c>
      <c r="B494">
        <v>10.8733</v>
      </c>
      <c r="D494">
        <v>491</v>
      </c>
      <c r="E494">
        <v>29.72</v>
      </c>
      <c r="G494">
        <v>491</v>
      </c>
      <c r="H494">
        <v>3.2332999999999998</v>
      </c>
    </row>
    <row r="495" spans="1:8" x14ac:dyDescent="0.2">
      <c r="A495">
        <v>492</v>
      </c>
      <c r="B495">
        <v>3.22</v>
      </c>
      <c r="D495">
        <v>492</v>
      </c>
      <c r="E495">
        <v>32.86</v>
      </c>
      <c r="G495">
        <v>492</v>
      </c>
      <c r="H495">
        <v>10.7</v>
      </c>
    </row>
    <row r="496" spans="1:8" x14ac:dyDescent="0.2">
      <c r="A496">
        <v>493</v>
      </c>
      <c r="B496">
        <v>0.06</v>
      </c>
      <c r="D496">
        <v>493</v>
      </c>
      <c r="E496">
        <v>31.2667</v>
      </c>
      <c r="G496">
        <v>493</v>
      </c>
      <c r="H496">
        <v>16.193300000000001</v>
      </c>
    </row>
    <row r="497" spans="1:8" x14ac:dyDescent="0.2">
      <c r="A497">
        <v>494</v>
      </c>
      <c r="B497">
        <v>0.12</v>
      </c>
      <c r="D497">
        <v>494</v>
      </c>
      <c r="E497">
        <v>18.346699999999998</v>
      </c>
      <c r="G497">
        <v>494</v>
      </c>
      <c r="H497">
        <v>16.306699999999999</v>
      </c>
    </row>
    <row r="498" spans="1:8" x14ac:dyDescent="0.2">
      <c r="A498">
        <v>495</v>
      </c>
      <c r="B498">
        <v>1.56</v>
      </c>
      <c r="D498">
        <v>495</v>
      </c>
      <c r="E498">
        <v>21.28</v>
      </c>
      <c r="G498">
        <v>495</v>
      </c>
      <c r="H498">
        <v>17.62</v>
      </c>
    </row>
    <row r="499" spans="1:8" x14ac:dyDescent="0.2">
      <c r="A499">
        <v>496</v>
      </c>
      <c r="B499">
        <v>6.7000000000000002E-3</v>
      </c>
      <c r="D499">
        <v>496</v>
      </c>
      <c r="E499">
        <v>34.613300000000002</v>
      </c>
      <c r="G499">
        <v>496</v>
      </c>
      <c r="H499">
        <v>20.1267</v>
      </c>
    </row>
    <row r="500" spans="1:8" x14ac:dyDescent="0.2">
      <c r="A500">
        <v>497</v>
      </c>
      <c r="B500">
        <v>0</v>
      </c>
      <c r="D500">
        <v>497</v>
      </c>
      <c r="E500">
        <v>31.54</v>
      </c>
      <c r="G500">
        <v>497</v>
      </c>
      <c r="H500">
        <v>10.833299999999999</v>
      </c>
    </row>
    <row r="501" spans="1:8" x14ac:dyDescent="0.2">
      <c r="A501">
        <v>498</v>
      </c>
      <c r="B501">
        <v>0</v>
      </c>
      <c r="D501">
        <v>498</v>
      </c>
      <c r="E501">
        <v>32.926699999999997</v>
      </c>
      <c r="G501">
        <v>498</v>
      </c>
      <c r="H501">
        <v>8.8733000000000004</v>
      </c>
    </row>
    <row r="502" spans="1:8" x14ac:dyDescent="0.2">
      <c r="A502">
        <v>499</v>
      </c>
      <c r="B502">
        <v>0</v>
      </c>
      <c r="D502">
        <v>499</v>
      </c>
      <c r="E502">
        <v>24.613299999999999</v>
      </c>
      <c r="G502">
        <v>499</v>
      </c>
      <c r="H502">
        <v>5.6467000000000001</v>
      </c>
    </row>
  </sheetData>
  <mergeCells count="3">
    <mergeCell ref="G1:H1"/>
    <mergeCell ref="D1:E1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="114" workbookViewId="0">
      <selection activeCell="D25" sqref="D25"/>
    </sheetView>
  </sheetViews>
  <sheetFormatPr baseColWidth="10" defaultColWidth="8.83203125" defaultRowHeight="15" x14ac:dyDescent="0.2"/>
  <cols>
    <col min="1" max="1" width="28.6640625" bestFit="1" customWidth="1"/>
    <col min="2" max="2" width="15.5" bestFit="1" customWidth="1"/>
    <col min="3" max="3" width="17.5" bestFit="1" customWidth="1"/>
    <col min="4" max="4" width="15.6640625" bestFit="1" customWidth="1"/>
    <col min="5" max="5" width="23.83203125" bestFit="1" customWidth="1"/>
  </cols>
  <sheetData>
    <row r="1" spans="1:5" x14ac:dyDescent="0.2">
      <c r="A1" s="1" t="s">
        <v>6</v>
      </c>
    </row>
    <row r="3" spans="1:5" x14ac:dyDescent="0.2">
      <c r="A3" s="2" t="s">
        <v>27</v>
      </c>
      <c r="B3" s="2" t="s">
        <v>7</v>
      </c>
      <c r="C3" s="2" t="s">
        <v>2</v>
      </c>
      <c r="D3" s="2" t="s">
        <v>30</v>
      </c>
      <c r="E3" s="2" t="s">
        <v>9</v>
      </c>
    </row>
    <row r="4" spans="1:5" x14ac:dyDescent="0.2">
      <c r="A4">
        <v>1</v>
      </c>
      <c r="B4">
        <v>50</v>
      </c>
      <c r="C4">
        <v>192</v>
      </c>
      <c r="D4">
        <v>52</v>
      </c>
      <c r="E4">
        <v>104</v>
      </c>
    </row>
    <row r="5" spans="1:5" x14ac:dyDescent="0.2">
      <c r="A5">
        <v>2</v>
      </c>
      <c r="B5">
        <v>44</v>
      </c>
      <c r="C5">
        <v>154</v>
      </c>
      <c r="D5">
        <v>47</v>
      </c>
      <c r="E5">
        <v>85</v>
      </c>
    </row>
    <row r="6" spans="1:5" x14ac:dyDescent="0.2">
      <c r="A6">
        <v>3</v>
      </c>
      <c r="B6">
        <v>54</v>
      </c>
      <c r="C6">
        <v>195</v>
      </c>
      <c r="D6">
        <v>53</v>
      </c>
      <c r="E6">
        <v>70</v>
      </c>
    </row>
    <row r="7" spans="1:5" x14ac:dyDescent="0.2">
      <c r="A7">
        <v>4</v>
      </c>
      <c r="B7">
        <v>47</v>
      </c>
      <c r="C7">
        <v>205</v>
      </c>
      <c r="D7">
        <v>50</v>
      </c>
      <c r="E7">
        <v>75</v>
      </c>
    </row>
    <row r="8" spans="1:5" x14ac:dyDescent="0.2">
      <c r="A8">
        <v>5</v>
      </c>
      <c r="B8">
        <v>44</v>
      </c>
      <c r="C8">
        <v>143</v>
      </c>
      <c r="D8">
        <v>41</v>
      </c>
      <c r="E8">
        <v>80</v>
      </c>
    </row>
    <row r="9" spans="1:5" x14ac:dyDescent="0.2">
      <c r="A9">
        <v>6</v>
      </c>
      <c r="B9">
        <v>42</v>
      </c>
      <c r="C9">
        <v>154</v>
      </c>
      <c r="D9">
        <v>50</v>
      </c>
      <c r="E9">
        <v>73</v>
      </c>
    </row>
    <row r="10" spans="1:5" x14ac:dyDescent="0.2">
      <c r="A10">
        <v>7</v>
      </c>
      <c r="B10">
        <v>52</v>
      </c>
      <c r="C10">
        <v>168</v>
      </c>
      <c r="D10">
        <v>60</v>
      </c>
      <c r="E10">
        <v>101</v>
      </c>
    </row>
    <row r="11" spans="1:5" x14ac:dyDescent="0.2">
      <c r="A11">
        <v>8</v>
      </c>
      <c r="B11">
        <v>45</v>
      </c>
      <c r="C11">
        <v>136</v>
      </c>
      <c r="D11">
        <v>55</v>
      </c>
      <c r="E11">
        <v>85</v>
      </c>
    </row>
    <row r="12" spans="1:5" x14ac:dyDescent="0.2">
      <c r="A12">
        <v>9</v>
      </c>
      <c r="B12">
        <v>42</v>
      </c>
      <c r="C12">
        <v>188</v>
      </c>
      <c r="D12">
        <v>46</v>
      </c>
      <c r="E12">
        <v>91</v>
      </c>
    </row>
    <row r="13" spans="1:5" x14ac:dyDescent="0.2">
      <c r="A13">
        <v>10</v>
      </c>
      <c r="B13">
        <v>52</v>
      </c>
      <c r="C13">
        <v>150</v>
      </c>
      <c r="D13">
        <v>55</v>
      </c>
      <c r="E13">
        <v>88</v>
      </c>
    </row>
    <row r="14" spans="1:5" x14ac:dyDescent="0.2">
      <c r="A14">
        <v>11</v>
      </c>
      <c r="B14">
        <v>47</v>
      </c>
      <c r="D14">
        <v>43</v>
      </c>
      <c r="E14">
        <v>90</v>
      </c>
    </row>
    <row r="15" spans="1:5" x14ac:dyDescent="0.2">
      <c r="A15">
        <v>12</v>
      </c>
      <c r="B15">
        <v>51</v>
      </c>
      <c r="D15">
        <v>60</v>
      </c>
      <c r="E15">
        <v>95</v>
      </c>
    </row>
    <row r="16" spans="1:5" x14ac:dyDescent="0.2">
      <c r="A16">
        <v>13</v>
      </c>
      <c r="B16">
        <v>47</v>
      </c>
      <c r="E16">
        <v>105</v>
      </c>
    </row>
    <row r="17" spans="1:5" x14ac:dyDescent="0.2">
      <c r="E17">
        <v>102</v>
      </c>
    </row>
    <row r="18" spans="1:5" x14ac:dyDescent="0.2">
      <c r="E18">
        <v>80</v>
      </c>
    </row>
    <row r="19" spans="1:5" x14ac:dyDescent="0.2">
      <c r="E19">
        <v>96</v>
      </c>
    </row>
    <row r="22" spans="1:5" x14ac:dyDescent="0.2">
      <c r="A22" s="1" t="s">
        <v>0</v>
      </c>
      <c r="B22">
        <f>SUM(B4:B16)</f>
        <v>617</v>
      </c>
      <c r="C22">
        <f>SUM(C4:C13)</f>
        <v>1685</v>
      </c>
      <c r="D22">
        <f>SUM(D4:D15)</f>
        <v>612</v>
      </c>
      <c r="E22">
        <f>SUM(E4:E19)</f>
        <v>1420</v>
      </c>
    </row>
    <row r="23" spans="1:5" x14ac:dyDescent="0.2">
      <c r="A23" s="1" t="s">
        <v>10</v>
      </c>
      <c r="B23">
        <f>AVERAGE(B4:B16)</f>
        <v>47.46153846153846</v>
      </c>
      <c r="C23">
        <f>AVERAGE(C4:C13)</f>
        <v>168.5</v>
      </c>
      <c r="D23">
        <f>AVERAGE(D4:D15)</f>
        <v>51</v>
      </c>
      <c r="E23">
        <f>AVERAGE(E4:E19)</f>
        <v>88.75</v>
      </c>
    </row>
    <row r="24" spans="1:5" x14ac:dyDescent="0.2">
      <c r="A24" s="1" t="s">
        <v>11</v>
      </c>
      <c r="B24">
        <f>STDEV(B4:B16)</f>
        <v>4.0128000327158224</v>
      </c>
      <c r="C24">
        <f>STDEV(C4:C13)</f>
        <v>24.577541690648307</v>
      </c>
      <c r="D24">
        <f>STDEV(D4:D15)</f>
        <v>6.0752852533104083</v>
      </c>
      <c r="E24">
        <f>STDEV(E4:E19)</f>
        <v>11.227941336980109</v>
      </c>
    </row>
    <row r="25" spans="1:5" x14ac:dyDescent="0.2">
      <c r="A25" s="1" t="s">
        <v>12</v>
      </c>
      <c r="B25">
        <f>_xlfn.T.TEST(B4:B16,C4:C13,2,3)</f>
        <v>5.6756615016528541E-8</v>
      </c>
      <c r="C25">
        <f>_xlfn.T.TEST(C4:C13,E4:E19,2,3)</f>
        <v>8.0208598127451902E-7</v>
      </c>
      <c r="D25">
        <f>TTEST(B4:B16,D4:D15,2,3)</f>
        <v>0.10490335845216432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tabSelected="1" topLeftCell="A2" zoomScale="125" workbookViewId="0">
      <selection activeCell="D21" sqref="D21"/>
    </sheetView>
  </sheetViews>
  <sheetFormatPr baseColWidth="10" defaultColWidth="8.83203125" defaultRowHeight="15" x14ac:dyDescent="0.2"/>
  <cols>
    <col min="1" max="1" width="20" bestFit="1" customWidth="1"/>
    <col min="2" max="2" width="15.5" bestFit="1" customWidth="1"/>
    <col min="3" max="3" width="17.5" bestFit="1" customWidth="1"/>
    <col min="4" max="4" width="23.83203125" bestFit="1" customWidth="1"/>
    <col min="5" max="5" width="20.6640625" bestFit="1" customWidth="1"/>
  </cols>
  <sheetData>
    <row r="2" spans="1:5" x14ac:dyDescent="0.2">
      <c r="A2" s="1" t="s">
        <v>13</v>
      </c>
    </row>
    <row r="4" spans="1:5" x14ac:dyDescent="0.2">
      <c r="A4" s="2" t="s">
        <v>27</v>
      </c>
      <c r="B4" s="2" t="s">
        <v>7</v>
      </c>
      <c r="C4" s="2" t="s">
        <v>2</v>
      </c>
      <c r="D4" s="2" t="s">
        <v>30</v>
      </c>
      <c r="E4" s="2" t="s">
        <v>29</v>
      </c>
    </row>
    <row r="5" spans="1:5" ht="16" x14ac:dyDescent="0.2">
      <c r="A5">
        <v>1</v>
      </c>
      <c r="B5" s="6">
        <v>0.17722929040647301</v>
      </c>
      <c r="C5" s="6">
        <v>0.52300000000000002</v>
      </c>
      <c r="D5" s="7">
        <v>0.13228218</v>
      </c>
      <c r="E5" s="6">
        <v>0.22800000000000001</v>
      </c>
    </row>
    <row r="6" spans="1:5" ht="16" x14ac:dyDescent="0.2">
      <c r="A6">
        <v>2</v>
      </c>
      <c r="B6" s="6">
        <v>0.104404830496893</v>
      </c>
      <c r="C6" s="6">
        <v>0.59399999999999997</v>
      </c>
      <c r="D6" s="7">
        <v>0.17127859000000001</v>
      </c>
      <c r="E6" s="6">
        <v>0.38900000000000001</v>
      </c>
    </row>
    <row r="7" spans="1:5" ht="16" x14ac:dyDescent="0.2">
      <c r="A7">
        <v>3</v>
      </c>
      <c r="B7" s="6">
        <v>0.17262769445537099</v>
      </c>
      <c r="C7" s="6">
        <v>0.56200000000000006</v>
      </c>
      <c r="D7" s="7">
        <v>0.10169282</v>
      </c>
      <c r="E7" s="6">
        <v>0.185</v>
      </c>
    </row>
    <row r="8" spans="1:5" ht="16" x14ac:dyDescent="0.2">
      <c r="A8">
        <v>4</v>
      </c>
      <c r="B8" s="6">
        <v>0.21570152060293299</v>
      </c>
      <c r="C8" s="6">
        <v>0.55200000000000005</v>
      </c>
      <c r="D8" s="7">
        <v>0.169818993</v>
      </c>
      <c r="E8" s="6">
        <v>0.28100000000000003</v>
      </c>
    </row>
    <row r="9" spans="1:5" ht="16" x14ac:dyDescent="0.2">
      <c r="A9">
        <v>5</v>
      </c>
      <c r="B9" s="6">
        <v>0.13218485610595801</v>
      </c>
      <c r="C9" s="6">
        <v>0.57499999999999996</v>
      </c>
      <c r="D9" s="7">
        <v>0.260291365</v>
      </c>
      <c r="E9" s="6">
        <v>0.309</v>
      </c>
    </row>
    <row r="10" spans="1:5" ht="16" x14ac:dyDescent="0.2">
      <c r="A10">
        <v>6</v>
      </c>
      <c r="B10" s="6">
        <v>0.16481557686144399</v>
      </c>
      <c r="C10" s="6">
        <v>0.746</v>
      </c>
      <c r="D10" s="7">
        <v>0.12249688</v>
      </c>
      <c r="E10" s="6">
        <v>0.27900000000000003</v>
      </c>
    </row>
    <row r="11" spans="1:5" ht="16" x14ac:dyDescent="0.2">
      <c r="A11">
        <v>7</v>
      </c>
      <c r="B11" s="6">
        <v>0.23180760028901601</v>
      </c>
      <c r="C11" s="6">
        <v>0.64100000000000001</v>
      </c>
      <c r="D11" s="7">
        <v>0.16187141599999999</v>
      </c>
      <c r="E11" s="6">
        <v>0.33700000000000002</v>
      </c>
    </row>
    <row r="12" spans="1:5" ht="16" x14ac:dyDescent="0.2">
      <c r="A12">
        <v>8</v>
      </c>
      <c r="B12" s="6">
        <v>0.13009865749014199</v>
      </c>
      <c r="C12" s="6">
        <v>0.71799999999999997</v>
      </c>
      <c r="D12" s="7">
        <v>9.3464503000000004E-2</v>
      </c>
      <c r="E12" s="6">
        <v>0.245</v>
      </c>
    </row>
    <row r="13" spans="1:5" ht="16" x14ac:dyDescent="0.2">
      <c r="A13">
        <v>9</v>
      </c>
      <c r="B13" s="6">
        <v>0.12630581696235901</v>
      </c>
      <c r="C13" s="6">
        <v>0.52600000000000002</v>
      </c>
      <c r="D13" s="7">
        <v>0.105146321</v>
      </c>
      <c r="E13" s="6">
        <v>0.14899999999999999</v>
      </c>
    </row>
    <row r="14" spans="1:5" ht="16" x14ac:dyDescent="0.2">
      <c r="A14">
        <v>10</v>
      </c>
      <c r="B14" s="6"/>
      <c r="C14" s="6">
        <v>0.73880000000000001</v>
      </c>
      <c r="D14" s="7">
        <v>0.111387981</v>
      </c>
      <c r="E14" s="6">
        <v>0.28499999999999998</v>
      </c>
    </row>
    <row r="15" spans="1:5" x14ac:dyDescent="0.2">
      <c r="D15" s="7"/>
    </row>
    <row r="16" spans="1:5" x14ac:dyDescent="0.2">
      <c r="D16" s="7"/>
    </row>
    <row r="18" spans="1:5" x14ac:dyDescent="0.2">
      <c r="A18" s="1" t="s">
        <v>0</v>
      </c>
      <c r="B18">
        <f>SUM(B5:B11)</f>
        <v>1.1987713692180879</v>
      </c>
      <c r="C18">
        <f>SUM(C5:C14)</f>
        <v>6.1757999999999997</v>
      </c>
      <c r="D18">
        <f>SUM(D5:D14)</f>
        <v>1.4297310490000004</v>
      </c>
      <c r="E18">
        <f>SUM(E5:E14)</f>
        <v>2.6870000000000007</v>
      </c>
    </row>
    <row r="19" spans="1:5" x14ac:dyDescent="0.2">
      <c r="A19" s="1" t="s">
        <v>10</v>
      </c>
      <c r="B19">
        <f>AVERAGE(B5:B11)</f>
        <v>0.17125305274544114</v>
      </c>
      <c r="C19">
        <f>AVERAGE(C5:C14)</f>
        <v>0.61758000000000002</v>
      </c>
      <c r="D19">
        <f>AVERAGE(D5:D14)</f>
        <v>0.14297310490000004</v>
      </c>
      <c r="E19">
        <f>AVERAGE(E5:E14)</f>
        <v>0.26870000000000005</v>
      </c>
    </row>
    <row r="20" spans="1:5" x14ac:dyDescent="0.2">
      <c r="A20" s="1" t="s">
        <v>14</v>
      </c>
      <c r="B20">
        <f>STDEV(B5:B11)</f>
        <v>4.4190071437120809E-2</v>
      </c>
      <c r="C20">
        <f>STDEV(C5:C14)</f>
        <v>8.7502302191936138E-2</v>
      </c>
      <c r="D20">
        <f>STDEV(D5:D14)</f>
        <v>5.0287886090250228E-2</v>
      </c>
      <c r="E20">
        <f>STDEV(E5:E14)</f>
        <v>7.058178864897699E-2</v>
      </c>
    </row>
    <row r="21" spans="1:5" x14ac:dyDescent="0.2">
      <c r="A21" s="1" t="s">
        <v>12</v>
      </c>
      <c r="B21">
        <f>_xlfn.T.TEST(B5:B11,C5:C14,2,3)</f>
        <v>1.5527053621139292E-9</v>
      </c>
      <c r="C21">
        <f>TTEST(C5:C14,E5:E14,2,3)</f>
        <v>1.799977464988142E-8</v>
      </c>
      <c r="D21">
        <f>TTEST(B5:B13,D5:D14,2,3)</f>
        <v>0.39297932342300435</v>
      </c>
    </row>
    <row r="22" spans="1:5" x14ac:dyDescent="0.2">
      <c r="A22" s="1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978E-6DA8-F14C-BE58-DC5D7C1236DC}">
  <dimension ref="A1:F20"/>
  <sheetViews>
    <sheetView topLeftCell="A14" workbookViewId="0">
      <selection activeCell="E18" sqref="E18"/>
    </sheetView>
  </sheetViews>
  <sheetFormatPr baseColWidth="10" defaultColWidth="11.5" defaultRowHeight="15" x14ac:dyDescent="0.2"/>
  <cols>
    <col min="1" max="1" width="15.5" bestFit="1" customWidth="1"/>
    <col min="3" max="3" width="14.1640625" bestFit="1" customWidth="1"/>
    <col min="4" max="4" width="15.1640625" bestFit="1" customWidth="1"/>
    <col min="5" max="5" width="13.6640625" bestFit="1" customWidth="1"/>
    <col min="6" max="6" width="20.6640625" bestFit="1" customWidth="1"/>
  </cols>
  <sheetData>
    <row r="1" spans="1:6" x14ac:dyDescent="0.2">
      <c r="A1" s="1" t="s">
        <v>31</v>
      </c>
    </row>
    <row r="2" spans="1:6" x14ac:dyDescent="0.2">
      <c r="B2" s="2" t="s">
        <v>27</v>
      </c>
      <c r="C2" s="2" t="s">
        <v>7</v>
      </c>
      <c r="D2" s="2" t="s">
        <v>2</v>
      </c>
      <c r="E2" s="2" t="s">
        <v>8</v>
      </c>
      <c r="F2" s="2" t="s">
        <v>9</v>
      </c>
    </row>
    <row r="3" spans="1:6" x14ac:dyDescent="0.2">
      <c r="B3">
        <v>1</v>
      </c>
      <c r="C3" s="5">
        <v>0.56100000000000005</v>
      </c>
      <c r="D3" s="5">
        <v>0.17299999999999999</v>
      </c>
      <c r="E3" s="5">
        <v>0.52400000000000002</v>
      </c>
      <c r="F3" s="5">
        <v>0.50700000000000001</v>
      </c>
    </row>
    <row r="4" spans="1:6" x14ac:dyDescent="0.2">
      <c r="B4">
        <v>2</v>
      </c>
      <c r="C4" s="5">
        <v>0.58099999999999996</v>
      </c>
      <c r="D4" s="5">
        <v>0.15</v>
      </c>
      <c r="E4" s="5">
        <v>0.56000000000000005</v>
      </c>
      <c r="F4" s="5">
        <v>0.58299999999999996</v>
      </c>
    </row>
    <row r="5" spans="1:6" x14ac:dyDescent="0.2">
      <c r="B5">
        <v>3</v>
      </c>
      <c r="C5" s="5">
        <v>0.48</v>
      </c>
      <c r="D5" s="5">
        <v>0.32100000000000001</v>
      </c>
      <c r="E5" s="5">
        <v>0.51100000000000001</v>
      </c>
      <c r="F5" s="5">
        <v>0.58399999999999996</v>
      </c>
    </row>
    <row r="6" spans="1:6" x14ac:dyDescent="0.2">
      <c r="B6">
        <v>4</v>
      </c>
      <c r="C6" s="5">
        <v>0.39500000000000002</v>
      </c>
      <c r="D6" s="5">
        <v>0.19600000000000001</v>
      </c>
      <c r="E6" s="5">
        <v>0.46400000000000002</v>
      </c>
      <c r="F6" s="5">
        <v>0.59399999999999997</v>
      </c>
    </row>
    <row r="7" spans="1:6" x14ac:dyDescent="0.2">
      <c r="B7">
        <v>5</v>
      </c>
      <c r="C7" s="5">
        <v>0.49099999999999999</v>
      </c>
      <c r="D7" s="5">
        <v>0.25900000000000001</v>
      </c>
      <c r="E7" s="5">
        <v>0.435</v>
      </c>
      <c r="F7" s="5">
        <v>0.51200000000000001</v>
      </c>
    </row>
    <row r="8" spans="1:6" x14ac:dyDescent="0.2">
      <c r="B8">
        <v>6</v>
      </c>
      <c r="C8" s="5">
        <v>0.56000000000000005</v>
      </c>
      <c r="D8" s="5">
        <v>0.34100000000000003</v>
      </c>
      <c r="E8" s="5">
        <v>0.64200000000000002</v>
      </c>
      <c r="F8" s="5">
        <v>0.49399999999999999</v>
      </c>
    </row>
    <row r="9" spans="1:6" x14ac:dyDescent="0.2">
      <c r="B9">
        <v>7</v>
      </c>
      <c r="C9" s="5">
        <v>0.45300000000000001</v>
      </c>
      <c r="D9" s="5">
        <v>0.32800000000000001</v>
      </c>
      <c r="E9" s="5">
        <v>0.54900000000000004</v>
      </c>
      <c r="F9" s="5">
        <v>0.39500000000000002</v>
      </c>
    </row>
    <row r="10" spans="1:6" x14ac:dyDescent="0.2">
      <c r="B10">
        <v>8</v>
      </c>
      <c r="C10" s="5">
        <v>0.40300000000000002</v>
      </c>
      <c r="D10" s="5">
        <v>0.34699999999999998</v>
      </c>
      <c r="E10" s="5">
        <v>0.67200000000000004</v>
      </c>
      <c r="F10" s="5">
        <v>0.53300000000000003</v>
      </c>
    </row>
    <row r="11" spans="1:6" x14ac:dyDescent="0.2">
      <c r="B11">
        <v>9</v>
      </c>
      <c r="C11" s="5">
        <v>0.41699999999999998</v>
      </c>
      <c r="D11" s="5">
        <v>0.13300000000000001</v>
      </c>
      <c r="E11" s="5">
        <v>0.52100000000000002</v>
      </c>
      <c r="F11" s="5">
        <v>0.71199999999999997</v>
      </c>
    </row>
    <row r="12" spans="1:6" x14ac:dyDescent="0.2">
      <c r="B12">
        <v>10</v>
      </c>
      <c r="C12" s="5">
        <v>0.61899999999999999</v>
      </c>
      <c r="D12" s="5">
        <v>0.23</v>
      </c>
      <c r="E12" s="5">
        <v>0.34100000000000003</v>
      </c>
      <c r="F12" s="5">
        <v>0.60299999999999998</v>
      </c>
    </row>
    <row r="14" spans="1:6" ht="16" x14ac:dyDescent="0.2">
      <c r="C14" s="8"/>
      <c r="D14" s="8"/>
      <c r="E14" s="8"/>
      <c r="F14" s="8"/>
    </row>
    <row r="15" spans="1:6" x14ac:dyDescent="0.2">
      <c r="A15" s="1" t="s">
        <v>0</v>
      </c>
      <c r="C15" s="3">
        <f>SUM(C3:C12)</f>
        <v>4.96</v>
      </c>
      <c r="D15" s="3">
        <f t="shared" ref="D15:F15" si="0">SUM(D3:D12)</f>
        <v>2.4779999999999998</v>
      </c>
      <c r="E15" s="3">
        <f t="shared" si="0"/>
        <v>5.2190000000000003</v>
      </c>
      <c r="F15" s="3">
        <f t="shared" si="0"/>
        <v>5.5169999999999995</v>
      </c>
    </row>
    <row r="16" spans="1:6" ht="16" x14ac:dyDescent="0.2">
      <c r="A16" s="1" t="s">
        <v>10</v>
      </c>
      <c r="C16" s="9">
        <f>AVERAGE(C3:C12)</f>
        <v>0.496</v>
      </c>
      <c r="D16" s="9">
        <f t="shared" ref="D16:F16" si="1">AVERAGE(D3:D12)</f>
        <v>0.24779999999999996</v>
      </c>
      <c r="E16" s="9">
        <f t="shared" si="1"/>
        <v>0.52190000000000003</v>
      </c>
      <c r="F16" s="9">
        <f t="shared" si="1"/>
        <v>0.55169999999999997</v>
      </c>
    </row>
    <row r="17" spans="1:6" x14ac:dyDescent="0.2">
      <c r="A17" s="1" t="s">
        <v>14</v>
      </c>
      <c r="C17" s="3">
        <f>STDEV(C3:C12)</f>
        <v>8.0205292150137344E-2</v>
      </c>
      <c r="D17" s="3">
        <f t="shared" ref="D17:F17" si="2">STDEV(D3:D12)</f>
        <v>8.285301577023145E-2</v>
      </c>
      <c r="E17" s="3">
        <f t="shared" si="2"/>
        <v>9.597042368470679E-2</v>
      </c>
      <c r="F17" s="3">
        <f t="shared" si="2"/>
        <v>8.4293205209224689E-2</v>
      </c>
    </row>
    <row r="18" spans="1:6" ht="16" x14ac:dyDescent="0.2">
      <c r="A18" s="1" t="s">
        <v>12</v>
      </c>
      <c r="C18" s="9">
        <f>TTEST(C3:C12,D3:D12,2,3)</f>
        <v>2.2688940981306696E-6</v>
      </c>
      <c r="D18" s="9">
        <f>TTEST(D3:D12,F3:F12,2,3)</f>
        <v>1.9479641306334505E-7</v>
      </c>
      <c r="E18" s="3">
        <f>TTEST(C3:C12,E3:E12,2,3)</f>
        <v>0.52110839444076784</v>
      </c>
      <c r="F18" s="9"/>
    </row>
    <row r="20" spans="1:6" ht="16" x14ac:dyDescent="0.2">
      <c r="C20" s="8"/>
      <c r="D20" s="8"/>
      <c r="F20" s="8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zoomScale="110" workbookViewId="0">
      <selection activeCell="D18" sqref="D18"/>
    </sheetView>
  </sheetViews>
  <sheetFormatPr baseColWidth="10" defaultColWidth="8.83203125" defaultRowHeight="15" x14ac:dyDescent="0.2"/>
  <cols>
    <col min="1" max="1" width="29.1640625" bestFit="1" customWidth="1"/>
    <col min="2" max="2" width="15.5" bestFit="1" customWidth="1"/>
    <col min="3" max="3" width="17.33203125" bestFit="1" customWidth="1"/>
    <col min="4" max="4" width="13.1640625" bestFit="1" customWidth="1"/>
    <col min="5" max="5" width="20.1640625" bestFit="1" customWidth="1"/>
  </cols>
  <sheetData>
    <row r="1" spans="1:8" x14ac:dyDescent="0.2">
      <c r="A1" s="1" t="s">
        <v>15</v>
      </c>
    </row>
    <row r="2" spans="1:8" ht="16" x14ac:dyDescent="0.2">
      <c r="A2" s="2" t="s">
        <v>27</v>
      </c>
      <c r="B2" s="2" t="s">
        <v>7</v>
      </c>
      <c r="C2" s="2" t="s">
        <v>2</v>
      </c>
      <c r="D2" s="2" t="s">
        <v>32</v>
      </c>
      <c r="E2" s="2" t="s">
        <v>16</v>
      </c>
      <c r="G2" s="10"/>
      <c r="H2" s="10"/>
    </row>
    <row r="3" spans="1:8" ht="16" x14ac:dyDescent="0.2">
      <c r="A3">
        <v>1</v>
      </c>
      <c r="B3">
        <v>51</v>
      </c>
      <c r="C3">
        <v>150</v>
      </c>
      <c r="D3" s="11">
        <v>45</v>
      </c>
      <c r="E3">
        <v>82</v>
      </c>
      <c r="G3" s="10"/>
      <c r="H3" s="10"/>
    </row>
    <row r="4" spans="1:8" ht="16" x14ac:dyDescent="0.2">
      <c r="A4">
        <v>2</v>
      </c>
      <c r="B4">
        <v>53</v>
      </c>
      <c r="C4">
        <v>172</v>
      </c>
      <c r="D4" s="11">
        <v>54</v>
      </c>
      <c r="E4">
        <v>86</v>
      </c>
      <c r="G4" s="10"/>
      <c r="H4" s="10"/>
    </row>
    <row r="5" spans="1:8" ht="16" x14ac:dyDescent="0.2">
      <c r="A5">
        <v>3</v>
      </c>
      <c r="B5">
        <v>50</v>
      </c>
      <c r="C5">
        <v>167</v>
      </c>
      <c r="D5" s="11">
        <v>61</v>
      </c>
      <c r="E5">
        <v>89</v>
      </c>
      <c r="G5" s="10"/>
      <c r="H5" s="10"/>
    </row>
    <row r="6" spans="1:8" ht="16" x14ac:dyDescent="0.2">
      <c r="A6">
        <v>4</v>
      </c>
      <c r="B6">
        <v>52</v>
      </c>
      <c r="C6">
        <v>156</v>
      </c>
      <c r="D6" s="11">
        <v>49</v>
      </c>
      <c r="E6">
        <v>81</v>
      </c>
      <c r="G6" s="10"/>
      <c r="H6" s="10"/>
    </row>
    <row r="7" spans="1:8" ht="16" x14ac:dyDescent="0.2">
      <c r="A7">
        <v>5</v>
      </c>
      <c r="B7">
        <v>47</v>
      </c>
      <c r="C7">
        <v>161</v>
      </c>
      <c r="D7" s="11">
        <v>35</v>
      </c>
      <c r="E7">
        <v>101</v>
      </c>
      <c r="G7" s="10"/>
      <c r="H7" s="10"/>
    </row>
    <row r="8" spans="1:8" ht="16" x14ac:dyDescent="0.2">
      <c r="A8">
        <v>6</v>
      </c>
      <c r="B8">
        <v>51</v>
      </c>
      <c r="C8">
        <v>195</v>
      </c>
      <c r="D8" s="11">
        <v>40</v>
      </c>
      <c r="E8">
        <v>95</v>
      </c>
      <c r="G8" s="10"/>
      <c r="H8" s="10"/>
    </row>
    <row r="9" spans="1:8" ht="16" x14ac:dyDescent="0.2">
      <c r="A9">
        <v>7</v>
      </c>
      <c r="B9">
        <v>47</v>
      </c>
      <c r="C9">
        <v>152</v>
      </c>
      <c r="D9" s="11">
        <v>69</v>
      </c>
      <c r="E9">
        <v>74</v>
      </c>
      <c r="G9" s="10"/>
      <c r="H9" s="10"/>
    </row>
    <row r="10" spans="1:8" ht="16" x14ac:dyDescent="0.2">
      <c r="A10">
        <v>8</v>
      </c>
      <c r="B10">
        <v>44</v>
      </c>
      <c r="C10">
        <v>148</v>
      </c>
      <c r="D10" s="11">
        <v>68</v>
      </c>
      <c r="E10">
        <v>92</v>
      </c>
      <c r="G10" s="10"/>
      <c r="H10" s="10"/>
    </row>
    <row r="11" spans="1:8" ht="16" x14ac:dyDescent="0.2">
      <c r="A11">
        <v>9</v>
      </c>
      <c r="B11">
        <v>52</v>
      </c>
      <c r="C11">
        <v>144</v>
      </c>
      <c r="D11" s="11">
        <v>71</v>
      </c>
      <c r="E11">
        <v>80</v>
      </c>
      <c r="G11" s="10"/>
      <c r="H11" s="10"/>
    </row>
    <row r="12" spans="1:8" x14ac:dyDescent="0.2">
      <c r="A12">
        <v>10</v>
      </c>
      <c r="B12">
        <v>45</v>
      </c>
      <c r="C12">
        <v>165</v>
      </c>
      <c r="D12" s="11">
        <v>56</v>
      </c>
      <c r="E12">
        <v>90</v>
      </c>
    </row>
    <row r="14" spans="1:8" x14ac:dyDescent="0.2">
      <c r="A14" s="1" t="s">
        <v>0</v>
      </c>
      <c r="B14">
        <f>SUM(B3:B12)</f>
        <v>492</v>
      </c>
      <c r="C14">
        <f>SUM(C3:C12)</f>
        <v>1610</v>
      </c>
      <c r="D14">
        <f>SUM(D3:D12)</f>
        <v>548</v>
      </c>
      <c r="E14">
        <f>SUM(E3:E12)</f>
        <v>870</v>
      </c>
    </row>
    <row r="15" spans="1:8" x14ac:dyDescent="0.2">
      <c r="A15" s="1" t="s">
        <v>3</v>
      </c>
      <c r="B15">
        <f>B14/10</f>
        <v>49.2</v>
      </c>
      <c r="C15">
        <f>C14/10</f>
        <v>161</v>
      </c>
      <c r="D15">
        <f>D14/10</f>
        <v>54.8</v>
      </c>
      <c r="E15">
        <f>E14/10</f>
        <v>87</v>
      </c>
    </row>
    <row r="16" spans="1:8" x14ac:dyDescent="0.2">
      <c r="A16" s="1" t="s">
        <v>17</v>
      </c>
      <c r="B16">
        <f>STDEV(B3:B12)</f>
        <v>3.190262963734773</v>
      </c>
      <c r="C16">
        <f>STDEV(C3:C12)</f>
        <v>14.959203781544584</v>
      </c>
      <c r="D16">
        <f>STDEV(D3:D12)</f>
        <v>12.559193180030841</v>
      </c>
      <c r="E16">
        <f>STDEV(E3:E12)</f>
        <v>8.0138768534475382</v>
      </c>
    </row>
    <row r="17" spans="1:4" x14ac:dyDescent="0.2">
      <c r="A17" s="1" t="s">
        <v>5</v>
      </c>
      <c r="B17">
        <f>_xlfn.T.TEST(B3:B12,C3:C13,2,3)</f>
        <v>6.9080455030773387E-10</v>
      </c>
      <c r="C17" s="3">
        <f>_xlfn.T.TEST(C3:C12,E3:E12,2,3)</f>
        <v>1.8958692099601762E-9</v>
      </c>
      <c r="D17">
        <f>TTEST(B3:B12,D3:D12,2,3)</f>
        <v>0.20123235653020752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topLeftCell="A4" zoomScale="75" workbookViewId="0">
      <selection activeCell="E13" sqref="E13"/>
    </sheetView>
  </sheetViews>
  <sheetFormatPr baseColWidth="10" defaultColWidth="8.83203125" defaultRowHeight="15" x14ac:dyDescent="0.2"/>
  <cols>
    <col min="1" max="1" width="37.5" bestFit="1" customWidth="1"/>
    <col min="2" max="2" width="15.5" bestFit="1" customWidth="1"/>
    <col min="3" max="3" width="17.5" bestFit="1" customWidth="1"/>
    <col min="4" max="4" width="23.5" bestFit="1" customWidth="1"/>
    <col min="5" max="5" width="20.6640625" bestFit="1" customWidth="1"/>
  </cols>
  <sheetData>
    <row r="1" spans="1:5" x14ac:dyDescent="0.2">
      <c r="A1" s="1" t="s">
        <v>18</v>
      </c>
    </row>
    <row r="4" spans="1:5" x14ac:dyDescent="0.2">
      <c r="A4" s="2" t="s">
        <v>27</v>
      </c>
      <c r="B4" s="2" t="s">
        <v>7</v>
      </c>
      <c r="C4" s="2" t="s">
        <v>2</v>
      </c>
      <c r="D4" s="2" t="s">
        <v>32</v>
      </c>
      <c r="E4" s="2" t="s">
        <v>33</v>
      </c>
    </row>
    <row r="5" spans="1:5" x14ac:dyDescent="0.2">
      <c r="A5">
        <v>1</v>
      </c>
      <c r="B5">
        <v>0.36960697802346698</v>
      </c>
      <c r="C5">
        <v>0.70199999999999996</v>
      </c>
      <c r="D5" s="5">
        <v>0.38400000000000001</v>
      </c>
      <c r="E5">
        <v>0.489856198968038</v>
      </c>
    </row>
    <row r="6" spans="1:5" x14ac:dyDescent="0.2">
      <c r="A6">
        <v>2</v>
      </c>
      <c r="B6">
        <v>0.339104704897635</v>
      </c>
      <c r="C6">
        <v>0.752</v>
      </c>
      <c r="D6" s="5">
        <v>0.191</v>
      </c>
      <c r="E6">
        <v>0.45115966080748399</v>
      </c>
    </row>
    <row r="7" spans="1:5" x14ac:dyDescent="0.2">
      <c r="A7">
        <v>3</v>
      </c>
      <c r="B7">
        <v>0.588828909428743</v>
      </c>
      <c r="C7">
        <v>0.81699999999999995</v>
      </c>
      <c r="D7" s="5">
        <v>0.315</v>
      </c>
      <c r="E7">
        <v>0.35870405040217801</v>
      </c>
    </row>
    <row r="8" spans="1:5" x14ac:dyDescent="0.2">
      <c r="A8">
        <v>4</v>
      </c>
      <c r="B8">
        <v>0.55559273108912299</v>
      </c>
      <c r="C8">
        <v>0.51</v>
      </c>
      <c r="D8" s="5">
        <v>0.18099999999999999</v>
      </c>
      <c r="E8">
        <v>0.51678898739440804</v>
      </c>
    </row>
    <row r="9" spans="1:5" x14ac:dyDescent="0.2">
      <c r="A9">
        <v>5</v>
      </c>
      <c r="B9">
        <v>0.25051941640397202</v>
      </c>
      <c r="C9">
        <v>0.55600000000000005</v>
      </c>
      <c r="D9" s="5">
        <v>0.191</v>
      </c>
      <c r="E9">
        <v>0.34661840968916802</v>
      </c>
    </row>
    <row r="10" spans="1:5" x14ac:dyDescent="0.2">
      <c r="A10">
        <v>6</v>
      </c>
      <c r="B10">
        <v>0.22047184882614701</v>
      </c>
      <c r="C10">
        <v>0.52300000000000002</v>
      </c>
      <c r="D10" s="5">
        <v>0.23300000000000001</v>
      </c>
      <c r="E10">
        <v>0.44411857791048798</v>
      </c>
    </row>
    <row r="11" spans="1:5" x14ac:dyDescent="0.2">
      <c r="A11">
        <v>7</v>
      </c>
      <c r="B11">
        <v>0.50587626595587198</v>
      </c>
      <c r="C11">
        <v>0.46100000000000002</v>
      </c>
      <c r="D11" s="5">
        <v>0.45400000000000001</v>
      </c>
      <c r="E11">
        <v>0.47263741870584902</v>
      </c>
    </row>
    <row r="12" spans="1:5" x14ac:dyDescent="0.2">
      <c r="A12">
        <v>8</v>
      </c>
      <c r="B12">
        <v>0.49990770734019602</v>
      </c>
      <c r="C12">
        <v>0.68600000000000005</v>
      </c>
      <c r="D12" s="5">
        <v>0.26700000000000002</v>
      </c>
      <c r="E12">
        <v>0.42858480298412599</v>
      </c>
    </row>
    <row r="13" spans="1:5" x14ac:dyDescent="0.2">
      <c r="A13">
        <v>9</v>
      </c>
      <c r="B13">
        <v>0.54885811939842399</v>
      </c>
      <c r="C13">
        <v>0.753</v>
      </c>
      <c r="D13" s="5">
        <v>0.6</v>
      </c>
      <c r="E13">
        <v>0.40112065136001901</v>
      </c>
    </row>
    <row r="14" spans="1:5" x14ac:dyDescent="0.2">
      <c r="A14">
        <v>10</v>
      </c>
      <c r="B14">
        <v>0.21790427668409201</v>
      </c>
      <c r="C14">
        <v>0.69199999999999995</v>
      </c>
      <c r="D14" s="5">
        <v>0.22800000000000001</v>
      </c>
      <c r="E14">
        <v>0.33549923222952499</v>
      </c>
    </row>
    <row r="15" spans="1:5" x14ac:dyDescent="0.2">
      <c r="A15">
        <v>11</v>
      </c>
      <c r="B15">
        <v>0.455800230239788</v>
      </c>
      <c r="C15">
        <v>0.73199999999999998</v>
      </c>
    </row>
    <row r="16" spans="1:5" x14ac:dyDescent="0.2">
      <c r="A16">
        <v>12</v>
      </c>
      <c r="B16">
        <v>0.36108945857527702</v>
      </c>
    </row>
    <row r="18" spans="1:5" x14ac:dyDescent="0.2">
      <c r="A18" s="1" t="s">
        <v>0</v>
      </c>
      <c r="B18">
        <f>SUM(B5:B16)</f>
        <v>4.9135606468627362</v>
      </c>
      <c r="C18">
        <f>SUM(C5:C15)</f>
        <v>7.1840000000000002</v>
      </c>
      <c r="D18">
        <f>SUM(D5:D14)</f>
        <v>3.0440000000000005</v>
      </c>
      <c r="E18">
        <f>SUM(E5:E14)</f>
        <v>4.2450879904512835</v>
      </c>
    </row>
    <row r="19" spans="1:5" x14ac:dyDescent="0.2">
      <c r="A19" s="1" t="s">
        <v>3</v>
      </c>
      <c r="B19">
        <f>AVERAGE(B5:B16)</f>
        <v>0.40946338723856135</v>
      </c>
      <c r="C19">
        <f>AVERAGE(C5:C16)</f>
        <v>0.65309090909090906</v>
      </c>
      <c r="D19">
        <f>AVERAGE(D5:D14)</f>
        <v>0.30440000000000006</v>
      </c>
      <c r="E19">
        <f>AVERAGE(E5:E14)</f>
        <v>0.42450879904512834</v>
      </c>
    </row>
    <row r="20" spans="1:5" x14ac:dyDescent="0.2">
      <c r="A20" s="1" t="s">
        <v>17</v>
      </c>
      <c r="B20">
        <f>STDEV(B5:B16)</f>
        <v>0.13454778910462473</v>
      </c>
      <c r="C20">
        <f>STDEV(C5:C15)</f>
        <v>0.11898357411462683</v>
      </c>
      <c r="D20">
        <f>STDEV(D5:D14)</f>
        <v>0.13722989632162666</v>
      </c>
      <c r="E20">
        <f>STDEV(E5:E14)</f>
        <v>6.2432711931122931E-2</v>
      </c>
    </row>
    <row r="21" spans="1:5" x14ac:dyDescent="0.2">
      <c r="A21" s="1" t="s">
        <v>5</v>
      </c>
      <c r="B21">
        <f>_xlfn.T.TEST(B5:B16,C5:C15,2,3)</f>
        <v>1.5240706576438899E-4</v>
      </c>
      <c r="C21">
        <f>_xlfn.T.TEST(C5:C15,D5:D14,2,3)</f>
        <v>7.6919881548835496E-6</v>
      </c>
      <c r="D21">
        <f>TTEST(B5:B14,D5:D14,2,3)</f>
        <v>0.11534951291813925</v>
      </c>
      <c r="E21">
        <f>TTEST(C5:C15,E5:E14,2,3)</f>
        <v>4.7468054986026535E-5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F87E-D56B-AB46-8F01-9E6954264D2F}">
  <dimension ref="A1:R27"/>
  <sheetViews>
    <sheetView topLeftCell="A13" zoomScale="111" workbookViewId="0">
      <selection activeCell="F19" sqref="F19"/>
    </sheetView>
  </sheetViews>
  <sheetFormatPr baseColWidth="10" defaultColWidth="11.5" defaultRowHeight="15" x14ac:dyDescent="0.2"/>
  <cols>
    <col min="1" max="1" width="15.5" bestFit="1" customWidth="1"/>
    <col min="3" max="3" width="14.1640625" bestFit="1" customWidth="1"/>
    <col min="4" max="4" width="15.1640625" bestFit="1" customWidth="1"/>
    <col min="5" max="5" width="13.1640625" bestFit="1" customWidth="1"/>
    <col min="6" max="6" width="16.83203125" bestFit="1" customWidth="1"/>
  </cols>
  <sheetData>
    <row r="1" spans="1:6" x14ac:dyDescent="0.2">
      <c r="A1" s="1" t="s">
        <v>31</v>
      </c>
    </row>
    <row r="2" spans="1:6" x14ac:dyDescent="0.2">
      <c r="B2" s="2" t="s">
        <v>27</v>
      </c>
      <c r="C2" s="2" t="s">
        <v>7</v>
      </c>
      <c r="D2" s="2" t="s">
        <v>2</v>
      </c>
      <c r="E2" s="2" t="s">
        <v>32</v>
      </c>
      <c r="F2" s="2" t="s">
        <v>34</v>
      </c>
    </row>
    <row r="3" spans="1:6" x14ac:dyDescent="0.2">
      <c r="B3">
        <v>1</v>
      </c>
      <c r="C3" s="5">
        <v>0.56100000000000005</v>
      </c>
      <c r="D3" s="5">
        <v>0.17299999999999999</v>
      </c>
      <c r="E3" s="5">
        <v>0.53400000000000003</v>
      </c>
      <c r="F3" s="5">
        <v>0.47299999999999998</v>
      </c>
    </row>
    <row r="4" spans="1:6" x14ac:dyDescent="0.2">
      <c r="B4">
        <v>2</v>
      </c>
      <c r="C4" s="5">
        <v>0.58099999999999996</v>
      </c>
      <c r="D4" s="5">
        <v>0.15</v>
      </c>
      <c r="E4" s="5">
        <v>0.57699999999999996</v>
      </c>
      <c r="F4" s="5">
        <v>0.54200000000000004</v>
      </c>
    </row>
    <row r="5" spans="1:6" x14ac:dyDescent="0.2">
      <c r="B5">
        <v>3</v>
      </c>
      <c r="C5" s="5">
        <v>0.48</v>
      </c>
      <c r="D5" s="5">
        <v>0.32100000000000001</v>
      </c>
      <c r="E5" s="5">
        <v>0.54700000000000004</v>
      </c>
      <c r="F5" s="5">
        <v>0.35799999999999998</v>
      </c>
    </row>
    <row r="6" spans="1:6" x14ac:dyDescent="0.2">
      <c r="B6">
        <v>4</v>
      </c>
      <c r="C6" s="5">
        <v>0.39500000000000002</v>
      </c>
      <c r="D6" s="5">
        <v>0.19600000000000001</v>
      </c>
      <c r="E6" s="5">
        <v>0.63800000000000001</v>
      </c>
      <c r="F6" s="5">
        <v>0.60699999999999998</v>
      </c>
    </row>
    <row r="7" spans="1:6" x14ac:dyDescent="0.2">
      <c r="B7">
        <v>5</v>
      </c>
      <c r="C7" s="5">
        <v>0.49099999999999999</v>
      </c>
      <c r="D7" s="5">
        <v>0.25900000000000001</v>
      </c>
      <c r="E7" s="5">
        <v>0.316</v>
      </c>
      <c r="F7" s="5">
        <v>0.56299999999999994</v>
      </c>
    </row>
    <row r="8" spans="1:6" x14ac:dyDescent="0.2">
      <c r="B8">
        <v>6</v>
      </c>
      <c r="C8" s="5">
        <v>0.56000000000000005</v>
      </c>
      <c r="D8" s="5">
        <v>0.34100000000000003</v>
      </c>
      <c r="E8" s="5">
        <v>0.49399999999999999</v>
      </c>
      <c r="F8" s="5">
        <v>0.35899999999999999</v>
      </c>
    </row>
    <row r="9" spans="1:6" x14ac:dyDescent="0.2">
      <c r="B9">
        <v>7</v>
      </c>
      <c r="C9" s="5">
        <v>0.45300000000000001</v>
      </c>
      <c r="D9" s="5">
        <v>0.32800000000000001</v>
      </c>
      <c r="E9" s="5">
        <v>0.33800000000000002</v>
      </c>
      <c r="F9" s="5">
        <v>0.36399999999999999</v>
      </c>
    </row>
    <row r="10" spans="1:6" x14ac:dyDescent="0.2">
      <c r="B10">
        <v>8</v>
      </c>
      <c r="C10" s="5">
        <v>0.40300000000000002</v>
      </c>
      <c r="D10" s="5">
        <v>0.34699999999999998</v>
      </c>
      <c r="E10" s="5">
        <v>0.42799999999999999</v>
      </c>
      <c r="F10" s="5">
        <v>0.33400000000000002</v>
      </c>
    </row>
    <row r="11" spans="1:6" x14ac:dyDescent="0.2">
      <c r="B11">
        <v>9</v>
      </c>
      <c r="C11" s="5">
        <v>0.41699999999999998</v>
      </c>
      <c r="D11" s="5">
        <v>0.13300000000000001</v>
      </c>
      <c r="E11" s="5">
        <v>0.432</v>
      </c>
      <c r="F11" s="5">
        <v>0.38400000000000001</v>
      </c>
    </row>
    <row r="12" spans="1:6" x14ac:dyDescent="0.2">
      <c r="B12">
        <v>10</v>
      </c>
      <c r="C12" s="5">
        <v>0.61899999999999999</v>
      </c>
      <c r="D12" s="5">
        <v>0.23</v>
      </c>
      <c r="E12" s="5">
        <v>0.72199999999999998</v>
      </c>
      <c r="F12" s="5">
        <v>0.36</v>
      </c>
    </row>
    <row r="14" spans="1:6" x14ac:dyDescent="0.2">
      <c r="A14" s="1" t="s">
        <v>35</v>
      </c>
      <c r="C14">
        <f>SUM(C3:C12)</f>
        <v>4.96</v>
      </c>
      <c r="D14">
        <f t="shared" ref="D14:F14" si="0">SUM(D3:D12)</f>
        <v>2.4779999999999998</v>
      </c>
      <c r="E14">
        <f t="shared" si="0"/>
        <v>5.0259999999999998</v>
      </c>
      <c r="F14">
        <f t="shared" si="0"/>
        <v>4.3440000000000003</v>
      </c>
    </row>
    <row r="15" spans="1:6" x14ac:dyDescent="0.2">
      <c r="A15" s="1" t="s">
        <v>3</v>
      </c>
      <c r="C15">
        <f>AVERAGE(C3:C12)</f>
        <v>0.496</v>
      </c>
      <c r="D15">
        <f t="shared" ref="D15:F15" si="1">AVERAGE(D3:D12)</f>
        <v>0.24779999999999996</v>
      </c>
      <c r="E15">
        <f t="shared" si="1"/>
        <v>0.50259999999999994</v>
      </c>
      <c r="F15">
        <f t="shared" si="1"/>
        <v>0.43440000000000001</v>
      </c>
    </row>
    <row r="16" spans="1:6" x14ac:dyDescent="0.2">
      <c r="A16" s="1" t="s">
        <v>4</v>
      </c>
      <c r="C16">
        <f>STDEV(C3:C12)</f>
        <v>8.0205292150137344E-2</v>
      </c>
      <c r="D16">
        <f t="shared" ref="D16:F16" si="2">STDEV(D3:D12)</f>
        <v>8.285301577023145E-2</v>
      </c>
      <c r="E16">
        <f t="shared" si="2"/>
        <v>0.12801840145506876</v>
      </c>
      <c r="F16">
        <f t="shared" si="2"/>
        <v>0.10221458908698983</v>
      </c>
    </row>
    <row r="17" spans="1:18" x14ac:dyDescent="0.2">
      <c r="A17" s="1" t="s">
        <v>5</v>
      </c>
      <c r="C17">
        <f>TTEST(C3:C12,D3:D12,2,3)</f>
        <v>2.2688940981306696E-6</v>
      </c>
      <c r="D17">
        <f>TTEST(D3:D12,F3:F12,2,3)</f>
        <v>3.1511448529863078E-4</v>
      </c>
      <c r="E17">
        <f>TTEST(C3:C12,E3:E12,2,3)</f>
        <v>0.89193974725215008</v>
      </c>
    </row>
    <row r="18" spans="1:18" ht="16" x14ac:dyDescent="0.2">
      <c r="E18" s="8"/>
      <c r="F18" s="8"/>
    </row>
    <row r="20" spans="1:18" ht="16" x14ac:dyDescent="0.2">
      <c r="E20" s="8"/>
      <c r="F20" s="8"/>
    </row>
    <row r="24" spans="1:18" x14ac:dyDescent="0.2">
      <c r="L24" s="12"/>
      <c r="M24" s="12"/>
      <c r="N24" s="12"/>
      <c r="O24" s="12"/>
      <c r="P24" s="12"/>
      <c r="Q24" s="12"/>
      <c r="R24" s="12"/>
    </row>
    <row r="25" spans="1:18" x14ac:dyDescent="0.2">
      <c r="L25" s="12"/>
      <c r="M25" s="12"/>
      <c r="N25" s="12"/>
      <c r="O25" s="12"/>
      <c r="P25" s="12"/>
      <c r="Q25" s="12"/>
      <c r="R25" s="12"/>
    </row>
    <row r="26" spans="1:18" x14ac:dyDescent="0.2">
      <c r="L26" s="12"/>
      <c r="M26" s="12"/>
      <c r="N26" s="12"/>
      <c r="O26" s="12"/>
      <c r="P26" s="12"/>
      <c r="Q26" s="12"/>
      <c r="R26" s="12"/>
    </row>
    <row r="27" spans="1:18" x14ac:dyDescent="0.2">
      <c r="L27" s="12"/>
      <c r="M27" s="12"/>
      <c r="N27" s="12"/>
      <c r="O27" s="12"/>
      <c r="P27" s="12"/>
      <c r="Q27" s="12"/>
      <c r="R27" s="12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7"/>
  <sheetViews>
    <sheetView workbookViewId="0">
      <selection sqref="A1:C12"/>
    </sheetView>
  </sheetViews>
  <sheetFormatPr baseColWidth="10" defaultColWidth="8.83203125" defaultRowHeight="15" x14ac:dyDescent="0.2"/>
  <cols>
    <col min="1" max="1" width="42.5" bestFit="1" customWidth="1"/>
    <col min="2" max="2" width="15.83203125" bestFit="1" customWidth="1"/>
    <col min="3" max="3" width="20.1640625" bestFit="1" customWidth="1"/>
  </cols>
  <sheetData>
    <row r="1" spans="1:3" x14ac:dyDescent="0.2">
      <c r="A1" s="1" t="s">
        <v>21</v>
      </c>
    </row>
    <row r="3" spans="1:3" x14ac:dyDescent="0.2">
      <c r="A3" t="s">
        <v>28</v>
      </c>
      <c r="B3" s="2" t="s">
        <v>19</v>
      </c>
      <c r="C3" s="2" t="s">
        <v>20</v>
      </c>
    </row>
    <row r="4" spans="1:3" x14ac:dyDescent="0.2">
      <c r="A4">
        <v>1</v>
      </c>
      <c r="B4">
        <v>57</v>
      </c>
      <c r="C4">
        <v>70</v>
      </c>
    </row>
    <row r="5" spans="1:3" x14ac:dyDescent="0.2">
      <c r="A5">
        <v>2</v>
      </c>
      <c r="B5">
        <v>40</v>
      </c>
      <c r="C5">
        <v>75</v>
      </c>
    </row>
    <row r="6" spans="1:3" x14ac:dyDescent="0.2">
      <c r="A6">
        <v>3</v>
      </c>
      <c r="B6">
        <v>61</v>
      </c>
      <c r="C6">
        <v>68</v>
      </c>
    </row>
    <row r="7" spans="1:3" x14ac:dyDescent="0.2">
      <c r="A7">
        <v>4</v>
      </c>
      <c r="B7">
        <v>56</v>
      </c>
      <c r="C7">
        <v>96</v>
      </c>
    </row>
    <row r="8" spans="1:3" x14ac:dyDescent="0.2">
      <c r="A8">
        <v>5</v>
      </c>
      <c r="B8">
        <v>61</v>
      </c>
      <c r="C8">
        <v>110</v>
      </c>
    </row>
    <row r="9" spans="1:3" x14ac:dyDescent="0.2">
      <c r="A9">
        <v>6</v>
      </c>
      <c r="B9">
        <v>45</v>
      </c>
      <c r="C9">
        <v>85</v>
      </c>
    </row>
    <row r="10" spans="1:3" x14ac:dyDescent="0.2">
      <c r="A10">
        <v>7</v>
      </c>
      <c r="B10">
        <v>56</v>
      </c>
      <c r="C10">
        <v>72</v>
      </c>
    </row>
    <row r="11" spans="1:3" x14ac:dyDescent="0.2">
      <c r="A11">
        <v>8</v>
      </c>
      <c r="B11">
        <v>43</v>
      </c>
      <c r="C11">
        <v>81</v>
      </c>
    </row>
    <row r="12" spans="1:3" x14ac:dyDescent="0.2">
      <c r="A12">
        <v>9</v>
      </c>
      <c r="B12">
        <v>48</v>
      </c>
      <c r="C12">
        <v>66</v>
      </c>
    </row>
    <row r="14" spans="1:3" x14ac:dyDescent="0.2">
      <c r="A14" s="1" t="s">
        <v>0</v>
      </c>
      <c r="B14" s="3">
        <f>SUM(B4:B12)</f>
        <v>467</v>
      </c>
      <c r="C14">
        <f>SUM(C4:C12)</f>
        <v>723</v>
      </c>
    </row>
    <row r="15" spans="1:3" x14ac:dyDescent="0.2">
      <c r="A15" s="1" t="s">
        <v>10</v>
      </c>
      <c r="B15" s="3">
        <f>AVERAGE(B4:B12)</f>
        <v>51.888888888888886</v>
      </c>
      <c r="C15">
        <f>AVERAGE(C4:C12)</f>
        <v>80.333333333333329</v>
      </c>
    </row>
    <row r="16" spans="1:3" x14ac:dyDescent="0.2">
      <c r="A16" s="1" t="s">
        <v>14</v>
      </c>
      <c r="B16" s="3">
        <f>STDEV(B4:B12)</f>
        <v>7.9756574093369457</v>
      </c>
      <c r="C16">
        <f>STDEV(C4:C12)</f>
        <v>14.620191517213446</v>
      </c>
    </row>
    <row r="17" spans="1:2" x14ac:dyDescent="0.2">
      <c r="A17" s="1" t="s">
        <v>12</v>
      </c>
      <c r="B17" s="3">
        <f>_xlfn.T.TEST(B4:B12,C4:C12,2,3)</f>
        <v>2.2835958634975851E-4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19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20" bestFit="1" customWidth="1"/>
    <col min="3" max="3" width="15.5" bestFit="1" customWidth="1"/>
    <col min="4" max="4" width="20.5" bestFit="1" customWidth="1"/>
  </cols>
  <sheetData>
    <row r="3" spans="1:4" x14ac:dyDescent="0.2">
      <c r="A3" s="1" t="s">
        <v>23</v>
      </c>
    </row>
    <row r="4" spans="1:4" x14ac:dyDescent="0.2">
      <c r="B4" s="2" t="s">
        <v>27</v>
      </c>
      <c r="C4" s="2" t="s">
        <v>7</v>
      </c>
      <c r="D4" s="2" t="s">
        <v>22</v>
      </c>
    </row>
    <row r="5" spans="1:4" x14ac:dyDescent="0.2">
      <c r="B5">
        <v>1</v>
      </c>
      <c r="C5">
        <v>0.58197839253448203</v>
      </c>
      <c r="D5">
        <v>0.79237126428990323</v>
      </c>
    </row>
    <row r="6" spans="1:4" x14ac:dyDescent="0.2">
      <c r="B6">
        <v>2</v>
      </c>
      <c r="C6">
        <v>0.52825147677274698</v>
      </c>
      <c r="D6">
        <v>0.69081982701484823</v>
      </c>
    </row>
    <row r="7" spans="1:4" x14ac:dyDescent="0.2">
      <c r="B7">
        <v>3</v>
      </c>
      <c r="C7">
        <v>0.53656577834471397</v>
      </c>
      <c r="D7">
        <v>0.53689954016802621</v>
      </c>
    </row>
    <row r="8" spans="1:4" x14ac:dyDescent="0.2">
      <c r="B8">
        <v>4</v>
      </c>
      <c r="C8">
        <v>0.51966587333278402</v>
      </c>
      <c r="D8">
        <v>0.72386772659754639</v>
      </c>
    </row>
    <row r="9" spans="1:4" x14ac:dyDescent="0.2">
      <c r="B9">
        <v>5</v>
      </c>
      <c r="C9">
        <v>0.54543573439525495</v>
      </c>
      <c r="D9">
        <v>0.79572399395102933</v>
      </c>
    </row>
    <row r="10" spans="1:4" x14ac:dyDescent="0.2">
      <c r="B10">
        <v>6</v>
      </c>
      <c r="C10">
        <v>0.63380278643147603</v>
      </c>
      <c r="D10">
        <v>0.68315632749115951</v>
      </c>
    </row>
    <row r="11" spans="1:4" x14ac:dyDescent="0.2">
      <c r="B11">
        <v>7</v>
      </c>
      <c r="C11">
        <v>0.58105853939530805</v>
      </c>
      <c r="D11">
        <v>0.83854004982828467</v>
      </c>
    </row>
    <row r="12" spans="1:4" x14ac:dyDescent="0.2">
      <c r="B12">
        <v>8</v>
      </c>
      <c r="C12">
        <v>0.41826288248846</v>
      </c>
      <c r="D12">
        <v>0.50424542892401214</v>
      </c>
    </row>
    <row r="13" spans="1:4" x14ac:dyDescent="0.2">
      <c r="B13">
        <v>9</v>
      </c>
      <c r="C13">
        <v>0.52819307029463303</v>
      </c>
      <c r="D13">
        <v>0.71197454584572595</v>
      </c>
    </row>
    <row r="14" spans="1:4" x14ac:dyDescent="0.2">
      <c r="B14">
        <v>10</v>
      </c>
      <c r="C14">
        <v>0.50750322150884297</v>
      </c>
      <c r="D14">
        <v>0.6206031594435667</v>
      </c>
    </row>
    <row r="16" spans="1:4" x14ac:dyDescent="0.2">
      <c r="A16" s="1" t="s">
        <v>0</v>
      </c>
      <c r="C16">
        <f>SUM(C5:C14)</f>
        <v>5.3807177554987016</v>
      </c>
      <c r="D16">
        <f>SUM(D5:D14)</f>
        <v>6.8982018635541023</v>
      </c>
    </row>
    <row r="17" spans="1:4" x14ac:dyDescent="0.2">
      <c r="A17" s="1" t="s">
        <v>10</v>
      </c>
      <c r="C17">
        <f>AVERAGE(C5:C14)</f>
        <v>0.53807177554987018</v>
      </c>
      <c r="D17">
        <f>AVERAGE(D5:D14)</f>
        <v>0.6898201863554102</v>
      </c>
    </row>
    <row r="18" spans="1:4" x14ac:dyDescent="0.2">
      <c r="A18" s="1" t="s">
        <v>14</v>
      </c>
      <c r="C18">
        <f>STDEV(C5:C14)</f>
        <v>5.6586204559047996E-2</v>
      </c>
      <c r="D18">
        <f>STDEV(D5:D14)</f>
        <v>0.1096251726050321</v>
      </c>
    </row>
    <row r="19" spans="1:4" x14ac:dyDescent="0.2">
      <c r="A19" s="1" t="s">
        <v>12</v>
      </c>
      <c r="C19">
        <f>_xlfn.T.TEST(C5:C14,D5:D14,2,3)</f>
        <v>1.7467774195369468E-3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TREGFP intensity analysis</vt:lpstr>
      <vt:lpstr>niche proliferation in JNK loss</vt:lpstr>
      <vt:lpstr>Differentiation index</vt:lpstr>
      <vt:lpstr>DE-cad level in JNK loss </vt:lpstr>
      <vt:lpstr>tak12 niche proliferation</vt:lpstr>
      <vt:lpstr>Differentiation index in tak12</vt:lpstr>
      <vt:lpstr>DE-cad level in tak1 loss</vt:lpstr>
      <vt:lpstr>niche proliferation in hep act</vt:lpstr>
      <vt:lpstr>Differentiation index in Hepact</vt:lpstr>
      <vt:lpstr>Fluorescence intensity of Ena</vt:lpstr>
      <vt:lpstr>Niche proliferation rescue </vt:lpstr>
      <vt:lpstr>Filopodia quantitation</vt:lpstr>
      <vt:lpstr>Extracellular Hedgehog quantita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</dc:creator>
  <cp:lastModifiedBy>Microsoft Office User</cp:lastModifiedBy>
  <dcterms:created xsi:type="dcterms:W3CDTF">2020-02-28T11:56:50Z</dcterms:created>
  <dcterms:modified xsi:type="dcterms:W3CDTF">2021-06-09T10:54:33Z</dcterms:modified>
</cp:coreProperties>
</file>