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b707ee1952ac8ac/Bureau/ARTICLE MAXIME/retour reviewer/DATA brut/Figure 3/"/>
    </mc:Choice>
  </mc:AlternateContent>
  <xr:revisionPtr revIDLastSave="4" documentId="11_856354F79530A29E6024D35F964400D8B40293EA" xr6:coauthVersionLast="47" xr6:coauthVersionMax="47" xr10:uidLastSave="{E2C172AC-4E91-4ED9-883D-350498041F82}"/>
  <bookViews>
    <workbookView xWindow="-120" yWindow="-120" windowWidth="20730" windowHeight="11160" xr2:uid="{00000000-000D-0000-FFFF-FFFF00000000}"/>
  </bookViews>
  <sheets>
    <sheet name="Feuil7" sheetId="7" r:id="rId1"/>
    <sheet name="Feuil9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9" l="1"/>
  <c r="S3" i="9" s="1"/>
  <c r="J5" i="9"/>
  <c r="J4" i="9"/>
  <c r="J3" i="9"/>
  <c r="O109" i="9"/>
  <c r="N109" i="9"/>
  <c r="M109" i="9"/>
  <c r="L109" i="9"/>
  <c r="K109" i="9"/>
  <c r="J109" i="9"/>
  <c r="O108" i="9"/>
  <c r="N108" i="9"/>
  <c r="M108" i="9"/>
  <c r="L108" i="9"/>
  <c r="K108" i="9"/>
  <c r="J108" i="9"/>
  <c r="O107" i="9"/>
  <c r="N107" i="9"/>
  <c r="M107" i="9"/>
  <c r="L107" i="9"/>
  <c r="K107" i="9"/>
  <c r="J107" i="9"/>
  <c r="O106" i="9"/>
  <c r="N106" i="9"/>
  <c r="M106" i="9"/>
  <c r="L106" i="9"/>
  <c r="K106" i="9"/>
  <c r="J106" i="9"/>
  <c r="O105" i="9"/>
  <c r="N105" i="9"/>
  <c r="M105" i="9"/>
  <c r="L105" i="9"/>
  <c r="K105" i="9"/>
  <c r="J105" i="9"/>
  <c r="O104" i="9"/>
  <c r="N104" i="9"/>
  <c r="M104" i="9"/>
  <c r="L104" i="9"/>
  <c r="K104" i="9"/>
  <c r="J104" i="9"/>
  <c r="O103" i="9"/>
  <c r="N103" i="9"/>
  <c r="M103" i="9"/>
  <c r="L103" i="9"/>
  <c r="K103" i="9"/>
  <c r="J103" i="9"/>
  <c r="O102" i="9"/>
  <c r="N102" i="9"/>
  <c r="M102" i="9"/>
  <c r="L102" i="9"/>
  <c r="K102" i="9"/>
  <c r="J102" i="9"/>
  <c r="O100" i="9"/>
  <c r="N100" i="9"/>
  <c r="M100" i="9"/>
  <c r="L100" i="9"/>
  <c r="K100" i="9"/>
  <c r="J100" i="9"/>
  <c r="O99" i="9"/>
  <c r="N99" i="9"/>
  <c r="M99" i="9"/>
  <c r="L99" i="9"/>
  <c r="K99" i="9"/>
  <c r="J99" i="9"/>
  <c r="O98" i="9"/>
  <c r="N98" i="9"/>
  <c r="M98" i="9"/>
  <c r="L98" i="9"/>
  <c r="K98" i="9"/>
  <c r="J98" i="9"/>
  <c r="O97" i="9"/>
  <c r="N97" i="9"/>
  <c r="M97" i="9"/>
  <c r="L97" i="9"/>
  <c r="K97" i="9"/>
  <c r="J97" i="9"/>
  <c r="O96" i="9"/>
  <c r="N96" i="9"/>
  <c r="M96" i="9"/>
  <c r="L96" i="9"/>
  <c r="K96" i="9"/>
  <c r="J96" i="9"/>
  <c r="O95" i="9"/>
  <c r="N95" i="9"/>
  <c r="M95" i="9"/>
  <c r="L95" i="9"/>
  <c r="K95" i="9"/>
  <c r="J95" i="9"/>
  <c r="O94" i="9"/>
  <c r="N94" i="9"/>
  <c r="M94" i="9"/>
  <c r="L94" i="9"/>
  <c r="K94" i="9"/>
  <c r="J94" i="9"/>
  <c r="O93" i="9"/>
  <c r="N93" i="9"/>
  <c r="M93" i="9"/>
  <c r="L93" i="9"/>
  <c r="K93" i="9"/>
  <c r="J93" i="9"/>
  <c r="T93" i="9" s="1"/>
  <c r="O91" i="9"/>
  <c r="N91" i="9"/>
  <c r="M91" i="9"/>
  <c r="L91" i="9"/>
  <c r="K91" i="9"/>
  <c r="J91" i="9"/>
  <c r="O90" i="9"/>
  <c r="N90" i="9"/>
  <c r="M90" i="9"/>
  <c r="L90" i="9"/>
  <c r="K90" i="9"/>
  <c r="J90" i="9"/>
  <c r="O89" i="9"/>
  <c r="N89" i="9"/>
  <c r="M89" i="9"/>
  <c r="L89" i="9"/>
  <c r="K89" i="9"/>
  <c r="J89" i="9"/>
  <c r="O88" i="9"/>
  <c r="N88" i="9"/>
  <c r="M88" i="9"/>
  <c r="L88" i="9"/>
  <c r="K88" i="9"/>
  <c r="J88" i="9"/>
  <c r="O87" i="9"/>
  <c r="N87" i="9"/>
  <c r="M87" i="9"/>
  <c r="L87" i="9"/>
  <c r="K87" i="9"/>
  <c r="J87" i="9"/>
  <c r="O86" i="9"/>
  <c r="N86" i="9"/>
  <c r="M86" i="9"/>
  <c r="L86" i="9"/>
  <c r="K86" i="9"/>
  <c r="J86" i="9"/>
  <c r="O85" i="9"/>
  <c r="N85" i="9"/>
  <c r="M85" i="9"/>
  <c r="L85" i="9"/>
  <c r="K85" i="9"/>
  <c r="J85" i="9"/>
  <c r="O84" i="9"/>
  <c r="N84" i="9"/>
  <c r="M84" i="9"/>
  <c r="L84" i="9"/>
  <c r="K84" i="9"/>
  <c r="J84" i="9"/>
  <c r="S84" i="9" s="1"/>
  <c r="O82" i="9"/>
  <c r="N82" i="9"/>
  <c r="M82" i="9"/>
  <c r="L82" i="9"/>
  <c r="K82" i="9"/>
  <c r="J82" i="9"/>
  <c r="O81" i="9"/>
  <c r="N81" i="9"/>
  <c r="M81" i="9"/>
  <c r="L81" i="9"/>
  <c r="K81" i="9"/>
  <c r="J81" i="9"/>
  <c r="O80" i="9"/>
  <c r="N80" i="9"/>
  <c r="M80" i="9"/>
  <c r="L80" i="9"/>
  <c r="K80" i="9"/>
  <c r="J80" i="9"/>
  <c r="O79" i="9"/>
  <c r="N79" i="9"/>
  <c r="M79" i="9"/>
  <c r="L79" i="9"/>
  <c r="K79" i="9"/>
  <c r="J79" i="9"/>
  <c r="O78" i="9"/>
  <c r="N78" i="9"/>
  <c r="M78" i="9"/>
  <c r="L78" i="9"/>
  <c r="K78" i="9"/>
  <c r="J78" i="9"/>
  <c r="O77" i="9"/>
  <c r="N77" i="9"/>
  <c r="M77" i="9"/>
  <c r="L77" i="9"/>
  <c r="K77" i="9"/>
  <c r="J77" i="9"/>
  <c r="R75" i="9" s="1"/>
  <c r="O76" i="9"/>
  <c r="N76" i="9"/>
  <c r="M76" i="9"/>
  <c r="L76" i="9"/>
  <c r="K76" i="9"/>
  <c r="J76" i="9"/>
  <c r="Q75" i="9"/>
  <c r="O75" i="9"/>
  <c r="N75" i="9"/>
  <c r="M75" i="9"/>
  <c r="L75" i="9"/>
  <c r="K75" i="9"/>
  <c r="J75" i="9"/>
  <c r="O73" i="9"/>
  <c r="N73" i="9"/>
  <c r="M73" i="9"/>
  <c r="L73" i="9"/>
  <c r="K73" i="9"/>
  <c r="J73" i="9"/>
  <c r="O72" i="9"/>
  <c r="N72" i="9"/>
  <c r="M72" i="9"/>
  <c r="L72" i="9"/>
  <c r="K72" i="9"/>
  <c r="J72" i="9"/>
  <c r="O71" i="9"/>
  <c r="N71" i="9"/>
  <c r="M71" i="9"/>
  <c r="L71" i="9"/>
  <c r="K71" i="9"/>
  <c r="J71" i="9"/>
  <c r="O70" i="9"/>
  <c r="N70" i="9"/>
  <c r="M70" i="9"/>
  <c r="L70" i="9"/>
  <c r="K70" i="9"/>
  <c r="J70" i="9"/>
  <c r="O69" i="9"/>
  <c r="N69" i="9"/>
  <c r="M69" i="9"/>
  <c r="L69" i="9"/>
  <c r="K69" i="9"/>
  <c r="J69" i="9"/>
  <c r="O68" i="9"/>
  <c r="N68" i="9"/>
  <c r="M68" i="9"/>
  <c r="L68" i="9"/>
  <c r="K68" i="9"/>
  <c r="J68" i="9"/>
  <c r="O67" i="9"/>
  <c r="N67" i="9"/>
  <c r="M67" i="9"/>
  <c r="L67" i="9"/>
  <c r="K67" i="9"/>
  <c r="J67" i="9"/>
  <c r="O66" i="9"/>
  <c r="N66" i="9"/>
  <c r="M66" i="9"/>
  <c r="L66" i="9"/>
  <c r="K66" i="9"/>
  <c r="J66" i="9"/>
  <c r="O64" i="9"/>
  <c r="N64" i="9"/>
  <c r="M64" i="9"/>
  <c r="L64" i="9"/>
  <c r="K64" i="9"/>
  <c r="J64" i="9"/>
  <c r="O63" i="9"/>
  <c r="N63" i="9"/>
  <c r="M63" i="9"/>
  <c r="L63" i="9"/>
  <c r="K63" i="9"/>
  <c r="J63" i="9"/>
  <c r="O62" i="9"/>
  <c r="N62" i="9"/>
  <c r="M62" i="9"/>
  <c r="L62" i="9"/>
  <c r="K62" i="9"/>
  <c r="J62" i="9"/>
  <c r="O61" i="9"/>
  <c r="N61" i="9"/>
  <c r="M61" i="9"/>
  <c r="L61" i="9"/>
  <c r="K61" i="9"/>
  <c r="J61" i="9"/>
  <c r="O60" i="9"/>
  <c r="N60" i="9"/>
  <c r="M60" i="9"/>
  <c r="L60" i="9"/>
  <c r="K60" i="9"/>
  <c r="J60" i="9"/>
  <c r="O59" i="9"/>
  <c r="N59" i="9"/>
  <c r="M59" i="9"/>
  <c r="L59" i="9"/>
  <c r="K59" i="9"/>
  <c r="J59" i="9"/>
  <c r="O58" i="9"/>
  <c r="N58" i="9"/>
  <c r="M58" i="9"/>
  <c r="L58" i="9"/>
  <c r="K58" i="9"/>
  <c r="J58" i="9"/>
  <c r="O57" i="9"/>
  <c r="N57" i="9"/>
  <c r="M57" i="9"/>
  <c r="L57" i="9"/>
  <c r="K57" i="9"/>
  <c r="J57" i="9"/>
  <c r="O55" i="9"/>
  <c r="N55" i="9"/>
  <c r="M55" i="9"/>
  <c r="L55" i="9"/>
  <c r="K55" i="9"/>
  <c r="J55" i="9"/>
  <c r="O54" i="9"/>
  <c r="N54" i="9"/>
  <c r="M54" i="9"/>
  <c r="L54" i="9"/>
  <c r="K54" i="9"/>
  <c r="J54" i="9"/>
  <c r="O53" i="9"/>
  <c r="N53" i="9"/>
  <c r="M53" i="9"/>
  <c r="L53" i="9"/>
  <c r="K53" i="9"/>
  <c r="J53" i="9"/>
  <c r="O52" i="9"/>
  <c r="N52" i="9"/>
  <c r="M52" i="9"/>
  <c r="L52" i="9"/>
  <c r="K52" i="9"/>
  <c r="J52" i="9"/>
  <c r="O51" i="9"/>
  <c r="N51" i="9"/>
  <c r="M51" i="9"/>
  <c r="L51" i="9"/>
  <c r="K51" i="9"/>
  <c r="J51" i="9"/>
  <c r="O50" i="9"/>
  <c r="N50" i="9"/>
  <c r="M50" i="9"/>
  <c r="L50" i="9"/>
  <c r="K50" i="9"/>
  <c r="J50" i="9"/>
  <c r="O49" i="9"/>
  <c r="N49" i="9"/>
  <c r="M49" i="9"/>
  <c r="L49" i="9"/>
  <c r="K49" i="9"/>
  <c r="J49" i="9"/>
  <c r="O48" i="9"/>
  <c r="N48" i="9"/>
  <c r="M48" i="9"/>
  <c r="L48" i="9"/>
  <c r="K48" i="9"/>
  <c r="J48" i="9"/>
  <c r="O46" i="9"/>
  <c r="N46" i="9"/>
  <c r="M46" i="9"/>
  <c r="L46" i="9"/>
  <c r="K46" i="9"/>
  <c r="J46" i="9"/>
  <c r="O45" i="9"/>
  <c r="N45" i="9"/>
  <c r="M45" i="9"/>
  <c r="L45" i="9"/>
  <c r="K45" i="9"/>
  <c r="J45" i="9"/>
  <c r="O44" i="9"/>
  <c r="N44" i="9"/>
  <c r="M44" i="9"/>
  <c r="L44" i="9"/>
  <c r="K44" i="9"/>
  <c r="J44" i="9"/>
  <c r="O43" i="9"/>
  <c r="N43" i="9"/>
  <c r="M43" i="9"/>
  <c r="L43" i="9"/>
  <c r="K43" i="9"/>
  <c r="J43" i="9"/>
  <c r="O42" i="9"/>
  <c r="N42" i="9"/>
  <c r="M42" i="9"/>
  <c r="L42" i="9"/>
  <c r="K42" i="9"/>
  <c r="J42" i="9"/>
  <c r="O41" i="9"/>
  <c r="N41" i="9"/>
  <c r="M41" i="9"/>
  <c r="L41" i="9"/>
  <c r="K41" i="9"/>
  <c r="J41" i="9"/>
  <c r="O40" i="9"/>
  <c r="N40" i="9"/>
  <c r="M40" i="9"/>
  <c r="L40" i="9"/>
  <c r="K40" i="9"/>
  <c r="J40" i="9"/>
  <c r="O39" i="9"/>
  <c r="N39" i="9"/>
  <c r="M39" i="9"/>
  <c r="L39" i="9"/>
  <c r="K39" i="9"/>
  <c r="J39" i="9"/>
  <c r="O37" i="9"/>
  <c r="N37" i="9"/>
  <c r="M37" i="9"/>
  <c r="L37" i="9"/>
  <c r="K37" i="9"/>
  <c r="J37" i="9"/>
  <c r="O36" i="9"/>
  <c r="N36" i="9"/>
  <c r="M36" i="9"/>
  <c r="L36" i="9"/>
  <c r="K36" i="9"/>
  <c r="J36" i="9"/>
  <c r="O35" i="9"/>
  <c r="N35" i="9"/>
  <c r="M35" i="9"/>
  <c r="L35" i="9"/>
  <c r="K35" i="9"/>
  <c r="J35" i="9"/>
  <c r="O34" i="9"/>
  <c r="N34" i="9"/>
  <c r="M34" i="9"/>
  <c r="L34" i="9"/>
  <c r="K34" i="9"/>
  <c r="J34" i="9"/>
  <c r="O33" i="9"/>
  <c r="N33" i="9"/>
  <c r="M33" i="9"/>
  <c r="L33" i="9"/>
  <c r="K33" i="9"/>
  <c r="J33" i="9"/>
  <c r="O32" i="9"/>
  <c r="N32" i="9"/>
  <c r="M32" i="9"/>
  <c r="L32" i="9"/>
  <c r="K32" i="9"/>
  <c r="J32" i="9"/>
  <c r="O31" i="9"/>
  <c r="N31" i="9"/>
  <c r="M31" i="9"/>
  <c r="L31" i="9"/>
  <c r="K31" i="9"/>
  <c r="J31" i="9"/>
  <c r="O30" i="9"/>
  <c r="N30" i="9"/>
  <c r="M30" i="9"/>
  <c r="L30" i="9"/>
  <c r="K30" i="9"/>
  <c r="J30" i="9"/>
  <c r="O28" i="9"/>
  <c r="N28" i="9"/>
  <c r="M28" i="9"/>
  <c r="L28" i="9"/>
  <c r="K28" i="9"/>
  <c r="J28" i="9"/>
  <c r="O27" i="9"/>
  <c r="N27" i="9"/>
  <c r="M27" i="9"/>
  <c r="L27" i="9"/>
  <c r="K27" i="9"/>
  <c r="J27" i="9"/>
  <c r="O26" i="9"/>
  <c r="V17" i="9" s="1"/>
  <c r="N26" i="9"/>
  <c r="M26" i="9"/>
  <c r="L26" i="9"/>
  <c r="K26" i="9"/>
  <c r="J26" i="9"/>
  <c r="O25" i="9"/>
  <c r="N25" i="9"/>
  <c r="M25" i="9"/>
  <c r="L25" i="9"/>
  <c r="K25" i="9"/>
  <c r="J25" i="9"/>
  <c r="O24" i="9"/>
  <c r="N24" i="9"/>
  <c r="M24" i="9"/>
  <c r="L24" i="9"/>
  <c r="K24" i="9"/>
  <c r="J24" i="9"/>
  <c r="O23" i="9"/>
  <c r="N23" i="9"/>
  <c r="M23" i="9"/>
  <c r="L23" i="9"/>
  <c r="K23" i="9"/>
  <c r="J23" i="9"/>
  <c r="O22" i="9"/>
  <c r="V13" i="9" s="1"/>
  <c r="N22" i="9"/>
  <c r="M22" i="9"/>
  <c r="L22" i="9"/>
  <c r="K22" i="9"/>
  <c r="J22" i="9"/>
  <c r="O21" i="9"/>
  <c r="N21" i="9"/>
  <c r="M21" i="9"/>
  <c r="L21" i="9"/>
  <c r="K21" i="9"/>
  <c r="J21" i="9"/>
  <c r="V19" i="9"/>
  <c r="O19" i="9"/>
  <c r="N19" i="9"/>
  <c r="M19" i="9"/>
  <c r="T19" i="9" s="1"/>
  <c r="L19" i="9"/>
  <c r="K19" i="9"/>
  <c r="J19" i="9"/>
  <c r="Q19" i="9" s="1"/>
  <c r="O18" i="9"/>
  <c r="V18" i="9" s="1"/>
  <c r="N18" i="9"/>
  <c r="U18" i="9" s="1"/>
  <c r="M18" i="9"/>
  <c r="L18" i="9"/>
  <c r="K18" i="9"/>
  <c r="J18" i="9"/>
  <c r="Q18" i="9" s="1"/>
  <c r="O17" i="9"/>
  <c r="N17" i="9"/>
  <c r="U17" i="9" s="1"/>
  <c r="M17" i="9"/>
  <c r="T17" i="9" s="1"/>
  <c r="L17" i="9"/>
  <c r="K17" i="9"/>
  <c r="J17" i="9"/>
  <c r="Q16" i="9"/>
  <c r="O16" i="9"/>
  <c r="V16" i="9" s="1"/>
  <c r="N16" i="9"/>
  <c r="U16" i="9" s="1"/>
  <c r="M16" i="9"/>
  <c r="L16" i="9"/>
  <c r="S16" i="9" s="1"/>
  <c r="K16" i="9"/>
  <c r="R16" i="9" s="1"/>
  <c r="J16" i="9"/>
  <c r="U15" i="9"/>
  <c r="T15" i="9"/>
  <c r="O15" i="9"/>
  <c r="V15" i="9" s="1"/>
  <c r="N15" i="9"/>
  <c r="M15" i="9"/>
  <c r="L15" i="9"/>
  <c r="K15" i="9"/>
  <c r="J15" i="9"/>
  <c r="Q15" i="9" s="1"/>
  <c r="U14" i="9"/>
  <c r="O14" i="9"/>
  <c r="V14" i="9" s="1"/>
  <c r="N14" i="9"/>
  <c r="M14" i="9"/>
  <c r="T14" i="9" s="1"/>
  <c r="L14" i="9"/>
  <c r="S14" i="9" s="1"/>
  <c r="K14" i="9"/>
  <c r="J14" i="9"/>
  <c r="Q14" i="9" s="1"/>
  <c r="U13" i="9"/>
  <c r="O13" i="9"/>
  <c r="N13" i="9"/>
  <c r="M13" i="9"/>
  <c r="T13" i="9" s="1"/>
  <c r="L13" i="9"/>
  <c r="K13" i="9"/>
  <c r="J13" i="9"/>
  <c r="U12" i="9"/>
  <c r="R12" i="9"/>
  <c r="O12" i="9"/>
  <c r="N12" i="9"/>
  <c r="M12" i="9"/>
  <c r="T12" i="9" s="1"/>
  <c r="L12" i="9"/>
  <c r="S12" i="9" s="1"/>
  <c r="K12" i="9"/>
  <c r="J12" i="9"/>
  <c r="Q12" i="9" s="1"/>
  <c r="O10" i="9"/>
  <c r="N10" i="9"/>
  <c r="M10" i="9"/>
  <c r="L10" i="9"/>
  <c r="K10" i="9"/>
  <c r="J10" i="9"/>
  <c r="O9" i="9"/>
  <c r="N9" i="9"/>
  <c r="M9" i="9"/>
  <c r="L9" i="9"/>
  <c r="K9" i="9"/>
  <c r="J9" i="9"/>
  <c r="O8" i="9"/>
  <c r="N8" i="9"/>
  <c r="M8" i="9"/>
  <c r="L8" i="9"/>
  <c r="K8" i="9"/>
  <c r="J8" i="9"/>
  <c r="O7" i="9"/>
  <c r="N7" i="9"/>
  <c r="M7" i="9"/>
  <c r="L7" i="9"/>
  <c r="K7" i="9"/>
  <c r="J7" i="9"/>
  <c r="O6" i="9"/>
  <c r="N6" i="9"/>
  <c r="M6" i="9"/>
  <c r="L6" i="9"/>
  <c r="K6" i="9"/>
  <c r="O5" i="9"/>
  <c r="N5" i="9"/>
  <c r="M5" i="9"/>
  <c r="L5" i="9"/>
  <c r="K5" i="9"/>
  <c r="O4" i="9"/>
  <c r="N4" i="9"/>
  <c r="M4" i="9"/>
  <c r="L4" i="9"/>
  <c r="K4" i="9"/>
  <c r="R3" i="9"/>
  <c r="O3" i="9"/>
  <c r="N3" i="9"/>
  <c r="M3" i="9"/>
  <c r="L3" i="9"/>
  <c r="K3" i="9"/>
  <c r="D15" i="7"/>
  <c r="L19" i="7"/>
  <c r="M19" i="7"/>
  <c r="N19" i="7"/>
  <c r="O19" i="7"/>
  <c r="K19" i="7"/>
  <c r="T7" i="7"/>
  <c r="Q7" i="7"/>
  <c r="N7" i="7"/>
  <c r="K7" i="7"/>
  <c r="H7" i="7"/>
  <c r="R17" i="9" l="1"/>
  <c r="R19" i="9"/>
  <c r="U84" i="9"/>
  <c r="Q93" i="9"/>
  <c r="U102" i="9"/>
  <c r="U48" i="9"/>
  <c r="U3" i="9"/>
  <c r="R13" i="9"/>
  <c r="R15" i="9"/>
  <c r="T16" i="9"/>
  <c r="S17" i="9"/>
  <c r="S18" i="9"/>
  <c r="S19" i="9"/>
  <c r="V12" i="9"/>
  <c r="R14" i="9"/>
  <c r="R18" i="9"/>
  <c r="S66" i="9"/>
  <c r="U75" i="9"/>
  <c r="S75" i="9"/>
  <c r="T84" i="9"/>
  <c r="Q48" i="9"/>
  <c r="R66" i="9"/>
  <c r="T57" i="9"/>
  <c r="S13" i="9"/>
  <c r="S15" i="9"/>
  <c r="T18" i="9"/>
  <c r="Q13" i="9"/>
  <c r="Q17" i="9"/>
  <c r="AB12" i="9" s="1"/>
  <c r="U19" i="9"/>
  <c r="T48" i="9"/>
  <c r="S57" i="9"/>
  <c r="Q84" i="9"/>
  <c r="S102" i="9"/>
  <c r="R48" i="9"/>
  <c r="Q57" i="9"/>
  <c r="T66" i="9"/>
  <c r="R84" i="9"/>
  <c r="U93" i="9"/>
  <c r="Q3" i="9"/>
  <c r="R57" i="9"/>
  <c r="U66" i="9"/>
  <c r="Q102" i="9"/>
  <c r="R102" i="9"/>
  <c r="T3" i="9"/>
  <c r="U57" i="9"/>
  <c r="T102" i="9"/>
  <c r="S48" i="9"/>
  <c r="Q66" i="9"/>
  <c r="T75" i="9"/>
  <c r="R93" i="9"/>
  <c r="S93" i="9"/>
  <c r="C18" i="7"/>
  <c r="Y12" i="9" l="1"/>
  <c r="AA12" i="9"/>
  <c r="X12" i="9"/>
  <c r="Z12" i="9"/>
  <c r="D47" i="7"/>
</calcChain>
</file>

<file path=xl/sharedStrings.xml><?xml version="1.0" encoding="utf-8"?>
<sst xmlns="http://schemas.openxmlformats.org/spreadsheetml/2006/main" count="228" uniqueCount="122">
  <si>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</si>
  <si>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</si>
  <si>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</si>
  <si>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</si>
  <si>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</si>
  <si>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</si>
  <si>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</si>
  <si>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</si>
  <si>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</si>
  <si>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</si>
  <si>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</si>
  <si>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</si>
  <si>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</si>
  <si>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</si>
  <si>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</si>
  <si>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</si>
  <si>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</si>
  <si>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</si>
  <si>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</si>
  <si>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</si>
  <si>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</si>
  <si>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</si>
  <si>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</si>
  <si>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</si>
  <si>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</si>
  <si>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</si>
  <si>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</si>
  <si>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</si>
  <si>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</si>
  <si>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</si>
  <si>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</si>
  <si>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</si>
  <si>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</si>
  <si>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</si>
  <si>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</si>
  <si>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</si>
  <si>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</si>
  <si>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</si>
  <si>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</si>
  <si>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</si>
  <si>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</si>
  <si>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</si>
  <si>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</si>
  <si>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</si>
  <si>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</si>
  <si>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</si>
  <si>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</si>
  <si>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</si>
  <si>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</si>
  <si>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</si>
  <si>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</si>
  <si>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</si>
  <si>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</si>
  <si>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</si>
  <si>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</si>
  <si>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</si>
  <si>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</si>
  <si>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</si>
  <si>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</si>
  <si>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</si>
  <si>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</si>
  <si>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</si>
  <si>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</si>
  <si>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</si>
  <si>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</si>
  <si>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</si>
  <si>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</si>
  <si>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</si>
  <si>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</si>
  <si>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</si>
  <si>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</si>
  <si>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</si>
  <si>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</si>
  <si>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</si>
  <si>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</si>
  <si>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</si>
  <si>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</si>
  <si>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</si>
  <si>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</si>
  <si>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</si>
  <si>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</si>
  <si>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</si>
  <si>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</si>
  <si>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</si>
  <si>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</si>
  <si>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</si>
  <si>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</si>
  <si>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</si>
  <si>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</si>
  <si>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</si>
  <si>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</si>
  <si>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</si>
  <si>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</si>
  <si>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</si>
  <si>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</si>
  <si>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</si>
  <si>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/</t>
  </si>
  <si>
    <t>control</t>
  </si>
  <si>
    <t>In the Field</t>
  </si>
  <si>
    <t>border at the field</t>
  </si>
  <si>
    <t>&lt; 5</t>
  </si>
  <si>
    <t>area</t>
  </si>
  <si>
    <t>distance (mm)</t>
  </si>
  <si>
    <t>dose (%)</t>
  </si>
  <si>
    <t>53bp1</t>
  </si>
  <si>
    <t>Non-irradiated</t>
  </si>
  <si>
    <t>PTV</t>
  </si>
  <si>
    <t>-12 to -4</t>
  </si>
  <si>
    <t>Margin</t>
  </si>
  <si>
    <t>-4 to 4</t>
  </si>
  <si>
    <t>5 to 13</t>
  </si>
  <si>
    <t>14 to 22</t>
  </si>
  <si>
    <t>23 to 31</t>
  </si>
  <si>
    <t>32 to 40</t>
  </si>
  <si>
    <t>41 to 49</t>
  </si>
  <si>
    <t>ctr</t>
  </si>
  <si>
    <t>***</t>
  </si>
  <si>
    <t>NS</t>
  </si>
  <si>
    <t>*</t>
  </si>
  <si>
    <t>**</t>
  </si>
  <si>
    <t>Margin (distance in mm)</t>
  </si>
  <si>
    <t>Figure 3-source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</si>
</sst>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1-58AE-41D7-8D15-9DECA78DC10E}"/>
              </c:ext>
            </c:extLst>
          </c:dPt>
          <c:errBars>
            <c:errBarType val="both"/>
            <c:errValType val="cust"/>
            <c:noEndCap val="0"/>
            <c:plus>
              <c:numRef>
                <c:f>Feuil7!$D$15</c:f>
                <c:numCache>
                  <c:formatCode>General</c:formatCode>
                  <c:ptCount val="1"/>
                  <c:pt idx="0">
                    <c:v>7.0967750520833331E-2</c:v>
                  </c:pt>
                </c:numCache>
              </c:numRef>
            </c:plus>
            <c:minus>
              <c:numRef>
                <c:f>Feuil7!$D$15</c:f>
                <c:numCache>
                  <c:formatCode>General</c:formatCode>
                  <c:ptCount val="1"/>
                  <c:pt idx="0">
                    <c:v>7.0967750520833331E-2</c:v>
                  </c:pt>
                </c:numCache>
              </c:numRef>
            </c:minus>
          </c:errBars>
          <c:cat>
            <c:multiLvlStrRef>
              <c:f>Feuil7!$N$32:$O$40</c:f>
              <c:multiLvlStrCache>
                <c:ptCount val="9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  <c:pt idx="8">
                    <c:v>distance (mm)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Feuil7!$J$18:$J$25</c:f>
              <c:numCache>
                <c:formatCode>General</c:formatCode>
                <c:ptCount val="8"/>
                <c:pt idx="0">
                  <c:v>0.34332860625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AE-41D7-8D15-9DECA78DC10E}"/>
            </c:ext>
          </c:extLst>
        </c:ser>
        <c:ser>
          <c:idx val="1"/>
          <c:order val="1"/>
          <c:spPr>
            <a:solidFill>
              <a:schemeClr val="bg1">
                <a:lumMod val="65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1.2574157440019746E-17"/>
                  <c:y val="-8.02213001383125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8AE-41D7-8D15-9DECA78DC10E}"/>
                </c:ext>
              </c:extLst>
            </c:dLbl>
            <c:dLbl>
              <c:idx val="2"/>
              <c:layout>
                <c:manualLayout>
                  <c:x val="0"/>
                  <c:y val="-2.21300138312586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8AE-41D7-8D15-9DECA78DC10E}"/>
                </c:ext>
              </c:extLst>
            </c:dLbl>
            <c:dLbl>
              <c:idx val="3"/>
              <c:layout>
                <c:manualLayout>
                  <c:x val="-5.0296629760078983E-17"/>
                  <c:y val="-3.31950207468880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8AE-41D7-8D15-9DECA78DC10E}"/>
                </c:ext>
              </c:extLst>
            </c:dLbl>
            <c:dLbl>
              <c:idx val="4"/>
              <c:layout>
                <c:manualLayout>
                  <c:x val="0"/>
                  <c:y val="-1.10650069156294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8AE-41D7-8D15-9DECA78DC10E}"/>
                </c:ext>
              </c:extLst>
            </c:dLbl>
            <c:dLbl>
              <c:idx val="5"/>
              <c:layout>
                <c:manualLayout>
                  <c:x val="0"/>
                  <c:y val="-1.93637621023513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8AE-41D7-8D15-9DECA78DC10E}"/>
                </c:ext>
              </c:extLst>
            </c:dLbl>
            <c:dLbl>
              <c:idx val="6"/>
              <c:layout>
                <c:manualLayout>
                  <c:x val="0"/>
                  <c:y val="-2.21300138312587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8AE-41D7-8D15-9DECA78DC10E}"/>
                </c:ext>
              </c:extLst>
            </c:dLbl>
            <c:dLbl>
              <c:idx val="7"/>
              <c:layout>
                <c:manualLayout>
                  <c:x val="0"/>
                  <c:y val="-2.48962655601659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***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8AE-41D7-8D15-9DECA78DC10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Feuil7!$H$6:$H$13</c:f>
                <c:numCache>
                  <c:formatCode>General</c:formatCode>
                  <c:ptCount val="8"/>
                  <c:pt idx="1">
                    <c:v>0.78795617187499989</c:v>
                  </c:pt>
                  <c:pt idx="2">
                    <c:v>0.17353999999999994</c:v>
                  </c:pt>
                  <c:pt idx="3">
                    <c:v>0.22449412499999999</c:v>
                  </c:pt>
                  <c:pt idx="4">
                    <c:v>0.16465450000000001</c:v>
                  </c:pt>
                  <c:pt idx="5">
                    <c:v>0.15454818750000002</c:v>
                  </c:pt>
                  <c:pt idx="6">
                    <c:v>0.10167053125</c:v>
                  </c:pt>
                  <c:pt idx="7">
                    <c:v>0.16751649999999998</c:v>
                  </c:pt>
                </c:numCache>
              </c:numRef>
            </c:plus>
            <c:minus>
              <c:numRef>
                <c:f>Feuil7!$H$6:$H$13</c:f>
                <c:numCache>
                  <c:formatCode>General</c:formatCode>
                  <c:ptCount val="8"/>
                  <c:pt idx="1">
                    <c:v>0.78795617187499989</c:v>
                  </c:pt>
                  <c:pt idx="2">
                    <c:v>0.17353999999999994</c:v>
                  </c:pt>
                  <c:pt idx="3">
                    <c:v>0.22449412499999999</c:v>
                  </c:pt>
                  <c:pt idx="4">
                    <c:v>0.16465450000000001</c:v>
                  </c:pt>
                  <c:pt idx="5">
                    <c:v>0.15454818750000002</c:v>
                  </c:pt>
                  <c:pt idx="6">
                    <c:v>0.10167053125</c:v>
                  </c:pt>
                  <c:pt idx="7">
                    <c:v>0.16751649999999998</c:v>
                  </c:pt>
                </c:numCache>
              </c:numRef>
            </c:minus>
          </c:errBars>
          <c:cat>
            <c:multiLvlStrRef>
              <c:f>Feuil7!$N$32:$O$40</c:f>
              <c:multiLvlStrCache>
                <c:ptCount val="9"/>
                <c:lvl>
                  <c:pt idx="0">
                    <c:v>Non-irradiated</c:v>
                  </c:pt>
                  <c:pt idx="2">
                    <c:v>-4 to 4</c:v>
                  </c:pt>
                  <c:pt idx="3">
                    <c:v>5 to 13</c:v>
                  </c:pt>
                  <c:pt idx="4">
                    <c:v>14 to 22</c:v>
                  </c:pt>
                  <c:pt idx="5">
                    <c:v>23 to 31</c:v>
                  </c:pt>
                  <c:pt idx="6">
                    <c:v>32 to 40</c:v>
                  </c:pt>
                  <c:pt idx="7">
                    <c:v>41 to 49</c:v>
                  </c:pt>
                  <c:pt idx="8">
                    <c:v>distance (mm)</c:v>
                  </c:pt>
                </c:lvl>
                <c:lvl>
                  <c:pt idx="1">
                    <c:v>PTV</c:v>
                  </c:pt>
                  <c:pt idx="2">
                    <c:v>Margin (distance in mm)</c:v>
                  </c:pt>
                </c:lvl>
              </c:multiLvlStrCache>
            </c:multiLvlStrRef>
          </c:cat>
          <c:val>
            <c:numRef>
              <c:f>Feuil7!$K$18:$K$25</c:f>
              <c:numCache>
                <c:formatCode>General</c:formatCode>
                <c:ptCount val="8"/>
                <c:pt idx="1">
                  <c:v>6.0583043749999996</c:v>
                </c:pt>
                <c:pt idx="2">
                  <c:v>2.0030800000000002</c:v>
                </c:pt>
                <c:pt idx="3">
                  <c:v>1.3205083750000002</c:v>
                </c:pt>
                <c:pt idx="4">
                  <c:v>1.030168</c:v>
                </c:pt>
                <c:pt idx="5">
                  <c:v>0.79947325000000002</c:v>
                </c:pt>
                <c:pt idx="6">
                  <c:v>0.77952137499999996</c:v>
                </c:pt>
                <c:pt idx="7">
                  <c:v>0.74874099999999999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8AE-41D7-8D15-9DECA78DC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17690880"/>
        <c:axId val="117851264"/>
      </c:barChart>
      <c:catAx>
        <c:axId val="11769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851264"/>
        <c:crosses val="autoZero"/>
        <c:auto val="1"/>
        <c:lblAlgn val="ctr"/>
        <c:lblOffset val="100"/>
        <c:noMultiLvlLbl val="0"/>
      </c:catAx>
      <c:valAx>
        <c:axId val="117851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Number</a:t>
                </a:r>
                <a:r>
                  <a:rPr lang="fr-FR" baseline="0"/>
                  <a:t> of 53BP1 foci per cell</a:t>
                </a:r>
                <a:endParaRPr lang="fr-FR"/>
              </a:p>
            </c:rich>
          </c:tx>
          <c:layout>
            <c:manualLayout>
              <c:xMode val="edge"/>
              <c:yMode val="edge"/>
              <c:x val="1.646090534979424E-2"/>
              <c:y val="0.2101020463728341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769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615660</xdr:colOff>
      <xdr:row>41</xdr:row>
      <xdr:rowOff>129886</xdr:rowOff>
    </xdr:from>
    <xdr:to>
      <xdr:col>15</xdr:col>
      <xdr:colOff>167986</xdr:colOff>
      <xdr:row>70</xdr:row>
      <xdr:rowOff>139412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9"/>
  <sheetViews>
    <sheetView tabSelected="1" zoomScale="40" zoomScaleNormal="40" workbookViewId="0">
      <selection activeCell="B21" sqref="B21"/>
    </sheetView>
  </sheetViews>
  <sheetFormatPr baseColWidth="10" defaultRowHeight="15" x14ac:dyDescent="0.25"/>
  <sheetData>
    <row r="1" spans="1:25" x14ac:dyDescent="0.25">
      <c r="A1" t="s">
        <v>121</v>
      </c>
    </row>
    <row r="3" spans="1:25" x14ac:dyDescent="0.25">
      <c r="C3">
        <v>0.26824482500000002</v>
      </c>
      <c r="D3">
        <v>8.0271175E-2</v>
      </c>
      <c r="F3">
        <v>5.4445187500000003</v>
      </c>
      <c r="G3">
        <v>1.10819625</v>
      </c>
      <c r="I3">
        <v>2.8291499999999998</v>
      </c>
      <c r="J3">
        <v>0.52019499999999996</v>
      </c>
      <c r="L3">
        <v>1.6132825</v>
      </c>
      <c r="M3">
        <v>9.6724375000000001E-2</v>
      </c>
      <c r="O3">
        <v>0.46858312500000004</v>
      </c>
      <c r="P3">
        <v>7.5475312500000002E-2</v>
      </c>
      <c r="R3">
        <v>0.24563117499999998</v>
      </c>
      <c r="S3">
        <v>0.107381325</v>
      </c>
    </row>
    <row r="4" spans="1:25" x14ac:dyDescent="0.25">
      <c r="C4">
        <v>0.34334225000000002</v>
      </c>
      <c r="D4">
        <v>8.6559250000000004E-2</v>
      </c>
      <c r="F4">
        <v>6.51577625</v>
      </c>
      <c r="G4">
        <v>0.98543468749999996</v>
      </c>
      <c r="I4">
        <v>4.1078412499999999</v>
      </c>
      <c r="J4">
        <v>0.74495875</v>
      </c>
      <c r="L4">
        <v>1.7237724999999999</v>
      </c>
      <c r="M4">
        <v>0.21000499999999994</v>
      </c>
      <c r="O4">
        <v>0.67184850000000007</v>
      </c>
      <c r="P4">
        <v>0.1531815</v>
      </c>
      <c r="R4">
        <v>0.43534650000000003</v>
      </c>
      <c r="S4">
        <v>0.15934799999999999</v>
      </c>
    </row>
    <row r="5" spans="1:25" x14ac:dyDescent="0.25">
      <c r="C5">
        <v>0.33328849999999999</v>
      </c>
      <c r="D5">
        <v>7.9468000000000011E-2</v>
      </c>
      <c r="F5">
        <v>5.6989449999999984</v>
      </c>
      <c r="G5">
        <v>0.7588824999999999</v>
      </c>
      <c r="I5">
        <v>4.2809412499999997</v>
      </c>
      <c r="J5">
        <v>0.43490156249999989</v>
      </c>
      <c r="L5">
        <v>1.64526375</v>
      </c>
      <c r="M5">
        <v>0.19453031249999997</v>
      </c>
      <c r="O5">
        <v>0.69308000000000003</v>
      </c>
      <c r="P5">
        <v>0.12610549999999998</v>
      </c>
      <c r="R5">
        <v>0.44522137499999997</v>
      </c>
      <c r="S5">
        <v>0.119555125</v>
      </c>
    </row>
    <row r="6" spans="1:25" x14ac:dyDescent="0.25">
      <c r="C6">
        <v>0.36378212500000001</v>
      </c>
      <c r="D6">
        <v>4.407790625E-2</v>
      </c>
      <c r="F6">
        <v>6.3569749999999994</v>
      </c>
      <c r="G6">
        <v>0.71238124999999974</v>
      </c>
      <c r="I6">
        <v>4.8345512500000005</v>
      </c>
      <c r="J6">
        <v>0.41971874999999997</v>
      </c>
      <c r="L6">
        <v>1.2801106249999998</v>
      </c>
      <c r="M6">
        <v>0.18118437499999998</v>
      </c>
      <c r="O6">
        <v>0.76855537499999993</v>
      </c>
      <c r="P6">
        <v>9.0194375000000021E-2</v>
      </c>
      <c r="R6">
        <v>0.50342825000000002</v>
      </c>
      <c r="S6">
        <v>9.0522562499999987E-2</v>
      </c>
    </row>
    <row r="7" spans="1:25" x14ac:dyDescent="0.25">
      <c r="C7">
        <v>0.42152650000000003</v>
      </c>
      <c r="D7">
        <v>4.0813000000000002E-2</v>
      </c>
      <c r="F7">
        <v>5.6615212499999998</v>
      </c>
      <c r="G7">
        <v>0.69512625000000006</v>
      </c>
      <c r="H7">
        <f>AVERAGE(G4:G7)</f>
        <v>0.78795617187499989</v>
      </c>
      <c r="I7">
        <v>2.6153699999999995</v>
      </c>
      <c r="J7">
        <v>0.28595999999999999</v>
      </c>
      <c r="K7">
        <f>AVERAGE(J4:J7)</f>
        <v>0.47138476562499992</v>
      </c>
      <c r="L7">
        <v>1.54717375</v>
      </c>
      <c r="M7">
        <v>0.17968874999999998</v>
      </c>
      <c r="N7">
        <f>AVERAGE(M4:M7)</f>
        <v>0.19135210937499997</v>
      </c>
      <c r="O7">
        <v>0.64405524999999997</v>
      </c>
      <c r="P7">
        <v>0.13030106249999995</v>
      </c>
      <c r="Q7">
        <f>AVERAGE(P4:P7)</f>
        <v>0.12494560937499999</v>
      </c>
      <c r="R7">
        <v>0.40761712500000002</v>
      </c>
      <c r="S7">
        <v>9.3786093749999994E-2</v>
      </c>
      <c r="T7">
        <f>AVERAGE(S4:S7)</f>
        <v>0.11580294531249999</v>
      </c>
    </row>
    <row r="8" spans="1:25" x14ac:dyDescent="0.25">
      <c r="C8">
        <v>0.39623412499999999</v>
      </c>
      <c r="D8">
        <v>8.5999593749999992E-2</v>
      </c>
      <c r="F8">
        <v>2.0030800000000002</v>
      </c>
      <c r="G8">
        <v>0.17353999999999994</v>
      </c>
      <c r="H8">
        <v>0.17353999999999994</v>
      </c>
      <c r="I8">
        <v>1.122868</v>
      </c>
      <c r="J8">
        <v>9.8171999999999995E-2</v>
      </c>
      <c r="K8">
        <v>9.8171999999999995E-2</v>
      </c>
      <c r="L8">
        <v>0.63887149999999993</v>
      </c>
      <c r="M8">
        <v>5.8822124999999989E-2</v>
      </c>
      <c r="N8">
        <v>5.8822124999999989E-2</v>
      </c>
      <c r="O8">
        <v>0.42294025000000002</v>
      </c>
      <c r="P8">
        <v>8.3799000000000012E-2</v>
      </c>
      <c r="Q8">
        <v>8.3799000000000012E-2</v>
      </c>
      <c r="R8">
        <v>0.29657487499999996</v>
      </c>
      <c r="S8">
        <v>7.3749906250000011E-2</v>
      </c>
      <c r="T8">
        <v>7.3749906250000011E-2</v>
      </c>
    </row>
    <row r="9" spans="1:25" x14ac:dyDescent="0.25">
      <c r="C9">
        <v>0.38743337500000002</v>
      </c>
      <c r="D9">
        <v>9.6836125000000023E-2</v>
      </c>
      <c r="F9">
        <v>1.3205083750000002</v>
      </c>
      <c r="G9">
        <v>0.22449412499999999</v>
      </c>
      <c r="H9">
        <v>0.22449412499999999</v>
      </c>
      <c r="I9">
        <v>0.98928062499999991</v>
      </c>
      <c r="J9">
        <v>0.19182953124999999</v>
      </c>
      <c r="K9">
        <v>0.19182953124999999</v>
      </c>
      <c r="L9">
        <v>0.53301149999999997</v>
      </c>
      <c r="M9">
        <v>5.4511374999999994E-2</v>
      </c>
      <c r="N9">
        <v>5.4511374999999994E-2</v>
      </c>
      <c r="O9">
        <v>0.42264112499999995</v>
      </c>
      <c r="P9">
        <v>7.5160874999999988E-2</v>
      </c>
      <c r="Q9">
        <v>7.5160874999999988E-2</v>
      </c>
      <c r="R9">
        <v>0.33774787499999998</v>
      </c>
      <c r="S9">
        <v>5.3134625000000005E-2</v>
      </c>
      <c r="T9">
        <v>5.3134625000000005E-2</v>
      </c>
    </row>
    <row r="10" spans="1:25" x14ac:dyDescent="0.25">
      <c r="C10">
        <v>0.42791362499999996</v>
      </c>
      <c r="D10">
        <v>7.9808531249999981E-2</v>
      </c>
      <c r="F10">
        <v>1.030168</v>
      </c>
      <c r="G10">
        <v>0.16465450000000001</v>
      </c>
      <c r="H10">
        <v>0.16465450000000001</v>
      </c>
      <c r="I10">
        <v>0.91331862499999994</v>
      </c>
      <c r="J10">
        <v>8.7243718749999991E-2</v>
      </c>
      <c r="K10">
        <v>8.7243718749999991E-2</v>
      </c>
      <c r="L10">
        <v>0.49453587499999996</v>
      </c>
      <c r="M10">
        <v>9.885712499999999E-2</v>
      </c>
      <c r="N10">
        <v>9.885712499999999E-2</v>
      </c>
      <c r="O10">
        <v>0.45127700000000004</v>
      </c>
      <c r="P10">
        <v>0.10894175000000002</v>
      </c>
      <c r="Q10">
        <v>0.10894175000000002</v>
      </c>
      <c r="R10">
        <v>0.29601587500000004</v>
      </c>
      <c r="S10">
        <v>6.7756125E-2</v>
      </c>
      <c r="T10">
        <v>6.7756125E-2</v>
      </c>
    </row>
    <row r="11" spans="1:25" x14ac:dyDescent="0.25">
      <c r="C11">
        <v>0.34780325000000001</v>
      </c>
      <c r="D11">
        <v>9.3326249999999999E-2</v>
      </c>
      <c r="F11">
        <v>0.79947325000000002</v>
      </c>
      <c r="G11">
        <v>0.15454818750000002</v>
      </c>
      <c r="H11">
        <v>0.15454818750000002</v>
      </c>
      <c r="I11">
        <v>0.83389112499999996</v>
      </c>
      <c r="J11">
        <v>8.6965593750000028E-2</v>
      </c>
      <c r="K11">
        <v>8.6965593750000028E-2</v>
      </c>
      <c r="L11">
        <v>0.46451674999999998</v>
      </c>
      <c r="M11">
        <v>5.0244499999999997E-2</v>
      </c>
      <c r="N11">
        <v>5.0244499999999997E-2</v>
      </c>
      <c r="O11">
        <v>0.43684024999999999</v>
      </c>
      <c r="P11">
        <v>9.75749375E-2</v>
      </c>
      <c r="Q11">
        <v>9.75749375E-2</v>
      </c>
      <c r="R11">
        <v>0.32313162500000003</v>
      </c>
      <c r="S11">
        <v>0.10940046874999999</v>
      </c>
      <c r="T11">
        <v>0.10940046874999999</v>
      </c>
    </row>
    <row r="12" spans="1:25" x14ac:dyDescent="0.25">
      <c r="C12">
        <v>0.33279599999999998</v>
      </c>
      <c r="D12">
        <v>5.8478999999999989E-2</v>
      </c>
      <c r="F12">
        <v>0.77952137499999996</v>
      </c>
      <c r="G12">
        <v>0.10167053125</v>
      </c>
      <c r="H12">
        <v>0.10167053125</v>
      </c>
      <c r="I12">
        <v>0.75329924999999998</v>
      </c>
      <c r="J12">
        <v>8.5134124999999991E-2</v>
      </c>
      <c r="K12">
        <v>8.5134124999999991E-2</v>
      </c>
      <c r="L12">
        <v>0.49442474999999997</v>
      </c>
      <c r="M12">
        <v>0.12025143749999999</v>
      </c>
      <c r="N12">
        <v>0.12025143749999999</v>
      </c>
      <c r="O12">
        <v>0.37448112500000003</v>
      </c>
      <c r="P12">
        <v>7.8800593749999995E-2</v>
      </c>
      <c r="Q12">
        <v>7.8800593749999995E-2</v>
      </c>
      <c r="R12">
        <v>0.24773837500000004</v>
      </c>
      <c r="S12">
        <v>8.8074625000000017E-2</v>
      </c>
      <c r="T12">
        <v>8.8074625000000017E-2</v>
      </c>
    </row>
    <row r="13" spans="1:25" x14ac:dyDescent="0.25">
      <c r="C13">
        <v>0.30283149999999998</v>
      </c>
      <c r="D13">
        <v>1.8502124999999987E-2</v>
      </c>
      <c r="F13">
        <v>0.74874099999999999</v>
      </c>
      <c r="G13">
        <v>0.16751649999999998</v>
      </c>
      <c r="H13">
        <v>0.16751649999999998</v>
      </c>
      <c r="I13">
        <v>0.65656912499999986</v>
      </c>
      <c r="J13">
        <v>0.14020615624999999</v>
      </c>
      <c r="K13">
        <v>0.14020615624999999</v>
      </c>
      <c r="L13">
        <v>0.39479712499999997</v>
      </c>
      <c r="M13">
        <v>7.3842874999999988E-2</v>
      </c>
      <c r="N13">
        <v>7.3842874999999988E-2</v>
      </c>
      <c r="O13">
        <v>0.363315375</v>
      </c>
      <c r="P13">
        <v>3.5965531249999995E-2</v>
      </c>
      <c r="Q13">
        <v>3.5965531249999995E-2</v>
      </c>
      <c r="R13">
        <v>0.26963112499999997</v>
      </c>
      <c r="S13">
        <v>8.5964124999999988E-2</v>
      </c>
      <c r="T13">
        <v>8.5964124999999988E-2</v>
      </c>
      <c r="V13" s="1" t="s">
        <v>96</v>
      </c>
      <c r="W13" s="2" t="s">
        <v>97</v>
      </c>
      <c r="X13" s="2"/>
      <c r="Y13" s="2">
        <v>0</v>
      </c>
    </row>
    <row r="14" spans="1:25" x14ac:dyDescent="0.25">
      <c r="C14">
        <v>0.19474719999999998</v>
      </c>
      <c r="D14">
        <v>8.7472049999999996E-2</v>
      </c>
      <c r="F14">
        <v>0.57166337499999997</v>
      </c>
      <c r="G14">
        <v>7.4168031249999988E-2</v>
      </c>
      <c r="I14">
        <v>0.49516325</v>
      </c>
      <c r="J14">
        <v>0.10913724999999998</v>
      </c>
      <c r="L14">
        <v>0.39554249999999996</v>
      </c>
      <c r="M14">
        <v>0.13063762499999998</v>
      </c>
      <c r="O14">
        <v>0.36008650000000003</v>
      </c>
      <c r="P14">
        <v>9.3172124999999995E-2</v>
      </c>
      <c r="R14">
        <v>0.28966999999999993</v>
      </c>
      <c r="S14">
        <v>6.1621999999999982E-2</v>
      </c>
      <c r="V14" s="1"/>
      <c r="W14" s="18" t="s">
        <v>98</v>
      </c>
      <c r="X14" s="2">
        <v>-54</v>
      </c>
      <c r="Y14" s="2">
        <v>100</v>
      </c>
    </row>
    <row r="15" spans="1:25" x14ac:dyDescent="0.25">
      <c r="D15">
        <f>AVERAGE(D3:D14)</f>
        <v>7.0967750520833331E-2</v>
      </c>
      <c r="V15" s="1"/>
      <c r="W15" s="18"/>
      <c r="X15" s="2">
        <v>-45</v>
      </c>
      <c r="Y15" s="2">
        <v>100</v>
      </c>
    </row>
    <row r="16" spans="1:25" x14ac:dyDescent="0.25">
      <c r="V16" s="1"/>
      <c r="W16" s="18"/>
      <c r="X16" s="2">
        <v>-36</v>
      </c>
      <c r="Y16" s="2">
        <v>100</v>
      </c>
    </row>
    <row r="17" spans="3:25" x14ac:dyDescent="0.25">
      <c r="V17" s="1"/>
      <c r="W17" s="18"/>
      <c r="X17" s="2">
        <v>-27</v>
      </c>
      <c r="Y17" s="2">
        <v>100</v>
      </c>
    </row>
    <row r="18" spans="3:25" x14ac:dyDescent="0.25">
      <c r="C18">
        <f>AVERAGE(C3:C14)</f>
        <v>0.34332860625</v>
      </c>
      <c r="J18">
        <v>0.34332860625</v>
      </c>
      <c r="V18" s="1"/>
      <c r="W18" s="18"/>
      <c r="X18" s="2">
        <v>-18</v>
      </c>
      <c r="Y18" s="2">
        <v>100</v>
      </c>
    </row>
    <row r="19" spans="3:25" x14ac:dyDescent="0.25">
      <c r="D19">
        <v>6.51577625</v>
      </c>
      <c r="E19">
        <v>4.1078412499999999</v>
      </c>
      <c r="F19">
        <v>1.7237724999999999</v>
      </c>
      <c r="G19">
        <v>0.67184850000000007</v>
      </c>
      <c r="H19">
        <v>0.43534650000000003</v>
      </c>
      <c r="K19">
        <f>AVERAGE(D19:D22)</f>
        <v>6.0583043749999996</v>
      </c>
      <c r="L19">
        <f>AVERAGE(E19:E22)</f>
        <v>3.9596759375000001</v>
      </c>
      <c r="M19">
        <f>AVERAGE(F19:F22)</f>
        <v>1.5490801562499998</v>
      </c>
      <c r="N19">
        <f>AVERAGE(G19:G22)</f>
        <v>0.69438478125000003</v>
      </c>
      <c r="O19">
        <f>AVERAGE(H19:H22)</f>
        <v>0.44790331249999998</v>
      </c>
      <c r="V19" s="1"/>
      <c r="W19" s="18"/>
      <c r="X19" s="2">
        <v>-9</v>
      </c>
      <c r="Y19" s="2">
        <v>100</v>
      </c>
    </row>
    <row r="20" spans="3:25" x14ac:dyDescent="0.25">
      <c r="D20">
        <v>5.6989449999999984</v>
      </c>
      <c r="E20">
        <v>4.2809412499999997</v>
      </c>
      <c r="F20">
        <v>1.64526375</v>
      </c>
      <c r="G20">
        <v>0.69308000000000003</v>
      </c>
      <c r="H20">
        <v>0.44522137499999997</v>
      </c>
      <c r="K20">
        <v>2.0030800000000002</v>
      </c>
      <c r="L20">
        <v>1.122868</v>
      </c>
      <c r="M20">
        <v>0.63887149999999993</v>
      </c>
      <c r="N20">
        <v>0.42294025000000002</v>
      </c>
      <c r="O20">
        <v>0.29657487499999996</v>
      </c>
      <c r="V20" s="1"/>
      <c r="W20" s="18" t="s">
        <v>99</v>
      </c>
      <c r="X20" s="2">
        <v>0</v>
      </c>
      <c r="Y20" s="2">
        <v>50</v>
      </c>
    </row>
    <row r="21" spans="3:25" x14ac:dyDescent="0.25">
      <c r="D21">
        <v>6.3569749999999994</v>
      </c>
      <c r="E21">
        <v>4.8345512500000005</v>
      </c>
      <c r="F21">
        <v>1.2801106249999998</v>
      </c>
      <c r="G21">
        <v>0.76855537499999993</v>
      </c>
      <c r="H21">
        <v>0.50342825000000002</v>
      </c>
      <c r="K21">
        <v>1.3205083750000002</v>
      </c>
      <c r="L21">
        <v>0.98928062499999991</v>
      </c>
      <c r="M21">
        <v>0.53301149999999997</v>
      </c>
      <c r="N21">
        <v>0.42264112499999995</v>
      </c>
      <c r="O21">
        <v>0.33774787499999998</v>
      </c>
      <c r="V21" s="1"/>
      <c r="W21" s="18"/>
      <c r="X21" s="2">
        <v>9</v>
      </c>
      <c r="Y21" s="2">
        <v>20</v>
      </c>
    </row>
    <row r="22" spans="3:25" x14ac:dyDescent="0.25">
      <c r="D22">
        <v>5.6615212499999998</v>
      </c>
      <c r="E22">
        <v>2.6153699999999995</v>
      </c>
      <c r="F22">
        <v>1.54717375</v>
      </c>
      <c r="G22">
        <v>0.64405524999999997</v>
      </c>
      <c r="H22">
        <v>0.40761712500000002</v>
      </c>
      <c r="K22">
        <v>1.030168</v>
      </c>
      <c r="L22">
        <v>0.91331862499999994</v>
      </c>
      <c r="M22">
        <v>0.49453587499999996</v>
      </c>
      <c r="N22">
        <v>0.45127700000000004</v>
      </c>
      <c r="O22">
        <v>0.29601587500000004</v>
      </c>
      <c r="V22" s="1"/>
      <c r="W22" s="18"/>
      <c r="X22" s="2">
        <v>18</v>
      </c>
      <c r="Y22" s="2">
        <v>10</v>
      </c>
    </row>
    <row r="23" spans="3:25" x14ac:dyDescent="0.25">
      <c r="D23">
        <v>2.0030800000000002</v>
      </c>
      <c r="E23">
        <v>1.122868</v>
      </c>
      <c r="F23">
        <v>0.63887149999999993</v>
      </c>
      <c r="G23">
        <v>0.42294025000000002</v>
      </c>
      <c r="H23">
        <v>0.29657487499999996</v>
      </c>
      <c r="K23">
        <v>0.79947325000000002</v>
      </c>
      <c r="L23">
        <v>0.83389112499999996</v>
      </c>
      <c r="M23">
        <v>0.46451674999999998</v>
      </c>
      <c r="N23">
        <v>0.43684024999999999</v>
      </c>
      <c r="O23">
        <v>0.32313162500000003</v>
      </c>
      <c r="V23" s="1"/>
      <c r="W23" s="18"/>
      <c r="X23" s="2">
        <v>27</v>
      </c>
      <c r="Y23" s="2">
        <v>8</v>
      </c>
    </row>
    <row r="24" spans="3:25" x14ac:dyDescent="0.25">
      <c r="D24">
        <v>1.3205083750000002</v>
      </c>
      <c r="E24">
        <v>0.98928062499999991</v>
      </c>
      <c r="F24">
        <v>0.53301149999999997</v>
      </c>
      <c r="G24">
        <v>0.42264112499999995</v>
      </c>
      <c r="H24">
        <v>0.33774787499999998</v>
      </c>
      <c r="K24">
        <v>0.77952137499999996</v>
      </c>
      <c r="L24">
        <v>0.75329924999999998</v>
      </c>
      <c r="M24">
        <v>0.49442474999999997</v>
      </c>
      <c r="N24">
        <v>0.37448112500000003</v>
      </c>
      <c r="O24">
        <v>0.24773837500000004</v>
      </c>
      <c r="V24" s="1"/>
      <c r="W24" s="18"/>
      <c r="X24" s="2">
        <v>36</v>
      </c>
      <c r="Y24" s="2" t="s">
        <v>100</v>
      </c>
    </row>
    <row r="25" spans="3:25" x14ac:dyDescent="0.25">
      <c r="D25">
        <v>1.030168</v>
      </c>
      <c r="E25">
        <v>0.91331862499999994</v>
      </c>
      <c r="F25">
        <v>0.49453587499999996</v>
      </c>
      <c r="G25">
        <v>0.45127700000000004</v>
      </c>
      <c r="H25">
        <v>0.29601587500000004</v>
      </c>
      <c r="K25">
        <v>0.74874099999999999</v>
      </c>
      <c r="L25">
        <v>0.65656912499999986</v>
      </c>
      <c r="M25">
        <v>0.39479712499999997</v>
      </c>
      <c r="N25">
        <v>0.363315375</v>
      </c>
      <c r="O25">
        <v>0.26963112499999997</v>
      </c>
      <c r="V25" s="1"/>
      <c r="W25" s="18"/>
      <c r="X25" s="2">
        <v>45</v>
      </c>
      <c r="Y25" s="2" t="s">
        <v>100</v>
      </c>
    </row>
    <row r="26" spans="3:25" x14ac:dyDescent="0.25">
      <c r="D26">
        <v>0.79947325000000002</v>
      </c>
      <c r="E26">
        <v>0.83389112499999996</v>
      </c>
      <c r="F26">
        <v>0.46451674999999998</v>
      </c>
      <c r="G26">
        <v>0.43684024999999999</v>
      </c>
      <c r="H26">
        <v>0.32313162500000003</v>
      </c>
      <c r="V26" s="1"/>
      <c r="W26" s="3" t="s">
        <v>101</v>
      </c>
      <c r="X26" s="2" t="s">
        <v>102</v>
      </c>
      <c r="Y26" s="4" t="s">
        <v>103</v>
      </c>
    </row>
    <row r="27" spans="3:25" x14ac:dyDescent="0.25">
      <c r="D27">
        <v>0.77952137499999996</v>
      </c>
      <c r="E27">
        <v>0.75329924999999998</v>
      </c>
      <c r="F27">
        <v>0.49442474999999997</v>
      </c>
      <c r="G27">
        <v>0.37448112500000003</v>
      </c>
      <c r="H27">
        <v>0.24773837500000004</v>
      </c>
    </row>
    <row r="28" spans="3:25" x14ac:dyDescent="0.25">
      <c r="D28">
        <v>0.74874099999999999</v>
      </c>
      <c r="E28">
        <v>0.65656912499999986</v>
      </c>
      <c r="F28">
        <v>0.39479712499999997</v>
      </c>
      <c r="G28">
        <v>0.363315375</v>
      </c>
      <c r="H28">
        <v>0.26963112499999997</v>
      </c>
    </row>
    <row r="29" spans="3:25" x14ac:dyDescent="0.25">
      <c r="V29" s="1" t="s">
        <v>96</v>
      </c>
      <c r="W29" s="5" t="s">
        <v>97</v>
      </c>
      <c r="X29" s="5"/>
      <c r="Y29" s="5">
        <v>0</v>
      </c>
    </row>
    <row r="30" spans="3:25" x14ac:dyDescent="0.25">
      <c r="V30" s="1"/>
      <c r="W30" s="6" t="s">
        <v>98</v>
      </c>
      <c r="X30" s="5">
        <v>-45</v>
      </c>
      <c r="Y30" s="5">
        <v>100</v>
      </c>
    </row>
    <row r="31" spans="3:25" x14ac:dyDescent="0.25">
      <c r="V31" s="1"/>
      <c r="W31" s="7"/>
      <c r="X31" s="5">
        <v>-36</v>
      </c>
      <c r="Y31" s="5">
        <v>100</v>
      </c>
    </row>
    <row r="32" spans="3:25" x14ac:dyDescent="0.25">
      <c r="D32">
        <v>8.0271175E-2</v>
      </c>
      <c r="E32">
        <v>1.10819625</v>
      </c>
      <c r="F32">
        <v>0.52019499999999996</v>
      </c>
      <c r="G32">
        <v>9.6724375000000001E-2</v>
      </c>
      <c r="H32">
        <v>7.5475312500000002E-2</v>
      </c>
      <c r="I32">
        <v>0.107381325</v>
      </c>
      <c r="K32" s="11" t="s">
        <v>96</v>
      </c>
      <c r="L32" s="10" t="s">
        <v>105</v>
      </c>
      <c r="N32" s="11"/>
      <c r="O32" s="10" t="s">
        <v>105</v>
      </c>
      <c r="V32" s="1"/>
      <c r="W32" s="7"/>
      <c r="X32" s="5">
        <v>-27</v>
      </c>
      <c r="Y32" s="5">
        <v>100</v>
      </c>
    </row>
    <row r="33" spans="4:25" x14ac:dyDescent="0.25">
      <c r="K33" s="12" t="s">
        <v>106</v>
      </c>
      <c r="L33" s="13" t="s">
        <v>107</v>
      </c>
      <c r="N33" s="12" t="s">
        <v>106</v>
      </c>
      <c r="O33" s="13"/>
      <c r="V33" s="1"/>
      <c r="W33" s="7"/>
      <c r="X33" s="5">
        <v>-18</v>
      </c>
      <c r="Y33" s="5">
        <v>100</v>
      </c>
    </row>
    <row r="34" spans="4:25" x14ac:dyDescent="0.25">
      <c r="D34">
        <v>8.6559250000000004E-2</v>
      </c>
      <c r="E34">
        <v>0.98543468749999996</v>
      </c>
      <c r="F34">
        <v>0.74495875</v>
      </c>
      <c r="G34">
        <v>0.21000499999999994</v>
      </c>
      <c r="H34">
        <v>0.1531815</v>
      </c>
      <c r="I34">
        <v>0.15934799999999999</v>
      </c>
      <c r="K34" s="12" t="s">
        <v>108</v>
      </c>
      <c r="L34" s="13" t="s">
        <v>109</v>
      </c>
      <c r="N34" s="12" t="s">
        <v>120</v>
      </c>
      <c r="O34" s="13" t="s">
        <v>109</v>
      </c>
      <c r="V34" s="1"/>
      <c r="W34" s="8"/>
      <c r="X34" s="5">
        <v>-9</v>
      </c>
      <c r="Y34" s="5">
        <v>100</v>
      </c>
    </row>
    <row r="35" spans="4:25" x14ac:dyDescent="0.25">
      <c r="D35">
        <v>7.9468000000000011E-2</v>
      </c>
      <c r="E35">
        <v>0.7588824999999999</v>
      </c>
      <c r="F35">
        <v>0.43490156249999989</v>
      </c>
      <c r="G35">
        <v>0.19453031249999997</v>
      </c>
      <c r="H35">
        <v>0.12610549999999998</v>
      </c>
      <c r="I35">
        <v>0.119555125</v>
      </c>
      <c r="K35" s="15"/>
      <c r="L35" s="10" t="s">
        <v>110</v>
      </c>
      <c r="N35" s="15"/>
      <c r="O35" s="10" t="s">
        <v>110</v>
      </c>
      <c r="V35" s="1"/>
      <c r="W35" s="19" t="s">
        <v>99</v>
      </c>
      <c r="X35" s="5">
        <v>0</v>
      </c>
      <c r="Y35" s="5">
        <v>50</v>
      </c>
    </row>
    <row r="36" spans="4:25" x14ac:dyDescent="0.25">
      <c r="D36">
        <v>4.407790625E-2</v>
      </c>
      <c r="E36">
        <v>0.71238124999999974</v>
      </c>
      <c r="F36">
        <v>0.41971874999999997</v>
      </c>
      <c r="G36">
        <v>0.18118437499999998</v>
      </c>
      <c r="H36">
        <v>9.0194375000000021E-2</v>
      </c>
      <c r="I36">
        <v>9.0522562499999987E-2</v>
      </c>
      <c r="K36" s="15"/>
      <c r="L36" s="10" t="s">
        <v>111</v>
      </c>
      <c r="N36" s="15"/>
      <c r="O36" s="10" t="s">
        <v>111</v>
      </c>
      <c r="V36" s="1"/>
      <c r="W36" s="16"/>
      <c r="X36" s="5">
        <v>9</v>
      </c>
      <c r="Y36" s="5">
        <v>20</v>
      </c>
    </row>
    <row r="37" spans="4:25" x14ac:dyDescent="0.25">
      <c r="D37">
        <v>4.0813000000000002E-2</v>
      </c>
      <c r="E37">
        <v>0.69512625000000006</v>
      </c>
      <c r="F37">
        <v>0.28595999999999999</v>
      </c>
      <c r="G37">
        <v>0.17968874999999998</v>
      </c>
      <c r="H37">
        <v>0.13030106249999995</v>
      </c>
      <c r="I37">
        <v>9.3786093749999994E-2</v>
      </c>
      <c r="K37" s="15"/>
      <c r="L37" s="10" t="s">
        <v>112</v>
      </c>
      <c r="N37" s="15"/>
      <c r="O37" s="10" t="s">
        <v>112</v>
      </c>
      <c r="V37" s="1"/>
      <c r="W37" s="16"/>
      <c r="X37" s="5">
        <v>18</v>
      </c>
      <c r="Y37" s="5">
        <v>10</v>
      </c>
    </row>
    <row r="38" spans="4:25" x14ac:dyDescent="0.25">
      <c r="D38">
        <v>8.5999593749999992E-2</v>
      </c>
      <c r="E38">
        <v>0.17353999999999994</v>
      </c>
      <c r="F38">
        <v>9.8171999999999995E-2</v>
      </c>
      <c r="G38">
        <v>5.8822124999999989E-2</v>
      </c>
      <c r="H38">
        <v>8.3799000000000012E-2</v>
      </c>
      <c r="I38">
        <v>7.3749906250000011E-2</v>
      </c>
      <c r="K38" s="15"/>
      <c r="L38" s="10" t="s">
        <v>113</v>
      </c>
      <c r="N38" s="15"/>
      <c r="O38" s="10" t="s">
        <v>113</v>
      </c>
      <c r="V38" s="1"/>
      <c r="W38" s="16"/>
      <c r="X38" s="5">
        <v>27</v>
      </c>
      <c r="Y38" s="5">
        <v>8</v>
      </c>
    </row>
    <row r="39" spans="4:25" x14ac:dyDescent="0.25">
      <c r="D39">
        <v>9.6836125000000023E-2</v>
      </c>
      <c r="E39">
        <v>0.22449412499999999</v>
      </c>
      <c r="F39">
        <v>0.19182953124999999</v>
      </c>
      <c r="G39">
        <v>5.4511374999999994E-2</v>
      </c>
      <c r="H39">
        <v>7.5160874999999988E-2</v>
      </c>
      <c r="I39">
        <v>5.3134625000000005E-2</v>
      </c>
      <c r="K39" s="15"/>
      <c r="L39" s="10" t="s">
        <v>114</v>
      </c>
      <c r="N39" s="15"/>
      <c r="O39" s="10" t="s">
        <v>114</v>
      </c>
      <c r="V39" s="1"/>
      <c r="W39" s="16"/>
      <c r="X39" s="5">
        <v>36</v>
      </c>
      <c r="Y39" s="5" t="s">
        <v>100</v>
      </c>
    </row>
    <row r="40" spans="4:25" x14ac:dyDescent="0.25">
      <c r="D40">
        <v>7.9808531249999981E-2</v>
      </c>
      <c r="E40">
        <v>0.16465450000000001</v>
      </c>
      <c r="F40">
        <v>8.7243718749999991E-2</v>
      </c>
      <c r="G40">
        <v>9.885712499999999E-2</v>
      </c>
      <c r="H40">
        <v>0.10894175000000002</v>
      </c>
      <c r="I40">
        <v>6.7756125E-2</v>
      </c>
      <c r="K40" s="3" t="s">
        <v>96</v>
      </c>
      <c r="L40" s="10" t="s">
        <v>102</v>
      </c>
      <c r="N40" s="3"/>
      <c r="O40" s="10" t="s">
        <v>102</v>
      </c>
      <c r="V40" s="1"/>
      <c r="W40" s="3" t="s">
        <v>101</v>
      </c>
      <c r="X40" s="5" t="s">
        <v>102</v>
      </c>
      <c r="Y40" s="4" t="s">
        <v>103</v>
      </c>
    </row>
    <row r="41" spans="4:25" x14ac:dyDescent="0.25">
      <c r="D41">
        <v>9.3326249999999999E-2</v>
      </c>
      <c r="E41">
        <v>0.15454818750000002</v>
      </c>
      <c r="F41">
        <v>8.6965593750000028E-2</v>
      </c>
      <c r="G41">
        <v>5.0244499999999997E-2</v>
      </c>
      <c r="H41">
        <v>9.75749375E-2</v>
      </c>
      <c r="I41">
        <v>0.10940046874999999</v>
      </c>
    </row>
    <row r="42" spans="4:25" x14ac:dyDescent="0.25">
      <c r="D42">
        <v>5.8478999999999989E-2</v>
      </c>
      <c r="E42">
        <v>0.10167053125</v>
      </c>
      <c r="F42">
        <v>8.5134124999999991E-2</v>
      </c>
      <c r="G42">
        <v>0.12025143749999999</v>
      </c>
      <c r="H42">
        <v>7.8800593749999995E-2</v>
      </c>
      <c r="I42">
        <v>8.8074625000000017E-2</v>
      </c>
      <c r="V42" s="1" t="s">
        <v>96</v>
      </c>
      <c r="W42" s="9" t="s">
        <v>97</v>
      </c>
      <c r="X42" s="9"/>
      <c r="Y42" s="9">
        <v>0</v>
      </c>
    </row>
    <row r="43" spans="4:25" x14ac:dyDescent="0.25">
      <c r="D43">
        <v>1.8502124999999987E-2</v>
      </c>
      <c r="E43">
        <v>0.16751649999999998</v>
      </c>
      <c r="F43">
        <v>0.14020615624999999</v>
      </c>
      <c r="G43">
        <v>7.3842874999999988E-2</v>
      </c>
      <c r="H43">
        <v>3.5965531249999995E-2</v>
      </c>
      <c r="I43">
        <v>8.5964124999999988E-2</v>
      </c>
      <c r="V43" s="1"/>
      <c r="W43" s="6" t="s">
        <v>98</v>
      </c>
      <c r="X43" s="9">
        <v>-45</v>
      </c>
      <c r="Y43" s="9">
        <v>100</v>
      </c>
    </row>
    <row r="44" spans="4:25" x14ac:dyDescent="0.25">
      <c r="D44">
        <v>8.7472049999999996E-2</v>
      </c>
      <c r="E44">
        <v>7.4168031249999988E-2</v>
      </c>
      <c r="F44">
        <v>0.10913724999999998</v>
      </c>
      <c r="G44">
        <v>0.13063762499999998</v>
      </c>
      <c r="H44">
        <v>9.3172124999999995E-2</v>
      </c>
      <c r="I44">
        <v>6.1621999999999982E-2</v>
      </c>
      <c r="V44" s="1"/>
      <c r="W44" s="7"/>
      <c r="X44" s="9">
        <v>-36</v>
      </c>
      <c r="Y44" s="9">
        <v>100</v>
      </c>
    </row>
    <row r="45" spans="4:25" x14ac:dyDescent="0.25">
      <c r="V45" s="1"/>
      <c r="W45" s="7"/>
      <c r="X45" s="9">
        <v>-27</v>
      </c>
      <c r="Y45" s="9">
        <v>100</v>
      </c>
    </row>
    <row r="46" spans="4:25" x14ac:dyDescent="0.25">
      <c r="V46" s="1"/>
      <c r="W46" s="7"/>
      <c r="X46" s="9">
        <v>-18</v>
      </c>
      <c r="Y46" s="9">
        <v>100</v>
      </c>
    </row>
    <row r="47" spans="4:25" x14ac:dyDescent="0.25">
      <c r="D47">
        <f>AVERAGE(D32:D44)</f>
        <v>7.0967750520833331E-2</v>
      </c>
      <c r="V47" s="1"/>
      <c r="W47" s="16" t="s">
        <v>99</v>
      </c>
      <c r="X47" s="9">
        <v>0</v>
      </c>
      <c r="Y47" s="9">
        <v>50</v>
      </c>
    </row>
    <row r="48" spans="4:25" x14ac:dyDescent="0.25">
      <c r="V48" s="1"/>
      <c r="W48" s="16"/>
      <c r="X48" s="9">
        <v>9</v>
      </c>
      <c r="Y48" s="9">
        <v>20</v>
      </c>
    </row>
    <row r="49" spans="1:25" x14ac:dyDescent="0.25">
      <c r="A49" t="s">
        <v>104</v>
      </c>
      <c r="C49">
        <v>0</v>
      </c>
      <c r="D49">
        <v>120</v>
      </c>
      <c r="E49">
        <v>240</v>
      </c>
      <c r="F49">
        <v>480</v>
      </c>
      <c r="G49">
        <v>1440</v>
      </c>
      <c r="H49">
        <v>2880</v>
      </c>
      <c r="J49">
        <v>0</v>
      </c>
      <c r="K49">
        <v>2</v>
      </c>
      <c r="L49">
        <v>4</v>
      </c>
      <c r="M49">
        <v>8</v>
      </c>
      <c r="N49">
        <v>24</v>
      </c>
      <c r="O49">
        <v>48</v>
      </c>
      <c r="V49" s="1"/>
      <c r="W49" s="16"/>
      <c r="X49" s="9">
        <v>18</v>
      </c>
      <c r="Y49" s="9">
        <v>10</v>
      </c>
    </row>
    <row r="50" spans="1:25" x14ac:dyDescent="0.25">
      <c r="C50">
        <v>0.34332860625</v>
      </c>
      <c r="D50">
        <v>6.51577625</v>
      </c>
      <c r="E50">
        <v>4.1078412499999999</v>
      </c>
      <c r="F50">
        <v>1.7237724999999999</v>
      </c>
      <c r="G50">
        <v>0.67184850000000007</v>
      </c>
      <c r="H50">
        <v>0.43534650000000003</v>
      </c>
      <c r="V50" s="1"/>
      <c r="W50" s="16"/>
      <c r="X50" s="9">
        <v>27</v>
      </c>
      <c r="Y50" s="9">
        <v>8</v>
      </c>
    </row>
    <row r="51" spans="1:25" x14ac:dyDescent="0.25">
      <c r="C51">
        <v>7.0967750520833331E-2</v>
      </c>
      <c r="D51">
        <v>0.98543468749999996</v>
      </c>
      <c r="E51">
        <v>0.74495875</v>
      </c>
      <c r="F51">
        <v>0.21000499999999994</v>
      </c>
      <c r="G51">
        <v>0.1531815</v>
      </c>
      <c r="H51">
        <v>0.15934799999999999</v>
      </c>
      <c r="V51" s="1"/>
      <c r="W51" s="16"/>
      <c r="X51" s="9">
        <v>36</v>
      </c>
      <c r="Y51" s="9" t="s">
        <v>100</v>
      </c>
    </row>
    <row r="52" spans="1:25" x14ac:dyDescent="0.25">
      <c r="V52" s="1"/>
      <c r="W52" s="17"/>
      <c r="X52" s="9">
        <v>45</v>
      </c>
      <c r="Y52" s="9" t="s">
        <v>100</v>
      </c>
    </row>
    <row r="53" spans="1:25" x14ac:dyDescent="0.25">
      <c r="C53">
        <v>0</v>
      </c>
      <c r="D53">
        <v>20</v>
      </c>
      <c r="E53">
        <v>240</v>
      </c>
      <c r="F53">
        <v>480</v>
      </c>
      <c r="G53">
        <v>1440</v>
      </c>
      <c r="H53">
        <v>2880</v>
      </c>
      <c r="V53" s="1"/>
      <c r="W53" s="3" t="s">
        <v>101</v>
      </c>
      <c r="X53" s="9" t="s">
        <v>102</v>
      </c>
      <c r="Y53" s="4" t="s">
        <v>103</v>
      </c>
    </row>
    <row r="54" spans="1:25" x14ac:dyDescent="0.25">
      <c r="C54">
        <v>4.6162675416666659</v>
      </c>
      <c r="D54">
        <v>19.023458500000004</v>
      </c>
      <c r="E54">
        <v>9.5469793625000001</v>
      </c>
      <c r="F54">
        <v>8.9000601250000013</v>
      </c>
      <c r="G54">
        <v>11.817824224999999</v>
      </c>
      <c r="H54">
        <v>5.32</v>
      </c>
    </row>
    <row r="55" spans="1:25" x14ac:dyDescent="0.25">
      <c r="C55">
        <v>2.126437928977273</v>
      </c>
      <c r="D55">
        <v>4.3743620454545455</v>
      </c>
      <c r="E55">
        <v>4.7432061522727276</v>
      </c>
      <c r="F55">
        <v>2.4883676136363637</v>
      </c>
      <c r="G55">
        <v>2.9996228636363638</v>
      </c>
      <c r="H55">
        <v>1.47</v>
      </c>
    </row>
    <row r="58" spans="1:25" x14ac:dyDescent="0.25">
      <c r="C58">
        <v>0</v>
      </c>
      <c r="D58">
        <v>120</v>
      </c>
      <c r="E58">
        <v>240</v>
      </c>
      <c r="F58">
        <v>480</v>
      </c>
      <c r="G58">
        <v>1440</v>
      </c>
      <c r="H58">
        <v>2880</v>
      </c>
    </row>
    <row r="59" spans="1:25" x14ac:dyDescent="0.25">
      <c r="C59">
        <v>0.34332860625</v>
      </c>
      <c r="D59">
        <v>6.51577625</v>
      </c>
      <c r="E59">
        <v>4.1078412499999999</v>
      </c>
      <c r="F59">
        <v>1.7237724999999999</v>
      </c>
      <c r="G59">
        <v>0.67184850000000007</v>
      </c>
      <c r="H59">
        <v>0.43534650000000003</v>
      </c>
    </row>
    <row r="61" spans="1:25" x14ac:dyDescent="0.25">
      <c r="C61">
        <v>0</v>
      </c>
      <c r="D61">
        <v>20</v>
      </c>
      <c r="E61">
        <v>240</v>
      </c>
      <c r="F61">
        <v>480</v>
      </c>
      <c r="G61">
        <v>1440</v>
      </c>
      <c r="H61">
        <v>2880</v>
      </c>
    </row>
    <row r="62" spans="1:25" x14ac:dyDescent="0.25">
      <c r="C62">
        <v>4.6162675416666659</v>
      </c>
      <c r="D62">
        <v>19.023458500000004</v>
      </c>
      <c r="E62">
        <v>9.5469793625000001</v>
      </c>
      <c r="F62">
        <v>8.9000601250000013</v>
      </c>
      <c r="G62">
        <v>11.817824224999999</v>
      </c>
      <c r="H62">
        <v>5.32</v>
      </c>
    </row>
    <row r="66" spans="3:7" x14ac:dyDescent="0.25">
      <c r="C66" s="14">
        <v>7.2787514625707315E-8</v>
      </c>
      <c r="D66" s="14">
        <v>6.9663558018901956E-8</v>
      </c>
      <c r="E66" s="14">
        <v>6.4517650864569504E-12</v>
      </c>
      <c r="F66" s="14">
        <v>2.1607508047658547E-4</v>
      </c>
      <c r="G66" s="14">
        <v>0.16235887108723121</v>
      </c>
    </row>
    <row r="67" spans="3:7" x14ac:dyDescent="0.25">
      <c r="C67" s="14" t="s">
        <v>116</v>
      </c>
      <c r="D67" s="14" t="s">
        <v>116</v>
      </c>
      <c r="E67" s="14" t="s">
        <v>116</v>
      </c>
      <c r="F67" s="14" t="s">
        <v>116</v>
      </c>
      <c r="G67" s="14" t="s">
        <v>117</v>
      </c>
    </row>
    <row r="68" spans="3:7" x14ac:dyDescent="0.25">
      <c r="C68" s="14">
        <v>1.7472224224162348E-7</v>
      </c>
      <c r="D68" s="14">
        <v>1.7048725977605152E-8</v>
      </c>
      <c r="E68" s="14">
        <v>1.1388455050915323E-4</v>
      </c>
      <c r="F68" s="14">
        <v>0.62188373595448965</v>
      </c>
      <c r="G68" s="14">
        <v>6.8373496379883852E-2</v>
      </c>
    </row>
    <row r="69" spans="3:7" x14ac:dyDescent="0.25">
      <c r="C69" s="14" t="s">
        <v>116</v>
      </c>
      <c r="D69" s="14" t="s">
        <v>116</v>
      </c>
      <c r="E69" s="14" t="s">
        <v>116</v>
      </c>
      <c r="F69" s="14" t="s">
        <v>117</v>
      </c>
      <c r="G69" s="14" t="s">
        <v>117</v>
      </c>
    </row>
    <row r="70" spans="3:7" x14ac:dyDescent="0.25">
      <c r="C70" s="14">
        <v>7.7760360801249135E-5</v>
      </c>
      <c r="D70" s="14">
        <v>2.5446238124187982E-6</v>
      </c>
      <c r="E70" s="14">
        <v>6.6535474965288451E-3</v>
      </c>
      <c r="F70" s="14">
        <v>0.71506978030904422</v>
      </c>
      <c r="G70" s="14">
        <v>4.7539341909317807E-2</v>
      </c>
    </row>
    <row r="71" spans="3:7" x14ac:dyDescent="0.25">
      <c r="C71" s="14" t="s">
        <v>116</v>
      </c>
      <c r="D71" s="14" t="s">
        <v>116</v>
      </c>
      <c r="E71" s="14" t="s">
        <v>119</v>
      </c>
      <c r="F71" s="14" t="s">
        <v>117</v>
      </c>
      <c r="G71" s="14" t="s">
        <v>118</v>
      </c>
    </row>
    <row r="72" spans="3:7" x14ac:dyDescent="0.25">
      <c r="C72" s="14">
        <v>1.313197483918491E-5</v>
      </c>
      <c r="D72" s="14">
        <v>3.0607434789733236E-6</v>
      </c>
      <c r="E72" s="14">
        <v>0.26861040333896941</v>
      </c>
      <c r="F72" s="14">
        <v>0.6922936593009994</v>
      </c>
      <c r="G72" s="14">
        <v>1.4696658876910225E-2</v>
      </c>
    </row>
    <row r="73" spans="3:7" x14ac:dyDescent="0.25">
      <c r="C73" s="14" t="s">
        <v>116</v>
      </c>
      <c r="D73" s="14" t="s">
        <v>116</v>
      </c>
      <c r="E73" s="14" t="s">
        <v>117</v>
      </c>
      <c r="F73" s="14" t="s">
        <v>117</v>
      </c>
      <c r="G73" s="14" t="s">
        <v>118</v>
      </c>
    </row>
    <row r="74" spans="3:7" x14ac:dyDescent="0.25">
      <c r="C74" s="14">
        <v>3.0957411811452908E-4</v>
      </c>
      <c r="D74" s="14">
        <v>2.0026458107867141E-6</v>
      </c>
      <c r="E74" s="14">
        <v>2.8203237190744683E-2</v>
      </c>
      <c r="F74" s="14">
        <v>0.13726308373040477</v>
      </c>
      <c r="G74" s="14">
        <v>0.6874536391795294</v>
      </c>
    </row>
    <row r="75" spans="3:7" x14ac:dyDescent="0.25">
      <c r="C75" s="14" t="s">
        <v>116</v>
      </c>
      <c r="D75" s="14" t="s">
        <v>116</v>
      </c>
      <c r="E75" s="14" t="s">
        <v>118</v>
      </c>
      <c r="F75" s="14" t="s">
        <v>117</v>
      </c>
      <c r="G75" s="14" t="s">
        <v>117</v>
      </c>
    </row>
    <row r="76" spans="3:7" x14ac:dyDescent="0.25">
      <c r="C76" s="14">
        <v>1.6168818532323228E-6</v>
      </c>
      <c r="D76" s="14">
        <v>4.7706850177422491E-6</v>
      </c>
      <c r="E76" s="14">
        <v>2.2172332239945851E-2</v>
      </c>
      <c r="F76" s="14">
        <v>0.38208649667244821</v>
      </c>
      <c r="G76" s="14">
        <v>8.2442241455761289E-2</v>
      </c>
    </row>
    <row r="77" spans="3:7" x14ac:dyDescent="0.25">
      <c r="C77" s="14" t="s">
        <v>116</v>
      </c>
      <c r="D77" s="14" t="s">
        <v>116</v>
      </c>
      <c r="E77" s="14" t="s">
        <v>118</v>
      </c>
      <c r="F77" s="14" t="s">
        <v>117</v>
      </c>
      <c r="G77" s="14" t="s">
        <v>117</v>
      </c>
    </row>
    <row r="78" spans="3:7" x14ac:dyDescent="0.25">
      <c r="C78" s="14">
        <v>7.7070775669809874E-4</v>
      </c>
      <c r="D78" s="14">
        <v>8.1070602931205551E-4</v>
      </c>
      <c r="E78" s="14">
        <v>2.5501225016686932E-2</v>
      </c>
      <c r="F78" s="14">
        <v>1.6630643435665515E-2</v>
      </c>
      <c r="G78" s="14">
        <v>0.39008599419070789</v>
      </c>
    </row>
    <row r="79" spans="3:7" x14ac:dyDescent="0.25">
      <c r="C79" s="14" t="s">
        <v>116</v>
      </c>
      <c r="D79" s="14" t="s">
        <v>116</v>
      </c>
      <c r="E79" s="14" t="s">
        <v>118</v>
      </c>
      <c r="F79" s="14" t="s">
        <v>118</v>
      </c>
      <c r="G79" s="14" t="s">
        <v>117</v>
      </c>
    </row>
  </sheetData>
  <mergeCells count="4">
    <mergeCell ref="W47:W52"/>
    <mergeCell ref="W14:W19"/>
    <mergeCell ref="W20:W25"/>
    <mergeCell ref="W35:W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109"/>
  <sheetViews>
    <sheetView zoomScale="40" zoomScaleNormal="40" workbookViewId="0">
      <selection activeCell="Q93" activeCellId="5" sqref="Q48:U49 Q57:U58 Q66:U67 Q75:U76 Q84:U85 Q93:U94"/>
    </sheetView>
  </sheetViews>
  <sheetFormatPr baseColWidth="10" defaultRowHeight="15" x14ac:dyDescent="0.25"/>
  <cols>
    <col min="1" max="16384" width="11.42578125" style="1"/>
  </cols>
  <sheetData>
    <row r="2" spans="2:28" x14ac:dyDescent="0.25">
      <c r="C2" s="1" t="s">
        <v>115</v>
      </c>
      <c r="D2" s="1">
        <v>20</v>
      </c>
      <c r="E2" s="1">
        <v>240</v>
      </c>
      <c r="F2" s="1">
        <v>480</v>
      </c>
      <c r="G2" s="1">
        <v>1440</v>
      </c>
      <c r="H2" s="1">
        <v>3000</v>
      </c>
    </row>
    <row r="3" spans="2:28" x14ac:dyDescent="0.25">
      <c r="B3" s="1" t="s">
        <v>0</v>
      </c>
      <c r="C3" s="1">
        <v>0.289157</v>
      </c>
      <c r="D3" s="1">
        <v>4.6724100000000002</v>
      </c>
      <c r="E3" s="1">
        <v>3.17442</v>
      </c>
      <c r="F3" s="1">
        <v>1.66</v>
      </c>
      <c r="G3" s="1">
        <v>0.222222</v>
      </c>
      <c r="H3" s="1">
        <v>9.8765400000000003E-2</v>
      </c>
      <c r="I3" s="1">
        <v>1</v>
      </c>
      <c r="J3" s="1">
        <f>C3</f>
        <v>0.289157</v>
      </c>
      <c r="K3" s="1">
        <f>D3</f>
        <v>4.6724100000000002</v>
      </c>
      <c r="L3" s="1">
        <f t="shared" ref="L3:O3" si="0">E3</f>
        <v>3.17442</v>
      </c>
      <c r="M3" s="1">
        <f t="shared" si="0"/>
        <v>1.66</v>
      </c>
      <c r="N3" s="1">
        <f t="shared" si="0"/>
        <v>0.222222</v>
      </c>
      <c r="O3" s="1">
        <f t="shared" si="0"/>
        <v>9.8765400000000003E-2</v>
      </c>
      <c r="Q3" s="1">
        <f>TTEST(J3:J10,K3:K10,2,3)</f>
        <v>1.1428842399346635E-5</v>
      </c>
      <c r="R3" s="1">
        <f>TTEST(J3:J10,L3:L10,2,3)</f>
        <v>1.1824131357997698E-5</v>
      </c>
      <c r="S3" s="1">
        <f>TTEST(J3:J10,M3:M10,2,3)</f>
        <v>4.3095039605847228E-11</v>
      </c>
      <c r="T3" s="1">
        <f>TTEST(J3:J10,N3:N10,2,3)</f>
        <v>2.6057250062724675E-3</v>
      </c>
      <c r="U3" s="1">
        <f>TTEST(J3:J10,O3:O10,2,3)</f>
        <v>0.73410505172097229</v>
      </c>
    </row>
    <row r="4" spans="2:28" x14ac:dyDescent="0.25">
      <c r="B4" s="1" t="s">
        <v>1</v>
      </c>
      <c r="C4" s="1">
        <v>0.221557</v>
      </c>
      <c r="D4" s="1">
        <v>5.04</v>
      </c>
      <c r="E4" s="1">
        <v>3.6081099999999999</v>
      </c>
      <c r="F4" s="1">
        <v>1.4898</v>
      </c>
      <c r="G4" s="1">
        <v>0.381579</v>
      </c>
      <c r="H4" s="1">
        <v>0.19540199999999999</v>
      </c>
      <c r="J4" s="1">
        <f>C15</f>
        <v>0.23636399999999999</v>
      </c>
      <c r="K4" s="1">
        <f>D15</f>
        <v>5.0952400000000004</v>
      </c>
      <c r="L4" s="1">
        <f>E15</f>
        <v>2.6505999999999998</v>
      </c>
      <c r="M4" s="1">
        <f>F15</f>
        <v>1.29688</v>
      </c>
      <c r="N4" s="1">
        <f t="shared" ref="N4:O4" si="1">G15</f>
        <v>0.56666700000000003</v>
      </c>
      <c r="O4" s="1">
        <f t="shared" si="1"/>
        <v>0.27659600000000001</v>
      </c>
      <c r="Q4" s="1" t="s">
        <v>116</v>
      </c>
      <c r="R4" s="1" t="s">
        <v>116</v>
      </c>
      <c r="S4" s="1" t="s">
        <v>116</v>
      </c>
      <c r="T4" s="1" t="s">
        <v>119</v>
      </c>
      <c r="U4" s="1" t="s">
        <v>117</v>
      </c>
    </row>
    <row r="5" spans="2:28" x14ac:dyDescent="0.25">
      <c r="B5" s="1" t="s">
        <v>2</v>
      </c>
      <c r="C5" s="1">
        <v>0.22963</v>
      </c>
      <c r="D5" s="1">
        <v>4.3521099999999997</v>
      </c>
      <c r="E5" s="1">
        <v>3.3529399999999998</v>
      </c>
      <c r="F5" s="1">
        <v>1.99074</v>
      </c>
      <c r="G5" s="1">
        <v>0.373913</v>
      </c>
      <c r="H5" s="1">
        <v>0.18181800000000001</v>
      </c>
      <c r="J5" s="1">
        <f>C27</f>
        <v>0.18243200000000001</v>
      </c>
      <c r="K5" s="1">
        <f>D27</f>
        <v>3.6555599999999999</v>
      </c>
      <c r="L5" s="1">
        <f t="shared" ref="L5:O5" si="2">E27</f>
        <v>3.4040400000000002</v>
      </c>
      <c r="M5" s="1">
        <f t="shared" si="2"/>
        <v>1.6106199999999999</v>
      </c>
      <c r="N5" s="1">
        <f t="shared" si="2"/>
        <v>0.563025</v>
      </c>
      <c r="O5" s="1">
        <f t="shared" si="2"/>
        <v>0.234234</v>
      </c>
    </row>
    <row r="6" spans="2:28" x14ac:dyDescent="0.25">
      <c r="B6" s="1" t="s">
        <v>3</v>
      </c>
      <c r="C6" s="1">
        <v>0.37142900000000001</v>
      </c>
      <c r="D6" s="1">
        <v>6.6</v>
      </c>
      <c r="E6" s="1">
        <v>3.9890099999999999</v>
      </c>
      <c r="F6" s="1">
        <v>1.34043</v>
      </c>
      <c r="G6" s="1">
        <v>0.61764699999999995</v>
      </c>
      <c r="H6" s="1">
        <v>0.34177200000000002</v>
      </c>
      <c r="J6" s="1">
        <f>C39</f>
        <v>0.240506</v>
      </c>
      <c r="K6" s="1">
        <f>D39</f>
        <v>5.6481500000000002</v>
      </c>
      <c r="L6" s="1">
        <f t="shared" ref="L6:O6" si="3">E39</f>
        <v>1.4285699999999999</v>
      </c>
      <c r="M6" s="1">
        <f t="shared" si="3"/>
        <v>1.54545</v>
      </c>
      <c r="N6" s="1">
        <f t="shared" si="3"/>
        <v>0.52439000000000002</v>
      </c>
      <c r="O6" s="1">
        <f t="shared" si="3"/>
        <v>0.275229</v>
      </c>
    </row>
    <row r="7" spans="2:28" x14ac:dyDescent="0.25">
      <c r="B7" s="1" t="s">
        <v>4</v>
      </c>
      <c r="C7" s="1">
        <v>0.48717899999999997</v>
      </c>
      <c r="D7" s="1">
        <v>4.9756099999999996</v>
      </c>
      <c r="E7" s="1">
        <v>2.17333</v>
      </c>
      <c r="F7" s="1">
        <v>1.33</v>
      </c>
      <c r="G7" s="1">
        <v>0.233871</v>
      </c>
      <c r="H7" s="1">
        <v>0.20300799999999999</v>
      </c>
      <c r="J7" s="1">
        <f>C51</f>
        <v>0.389706</v>
      </c>
      <c r="K7" s="1">
        <f>D51</f>
        <v>6.3333300000000001</v>
      </c>
      <c r="L7" s="1">
        <f t="shared" ref="L7:O7" si="4">E51</f>
        <v>2.73874</v>
      </c>
      <c r="M7" s="1">
        <f t="shared" si="4"/>
        <v>1.64103</v>
      </c>
      <c r="N7" s="1">
        <f t="shared" si="4"/>
        <v>0.47619</v>
      </c>
      <c r="O7" s="1">
        <f t="shared" si="4"/>
        <v>0.47560999999999998</v>
      </c>
    </row>
    <row r="8" spans="2:28" x14ac:dyDescent="0.25">
      <c r="B8" s="1" t="s">
        <v>5</v>
      </c>
      <c r="C8" s="1">
        <v>0.29054099999999999</v>
      </c>
      <c r="D8" s="1">
        <v>1.3278700000000001</v>
      </c>
      <c r="E8" s="1">
        <v>1.13514</v>
      </c>
      <c r="F8" s="1">
        <v>0.774648</v>
      </c>
      <c r="G8" s="1">
        <v>0.203125</v>
      </c>
      <c r="H8" s="1">
        <v>0.113208</v>
      </c>
      <c r="J8" s="1">
        <f>C63</f>
        <v>0.42696600000000001</v>
      </c>
      <c r="K8" s="1">
        <f>D63</f>
        <v>6.9793799999999999</v>
      </c>
      <c r="L8" s="1">
        <f t="shared" ref="L8:O8" si="5">E63</f>
        <v>3.51261</v>
      </c>
      <c r="M8" s="1">
        <f t="shared" si="5"/>
        <v>1.8080799999999999</v>
      </c>
      <c r="N8" s="1">
        <f t="shared" si="5"/>
        <v>0.51304300000000003</v>
      </c>
      <c r="O8" s="1">
        <f t="shared" si="5"/>
        <v>0.38461499999999998</v>
      </c>
    </row>
    <row r="9" spans="2:28" x14ac:dyDescent="0.25">
      <c r="B9" s="1" t="s">
        <v>6</v>
      </c>
      <c r="C9" s="1">
        <v>0.375</v>
      </c>
      <c r="D9" s="1">
        <v>0.96969700000000003</v>
      </c>
      <c r="E9" s="1">
        <v>0.95238100000000003</v>
      </c>
      <c r="F9" s="1">
        <v>0.51006700000000005</v>
      </c>
      <c r="G9" s="1">
        <v>0.307143</v>
      </c>
      <c r="H9" s="1">
        <v>0.30327900000000002</v>
      </c>
      <c r="J9" s="1">
        <f>C75</f>
        <v>0.28823500000000002</v>
      </c>
      <c r="K9" s="1">
        <f>D75</f>
        <v>7.25</v>
      </c>
      <c r="L9" s="1">
        <f t="shared" ref="L9:O9" si="6">E75</f>
        <v>3.3063099999999999</v>
      </c>
      <c r="M9" s="1">
        <f t="shared" si="6"/>
        <v>1.6138600000000001</v>
      </c>
      <c r="N9" s="1">
        <f t="shared" si="6"/>
        <v>0.47008499999999998</v>
      </c>
      <c r="O9" s="1">
        <f t="shared" si="6"/>
        <v>0.22</v>
      </c>
    </row>
    <row r="10" spans="2:28" x14ac:dyDescent="0.25">
      <c r="B10" s="1" t="s">
        <v>7</v>
      </c>
      <c r="C10" s="1">
        <v>0.32885900000000001</v>
      </c>
      <c r="D10" s="1">
        <v>0.793651</v>
      </c>
      <c r="E10" s="1">
        <v>0.6</v>
      </c>
      <c r="F10" s="1">
        <v>0.61206899999999997</v>
      </c>
      <c r="G10" s="1">
        <v>0.29660999999999998</v>
      </c>
      <c r="H10" s="1">
        <v>0.19444400000000001</v>
      </c>
      <c r="J10" s="1">
        <f>C87</f>
        <v>9.2592599999999997E-2</v>
      </c>
      <c r="K10" s="1">
        <f>D87</f>
        <v>3.9220799999999998</v>
      </c>
      <c r="L10" s="1">
        <f t="shared" ref="L10:O10" si="7">E87</f>
        <v>2.41791</v>
      </c>
      <c r="M10" s="1">
        <f t="shared" si="7"/>
        <v>1.73034</v>
      </c>
      <c r="N10" s="1">
        <f t="shared" si="7"/>
        <v>0.41304299999999999</v>
      </c>
      <c r="O10" s="1">
        <f t="shared" si="7"/>
        <v>0</v>
      </c>
    </row>
    <row r="11" spans="2:28" x14ac:dyDescent="0.25">
      <c r="B11" s="1" t="s">
        <v>8</v>
      </c>
      <c r="C11" s="1">
        <v>0.32298100000000002</v>
      </c>
      <c r="D11" s="1">
        <v>0.80555600000000005</v>
      </c>
      <c r="E11" s="1">
        <v>0.89</v>
      </c>
      <c r="F11" s="1">
        <v>0.48412699999999997</v>
      </c>
      <c r="G11" s="1">
        <v>0.275362</v>
      </c>
      <c r="H11" s="1">
        <v>0.14414399999999999</v>
      </c>
    </row>
    <row r="12" spans="2:28" x14ac:dyDescent="0.25">
      <c r="B12" s="1" t="s">
        <v>9</v>
      </c>
      <c r="C12" s="1">
        <v>0.25165599999999999</v>
      </c>
      <c r="D12" s="1">
        <v>0.66265099999999999</v>
      </c>
      <c r="E12" s="1">
        <v>0.59782599999999997</v>
      </c>
      <c r="F12" s="1">
        <v>0.25781199999999999</v>
      </c>
      <c r="G12" s="1">
        <v>0.16883100000000001</v>
      </c>
      <c r="H12" s="1">
        <v>0.11607099999999999</v>
      </c>
      <c r="I12" s="1">
        <v>2</v>
      </c>
      <c r="J12" s="1">
        <f>C4</f>
        <v>0.221557</v>
      </c>
      <c r="K12" s="1">
        <f>D4</f>
        <v>5.04</v>
      </c>
      <c r="L12" s="1">
        <f t="shared" ref="L12:O12" si="8">E4</f>
        <v>3.6081099999999999</v>
      </c>
      <c r="M12" s="1">
        <f t="shared" si="8"/>
        <v>1.4898</v>
      </c>
      <c r="N12" s="1">
        <f t="shared" si="8"/>
        <v>0.381579</v>
      </c>
      <c r="O12" s="1">
        <f t="shared" si="8"/>
        <v>0.19540199999999999</v>
      </c>
      <c r="Q12" s="1">
        <f>AVERAGE(J12,J21,J30,J39)</f>
        <v>0.32744875000000001</v>
      </c>
      <c r="R12" s="1">
        <f t="shared" ref="R12:V19" si="9">AVERAGE(K12,K21,K30,K39)</f>
        <v>5.24193</v>
      </c>
      <c r="S12" s="1">
        <f t="shared" si="9"/>
        <v>3.2808475000000001</v>
      </c>
      <c r="T12" s="1">
        <f t="shared" si="9"/>
        <v>1.5377425</v>
      </c>
      <c r="U12" s="1">
        <f t="shared" si="9"/>
        <v>0.40175250000000001</v>
      </c>
      <c r="V12" s="1">
        <f>AVERAGE(O12,O21,O30,O39)</f>
        <v>0.23050000000000001</v>
      </c>
      <c r="X12" s="1">
        <f>TTEST(Q12:Q19,R12:R19,2,3)</f>
        <v>7.2787514625707315E-8</v>
      </c>
      <c r="Y12" s="1">
        <f>TTEST(Q12:Q19,S12:S19,2,3)</f>
        <v>6.9663558018901956E-8</v>
      </c>
      <c r="Z12" s="1">
        <f>TTEST(Q12:Q19,T12:T19,2,3)</f>
        <v>6.4517650864569504E-12</v>
      </c>
      <c r="AA12" s="1">
        <f>TTEST(Q12:Q19,U12:U19,2,3)</f>
        <v>2.1607508047658547E-4</v>
      </c>
      <c r="AB12" s="1">
        <f>TTEST(Q12:Q19,V12:V19,2,3)</f>
        <v>0.16235887108723121</v>
      </c>
    </row>
    <row r="13" spans="2:28" x14ac:dyDescent="0.25">
      <c r="B13" s="1" t="s">
        <v>10</v>
      </c>
      <c r="C13" s="1">
        <v>0.31707299999999999</v>
      </c>
      <c r="D13" s="1">
        <v>0.461538</v>
      </c>
      <c r="E13" s="1">
        <v>0.58823499999999995</v>
      </c>
      <c r="F13" s="1">
        <v>0.26724100000000001</v>
      </c>
      <c r="G13" s="1">
        <v>0.373913</v>
      </c>
      <c r="H13" s="1">
        <v>0.20560700000000001</v>
      </c>
      <c r="J13" s="1">
        <f>C16</f>
        <v>0.41780800000000001</v>
      </c>
      <c r="K13" s="1">
        <f>D16</f>
        <v>7.3359399999999999</v>
      </c>
      <c r="L13" s="1">
        <f t="shared" ref="L13:O13" si="10">E16</f>
        <v>4.9777800000000001</v>
      </c>
      <c r="M13" s="1">
        <f t="shared" si="10"/>
        <v>2.0680299999999998</v>
      </c>
      <c r="N13" s="1">
        <f t="shared" si="10"/>
        <v>0.78225800000000001</v>
      </c>
      <c r="O13" s="1">
        <f t="shared" si="10"/>
        <v>0.22916700000000001</v>
      </c>
      <c r="Q13" s="1">
        <f t="shared" ref="Q13:Q19" si="11">AVERAGE(J13,J22,J31,J40)</f>
        <v>0.39954224999999999</v>
      </c>
      <c r="R13" s="1">
        <f t="shared" si="9"/>
        <v>5.7918875000000005</v>
      </c>
      <c r="S13" s="1">
        <f t="shared" si="9"/>
        <v>4.610125</v>
      </c>
      <c r="T13" s="1">
        <f t="shared" si="9"/>
        <v>1.6819912499999998</v>
      </c>
      <c r="U13" s="1">
        <f t="shared" si="9"/>
        <v>0.73806674999999999</v>
      </c>
      <c r="V13" s="1">
        <f t="shared" si="9"/>
        <v>0.343275</v>
      </c>
      <c r="X13" s="1" t="s">
        <v>116</v>
      </c>
      <c r="Y13" s="1" t="s">
        <v>116</v>
      </c>
      <c r="Z13" s="1" t="s">
        <v>116</v>
      </c>
      <c r="AA13" s="1" t="s">
        <v>116</v>
      </c>
      <c r="AB13" s="1" t="s">
        <v>117</v>
      </c>
    </row>
    <row r="14" spans="2:28" x14ac:dyDescent="0.25">
      <c r="B14" s="1" t="s">
        <v>11</v>
      </c>
      <c r="C14" s="1">
        <v>0.228188</v>
      </c>
      <c r="D14" s="1">
        <v>0.56756799999999996</v>
      </c>
      <c r="E14" s="1">
        <v>0.49</v>
      </c>
      <c r="F14" s="1">
        <v>0.31132100000000001</v>
      </c>
      <c r="G14" s="1">
        <v>0.16923099999999999</v>
      </c>
      <c r="H14" s="1">
        <v>0.24210499999999999</v>
      </c>
      <c r="J14" s="1">
        <f>C28</f>
        <v>0.40641699999999997</v>
      </c>
      <c r="K14" s="1">
        <f>D28</f>
        <v>5.7007300000000001</v>
      </c>
      <c r="L14" s="1">
        <f t="shared" ref="L14:O14" si="12">E28</f>
        <v>4.2928600000000001</v>
      </c>
      <c r="M14" s="1">
        <f t="shared" si="12"/>
        <v>1.4478500000000001</v>
      </c>
      <c r="N14" s="1">
        <f t="shared" si="12"/>
        <v>0.823129</v>
      </c>
      <c r="O14" s="1">
        <f t="shared" si="12"/>
        <v>0.62043800000000005</v>
      </c>
      <c r="Q14" s="1">
        <f t="shared" si="11"/>
        <v>0.40302800000000005</v>
      </c>
      <c r="R14" s="1">
        <f t="shared" si="9"/>
        <v>5.7479499999999994</v>
      </c>
      <c r="S14" s="1">
        <f t="shared" si="9"/>
        <v>4.0726450000000005</v>
      </c>
      <c r="T14" s="1">
        <f t="shared" si="9"/>
        <v>1.5759425</v>
      </c>
      <c r="U14" s="1">
        <f t="shared" si="9"/>
        <v>0.79665050000000004</v>
      </c>
      <c r="V14" s="1">
        <f t="shared" si="9"/>
        <v>0.51496825000000002</v>
      </c>
    </row>
    <row r="15" spans="2:28" x14ac:dyDescent="0.25">
      <c r="B15" s="1" t="s">
        <v>12</v>
      </c>
      <c r="C15" s="1">
        <v>0.23636399999999999</v>
      </c>
      <c r="D15" s="1">
        <v>5.0952400000000004</v>
      </c>
      <c r="E15" s="1">
        <v>2.6505999999999998</v>
      </c>
      <c r="F15" s="1">
        <v>1.29688</v>
      </c>
      <c r="G15" s="1">
        <v>0.56666700000000003</v>
      </c>
      <c r="H15" s="1">
        <v>0.27659600000000001</v>
      </c>
      <c r="J15" s="1">
        <f>C40</f>
        <v>0.29910700000000001</v>
      </c>
      <c r="K15" s="1">
        <f>D40</f>
        <v>7.5</v>
      </c>
      <c r="L15" s="1">
        <f t="shared" ref="L15:O15" si="13">E40</f>
        <v>5.6090900000000001</v>
      </c>
      <c r="M15" s="1">
        <f t="shared" si="13"/>
        <v>2.0769199999999999</v>
      </c>
      <c r="N15" s="1">
        <f t="shared" si="13"/>
        <v>0.91304300000000005</v>
      </c>
      <c r="O15" s="1">
        <f t="shared" si="13"/>
        <v>0.53956800000000005</v>
      </c>
      <c r="Q15" s="1">
        <f t="shared" si="11"/>
        <v>0.32241425000000001</v>
      </c>
      <c r="R15" s="1">
        <f t="shared" si="9"/>
        <v>5.9352999999999998</v>
      </c>
      <c r="S15" s="1">
        <f t="shared" si="9"/>
        <v>4.5633300000000006</v>
      </c>
      <c r="T15" s="1">
        <f t="shared" si="9"/>
        <v>1.607</v>
      </c>
      <c r="U15" s="1">
        <f t="shared" si="9"/>
        <v>0.78881449999999997</v>
      </c>
      <c r="V15" s="1">
        <f t="shared" si="9"/>
        <v>0.50023874999999995</v>
      </c>
    </row>
    <row r="16" spans="2:28" x14ac:dyDescent="0.25">
      <c r="B16" s="1" t="s">
        <v>13</v>
      </c>
      <c r="C16" s="1">
        <v>0.41780800000000001</v>
      </c>
      <c r="D16" s="1">
        <v>7.3359399999999999</v>
      </c>
      <c r="E16" s="1">
        <v>4.9777800000000001</v>
      </c>
      <c r="F16" s="1">
        <v>2.0680299999999998</v>
      </c>
      <c r="G16" s="1">
        <v>0.78225800000000001</v>
      </c>
      <c r="H16" s="1">
        <v>0.22916700000000001</v>
      </c>
      <c r="J16" s="1">
        <f>C52</f>
        <v>0.32417600000000002</v>
      </c>
      <c r="K16" s="1">
        <f>D52</f>
        <v>6.8709699999999998</v>
      </c>
      <c r="L16" s="1">
        <f t="shared" ref="L16:O16" si="14">E52</f>
        <v>4.5314699999999997</v>
      </c>
      <c r="M16" s="1">
        <f t="shared" si="14"/>
        <v>1.8010999999999999</v>
      </c>
      <c r="N16" s="1">
        <f t="shared" si="14"/>
        <v>0.78169</v>
      </c>
      <c r="O16" s="1">
        <f t="shared" si="14"/>
        <v>0.75342500000000001</v>
      </c>
      <c r="Q16" s="1">
        <f t="shared" si="11"/>
        <v>0.34501475000000004</v>
      </c>
      <c r="R16" s="1">
        <f t="shared" si="9"/>
        <v>6.1145999999999994</v>
      </c>
      <c r="S16" s="1">
        <f t="shared" si="9"/>
        <v>3.8794549999999997</v>
      </c>
      <c r="T16" s="1">
        <f t="shared" si="9"/>
        <v>1.5430599999999999</v>
      </c>
      <c r="U16" s="1">
        <f t="shared" si="9"/>
        <v>0.84423375000000001</v>
      </c>
      <c r="V16" s="1">
        <f t="shared" si="9"/>
        <v>0.70193125000000001</v>
      </c>
    </row>
    <row r="17" spans="2:22" x14ac:dyDescent="0.25">
      <c r="B17" s="1" t="s">
        <v>14</v>
      </c>
      <c r="C17" s="1">
        <v>0.30102000000000001</v>
      </c>
      <c r="D17" s="1">
        <v>4.3764700000000003</v>
      </c>
      <c r="E17" s="1">
        <v>5.4558799999999996</v>
      </c>
      <c r="F17" s="1">
        <v>1.97279</v>
      </c>
      <c r="G17" s="1">
        <v>0.64705900000000005</v>
      </c>
      <c r="H17" s="1">
        <v>0.39552199999999998</v>
      </c>
      <c r="J17" s="1">
        <f>C64</f>
        <v>0.44845400000000002</v>
      </c>
      <c r="K17" s="1">
        <f>D64</f>
        <v>7.0084</v>
      </c>
      <c r="L17" s="1">
        <f t="shared" ref="L17:O17" si="15">E64</f>
        <v>3.8628999999999998</v>
      </c>
      <c r="M17" s="1">
        <f t="shared" si="15"/>
        <v>1.6748000000000001</v>
      </c>
      <c r="N17" s="1">
        <f t="shared" si="15"/>
        <v>0.61475400000000002</v>
      </c>
      <c r="O17" s="1">
        <f t="shared" si="15"/>
        <v>0.42361100000000002</v>
      </c>
      <c r="Q17" s="1">
        <f t="shared" si="11"/>
        <v>0.39401475000000002</v>
      </c>
      <c r="R17" s="1">
        <f t="shared" si="9"/>
        <v>6.6391150000000003</v>
      </c>
      <c r="S17" s="1">
        <f t="shared" si="9"/>
        <v>3.9534050000000001</v>
      </c>
      <c r="T17" s="1">
        <f t="shared" si="9"/>
        <v>1.5526024999999999</v>
      </c>
      <c r="U17" s="1">
        <f t="shared" si="9"/>
        <v>0.67321524999999993</v>
      </c>
      <c r="V17" s="1">
        <f t="shared" si="9"/>
        <v>0.47909124999999997</v>
      </c>
    </row>
    <row r="18" spans="2:22" x14ac:dyDescent="0.25">
      <c r="B18" s="1" t="s">
        <v>15</v>
      </c>
      <c r="C18" s="1">
        <v>0.36021500000000001</v>
      </c>
      <c r="D18" s="1">
        <v>5.46218</v>
      </c>
      <c r="E18" s="1">
        <v>4.6762600000000001</v>
      </c>
      <c r="F18" s="1">
        <v>0.94520499999999996</v>
      </c>
      <c r="G18" s="1">
        <v>0.83116900000000005</v>
      </c>
      <c r="H18" s="1">
        <v>0.36065599999999998</v>
      </c>
      <c r="J18" s="1">
        <f>C76</f>
        <v>0.44692700000000002</v>
      </c>
      <c r="K18" s="1">
        <f>D76</f>
        <v>7.8053100000000004</v>
      </c>
      <c r="L18" s="1">
        <f t="shared" ref="L18:O18" si="16">E76</f>
        <v>3.6090900000000001</v>
      </c>
      <c r="M18" s="1">
        <f t="shared" si="16"/>
        <v>1.44262</v>
      </c>
      <c r="N18" s="1">
        <f t="shared" si="16"/>
        <v>0.60465100000000005</v>
      </c>
      <c r="O18" s="1">
        <f t="shared" si="16"/>
        <v>0.46534700000000001</v>
      </c>
      <c r="Q18" s="1">
        <f t="shared" si="11"/>
        <v>0.45701575000000005</v>
      </c>
      <c r="R18" s="1">
        <f t="shared" si="9"/>
        <v>7.4903899999999997</v>
      </c>
      <c r="S18" s="1">
        <f t="shared" si="9"/>
        <v>3.7694624999999995</v>
      </c>
      <c r="T18" s="1">
        <f t="shared" si="9"/>
        <v>1.3304849999999999</v>
      </c>
      <c r="U18" s="1">
        <f t="shared" si="9"/>
        <v>0.75056999999999996</v>
      </c>
      <c r="V18" s="1">
        <f t="shared" si="9"/>
        <v>0.46632499999999999</v>
      </c>
    </row>
    <row r="19" spans="2:22" x14ac:dyDescent="0.25">
      <c r="B19" s="1" t="s">
        <v>16</v>
      </c>
      <c r="C19" s="1">
        <v>0.51912599999999998</v>
      </c>
      <c r="D19" s="1">
        <v>5.9929600000000001</v>
      </c>
      <c r="E19" s="1">
        <v>3.3305799999999999</v>
      </c>
      <c r="F19" s="1">
        <v>1.74194</v>
      </c>
      <c r="G19" s="1">
        <v>0.69178099999999998</v>
      </c>
      <c r="H19" s="1">
        <v>0.38775500000000002</v>
      </c>
      <c r="J19" s="1">
        <f>C88</f>
        <v>0.18229200000000001</v>
      </c>
      <c r="K19" s="1">
        <f>D88</f>
        <v>4.8648600000000002</v>
      </c>
      <c r="L19" s="1">
        <f t="shared" ref="L19:O19" si="17">E88</f>
        <v>2.3714300000000001</v>
      </c>
      <c r="M19" s="1">
        <f t="shared" si="17"/>
        <v>1.7890600000000001</v>
      </c>
      <c r="N19" s="1">
        <f t="shared" si="17"/>
        <v>0.47368399999999999</v>
      </c>
      <c r="O19" s="1">
        <f t="shared" si="17"/>
        <v>0.25581399999999999</v>
      </c>
      <c r="Q19" s="1">
        <f t="shared" si="11"/>
        <v>0.27540025000000001</v>
      </c>
      <c r="R19" s="1">
        <f t="shared" si="9"/>
        <v>5.5052624999999997</v>
      </c>
      <c r="S19" s="1">
        <f t="shared" si="9"/>
        <v>3.5481375000000002</v>
      </c>
      <c r="T19" s="1">
        <f t="shared" si="9"/>
        <v>1.5638175000000001</v>
      </c>
      <c r="U19" s="1">
        <f t="shared" si="9"/>
        <v>0.56177499999999991</v>
      </c>
      <c r="V19" s="1">
        <f t="shared" si="9"/>
        <v>0.34689699999999996</v>
      </c>
    </row>
    <row r="20" spans="2:22" x14ac:dyDescent="0.25">
      <c r="B20" s="1" t="s">
        <v>17</v>
      </c>
      <c r="C20" s="1">
        <v>0.43956000000000001</v>
      </c>
      <c r="D20" s="1">
        <v>2.1047600000000002</v>
      </c>
      <c r="E20" s="1">
        <v>1.37313</v>
      </c>
      <c r="F20" s="1">
        <v>0.65986400000000001</v>
      </c>
      <c r="G20" s="1">
        <v>0.352273</v>
      </c>
      <c r="H20" s="1">
        <v>0.44339600000000001</v>
      </c>
    </row>
    <row r="21" spans="2:22" x14ac:dyDescent="0.25">
      <c r="B21" s="1" t="s">
        <v>18</v>
      </c>
      <c r="C21" s="1">
        <v>0.29946499999999998</v>
      </c>
      <c r="D21" s="1">
        <v>1.17431</v>
      </c>
      <c r="E21" s="1">
        <v>1.3625</v>
      </c>
      <c r="F21" s="1">
        <v>0.53691299999999997</v>
      </c>
      <c r="G21" s="1">
        <v>0.47761199999999998</v>
      </c>
      <c r="H21" s="1">
        <v>0.41935499999999998</v>
      </c>
      <c r="I21" s="1">
        <v>3</v>
      </c>
      <c r="J21" s="1">
        <f>C5</f>
        <v>0.22963</v>
      </c>
      <c r="K21" s="1">
        <f>D5</f>
        <v>4.3521099999999997</v>
      </c>
      <c r="L21" s="1">
        <f t="shared" ref="L21:O21" si="18">E5</f>
        <v>3.3529399999999998</v>
      </c>
      <c r="M21" s="1">
        <f t="shared" si="18"/>
        <v>1.99074</v>
      </c>
      <c r="N21" s="1">
        <f t="shared" si="18"/>
        <v>0.373913</v>
      </c>
      <c r="O21" s="1">
        <f t="shared" si="18"/>
        <v>0.18181800000000001</v>
      </c>
    </row>
    <row r="22" spans="2:22" x14ac:dyDescent="0.25">
      <c r="B22" s="1" t="s">
        <v>19</v>
      </c>
      <c r="C22" s="1">
        <v>0.31794899999999998</v>
      </c>
      <c r="D22" s="1">
        <v>1.08989</v>
      </c>
      <c r="E22" s="1">
        <v>1.08219</v>
      </c>
      <c r="F22" s="1">
        <v>0.38666699999999998</v>
      </c>
      <c r="G22" s="1">
        <v>0.57865200000000006</v>
      </c>
      <c r="H22" s="1">
        <v>0.246667</v>
      </c>
      <c r="J22" s="1">
        <f>C17</f>
        <v>0.30102000000000001</v>
      </c>
      <c r="K22" s="1">
        <f>D17</f>
        <v>4.3764700000000003</v>
      </c>
      <c r="L22" s="1">
        <f t="shared" ref="L22:O22" si="19">E17</f>
        <v>5.4558799999999996</v>
      </c>
      <c r="M22" s="1">
        <f t="shared" si="19"/>
        <v>1.97279</v>
      </c>
      <c r="N22" s="1">
        <f t="shared" si="19"/>
        <v>0.64705900000000005</v>
      </c>
      <c r="O22" s="1">
        <f t="shared" si="19"/>
        <v>0.39552199999999998</v>
      </c>
    </row>
    <row r="23" spans="2:22" x14ac:dyDescent="0.25">
      <c r="B23" s="1" t="s">
        <v>20</v>
      </c>
      <c r="C23" s="1">
        <v>0.24074100000000001</v>
      </c>
      <c r="D23" s="1">
        <v>1.02128</v>
      </c>
      <c r="E23" s="1">
        <v>0.82300899999999999</v>
      </c>
      <c r="F23" s="1">
        <v>0.38345899999999999</v>
      </c>
      <c r="G23" s="1">
        <v>0.54666700000000001</v>
      </c>
      <c r="H23" s="1">
        <v>0.13380300000000001</v>
      </c>
      <c r="J23" s="1">
        <f>C29</f>
        <v>0.36138599999999999</v>
      </c>
      <c r="K23" s="1">
        <f>D29</f>
        <v>6.50413</v>
      </c>
      <c r="L23" s="1">
        <f t="shared" ref="L23:O23" si="20">E29</f>
        <v>4.8055599999999998</v>
      </c>
      <c r="M23" s="1">
        <f t="shared" si="20"/>
        <v>1.27397</v>
      </c>
      <c r="N23" s="1">
        <f t="shared" si="20"/>
        <v>0.79729700000000003</v>
      </c>
      <c r="O23" s="1">
        <f t="shared" si="20"/>
        <v>0.52631600000000001</v>
      </c>
    </row>
    <row r="24" spans="2:22" x14ac:dyDescent="0.25">
      <c r="B24" s="1" t="s">
        <v>21</v>
      </c>
      <c r="C24" s="1">
        <v>0.29714299999999999</v>
      </c>
      <c r="D24" s="1">
        <v>0.86597900000000005</v>
      </c>
      <c r="E24" s="1">
        <v>0.72580599999999995</v>
      </c>
      <c r="F24" s="1">
        <v>0.33552599999999999</v>
      </c>
      <c r="G24" s="1">
        <v>0.47619</v>
      </c>
      <c r="H24" s="1">
        <v>0.130435</v>
      </c>
      <c r="J24" s="1">
        <f>C41</f>
        <v>0.27329199999999998</v>
      </c>
      <c r="K24" s="1">
        <f>D41</f>
        <v>5.4031000000000002</v>
      </c>
      <c r="L24" s="1">
        <f t="shared" ref="L24:N24" si="21">E41</f>
        <v>4.1929800000000004</v>
      </c>
      <c r="M24" s="1">
        <f t="shared" si="21"/>
        <v>1.6535899999999999</v>
      </c>
      <c r="N24" s="1">
        <f t="shared" si="21"/>
        <v>0.83108099999999996</v>
      </c>
      <c r="O24" s="1">
        <f>H41</f>
        <v>0.48993300000000001</v>
      </c>
    </row>
    <row r="25" spans="2:22" x14ac:dyDescent="0.25">
      <c r="B25" s="1" t="s">
        <v>22</v>
      </c>
      <c r="C25" s="1">
        <v>0.25490200000000002</v>
      </c>
      <c r="D25" s="1">
        <v>0.85185200000000005</v>
      </c>
      <c r="E25" s="1">
        <v>0.97692299999999999</v>
      </c>
      <c r="F25" s="1">
        <v>0.42580600000000002</v>
      </c>
      <c r="G25" s="1">
        <v>0.25149700000000003</v>
      </c>
      <c r="H25" s="1">
        <v>0.1875</v>
      </c>
      <c r="J25" s="1">
        <f>C53</f>
        <v>0.39901500000000001</v>
      </c>
      <c r="K25" s="1">
        <f>D53</f>
        <v>5.8768099999999999</v>
      </c>
      <c r="L25" s="1">
        <f t="shared" ref="L25:N25" si="22">E53</f>
        <v>4.1274499999999996</v>
      </c>
      <c r="M25" s="1">
        <f t="shared" si="22"/>
        <v>1.51613</v>
      </c>
      <c r="N25" s="1">
        <f t="shared" si="22"/>
        <v>0.85611499999999996</v>
      </c>
      <c r="O25" s="1">
        <f>H53</f>
        <v>0.74285699999999999</v>
      </c>
    </row>
    <row r="26" spans="2:22" x14ac:dyDescent="0.25">
      <c r="B26" s="1" t="s">
        <v>23</v>
      </c>
      <c r="C26" s="1">
        <v>0.19889499999999999</v>
      </c>
      <c r="D26" s="1">
        <v>0.65</v>
      </c>
      <c r="E26" s="1">
        <v>0.69230800000000003</v>
      </c>
      <c r="F26" s="1">
        <v>0.28985499999999997</v>
      </c>
      <c r="G26" s="1">
        <v>0.41791</v>
      </c>
      <c r="H26" s="1">
        <v>0.25373099999999998</v>
      </c>
      <c r="J26" s="1">
        <f>C65</f>
        <v>0.390625</v>
      </c>
      <c r="K26" s="1">
        <f>D65</f>
        <v>5.6285699999999999</v>
      </c>
      <c r="L26" s="1">
        <f t="shared" ref="L26:O26" si="23">E65</f>
        <v>4.2631600000000001</v>
      </c>
      <c r="M26" s="1">
        <f t="shared" si="23"/>
        <v>1.7402599999999999</v>
      </c>
      <c r="N26" s="1">
        <f t="shared" si="23"/>
        <v>0.72670800000000002</v>
      </c>
      <c r="O26" s="1">
        <f t="shared" si="23"/>
        <v>0.5</v>
      </c>
    </row>
    <row r="27" spans="2:22" x14ac:dyDescent="0.25">
      <c r="B27" s="1" t="s">
        <v>24</v>
      </c>
      <c r="C27" s="1">
        <v>0.18243200000000001</v>
      </c>
      <c r="D27" s="1">
        <v>3.6555599999999999</v>
      </c>
      <c r="E27" s="1">
        <v>3.4040400000000002</v>
      </c>
      <c r="F27" s="1">
        <v>1.6106199999999999</v>
      </c>
      <c r="G27" s="1">
        <v>0.563025</v>
      </c>
      <c r="H27" s="1">
        <v>0.234234</v>
      </c>
      <c r="J27" s="1">
        <f>C77</f>
        <v>0.5</v>
      </c>
      <c r="K27" s="1">
        <f>D77</f>
        <v>7.4370399999999997</v>
      </c>
      <c r="L27" s="1">
        <f t="shared" ref="L27:O27" si="24">E77</f>
        <v>3.7285699999999999</v>
      </c>
      <c r="M27" s="1">
        <f t="shared" si="24"/>
        <v>1.36757</v>
      </c>
      <c r="N27" s="1">
        <f t="shared" si="24"/>
        <v>0.75862099999999999</v>
      </c>
      <c r="O27" s="1">
        <f t="shared" si="24"/>
        <v>0.40151500000000001</v>
      </c>
    </row>
    <row r="28" spans="2:22" x14ac:dyDescent="0.25">
      <c r="B28" s="1" t="s">
        <v>25</v>
      </c>
      <c r="C28" s="1">
        <v>0.40641699999999997</v>
      </c>
      <c r="D28" s="1">
        <v>5.7007300000000001</v>
      </c>
      <c r="E28" s="1">
        <v>4.2928600000000001</v>
      </c>
      <c r="F28" s="1">
        <v>1.4478500000000001</v>
      </c>
      <c r="G28" s="1">
        <v>0.823129</v>
      </c>
      <c r="H28" s="1">
        <v>0.62043800000000005</v>
      </c>
      <c r="J28" s="1">
        <f>C89</f>
        <v>0.21134</v>
      </c>
      <c r="K28" s="1">
        <f>D89</f>
        <v>6.0133299999999998</v>
      </c>
      <c r="L28" s="1">
        <f t="shared" ref="L28:O28" si="25">E89</f>
        <v>4.3209900000000001</v>
      </c>
      <c r="M28" s="1">
        <f t="shared" si="25"/>
        <v>1.64706</v>
      </c>
      <c r="N28" s="1">
        <f t="shared" si="25"/>
        <v>0.55384599999999995</v>
      </c>
      <c r="O28" s="1">
        <f t="shared" si="25"/>
        <v>0.32380999999999999</v>
      </c>
    </row>
    <row r="29" spans="2:22" x14ac:dyDescent="0.25">
      <c r="B29" s="1" t="s">
        <v>26</v>
      </c>
      <c r="C29" s="1">
        <v>0.36138599999999999</v>
      </c>
      <c r="D29" s="1">
        <v>6.50413</v>
      </c>
      <c r="E29" s="1">
        <v>4.8055599999999998</v>
      </c>
      <c r="F29" s="1">
        <v>1.27397</v>
      </c>
      <c r="G29" s="1">
        <v>0.79729700000000003</v>
      </c>
      <c r="H29" s="1">
        <v>0.52631600000000001</v>
      </c>
    </row>
    <row r="30" spans="2:22" x14ac:dyDescent="0.25">
      <c r="B30" s="1" t="s">
        <v>27</v>
      </c>
      <c r="C30" s="1">
        <v>0.42325600000000002</v>
      </c>
      <c r="D30" s="1">
        <v>5.5636400000000004</v>
      </c>
      <c r="E30" s="1">
        <v>4.5671600000000003</v>
      </c>
      <c r="F30" s="1">
        <v>1.7734399999999999</v>
      </c>
      <c r="G30" s="1">
        <v>0.94117600000000001</v>
      </c>
      <c r="H30" s="1">
        <v>0.46341500000000002</v>
      </c>
      <c r="I30" s="1">
        <v>4</v>
      </c>
      <c r="J30" s="1">
        <f>C6</f>
        <v>0.37142900000000001</v>
      </c>
      <c r="K30" s="1">
        <f>D6</f>
        <v>6.6</v>
      </c>
      <c r="L30" s="1">
        <f t="shared" ref="L30:O30" si="26">E6</f>
        <v>3.9890099999999999</v>
      </c>
      <c r="M30" s="1">
        <f t="shared" si="26"/>
        <v>1.34043</v>
      </c>
      <c r="N30" s="1">
        <f t="shared" si="26"/>
        <v>0.61764699999999995</v>
      </c>
      <c r="O30" s="1">
        <f t="shared" si="26"/>
        <v>0.34177200000000002</v>
      </c>
    </row>
    <row r="31" spans="2:22" x14ac:dyDescent="0.25">
      <c r="B31" s="1" t="s">
        <v>28</v>
      </c>
      <c r="C31" s="1">
        <v>0.42105300000000001</v>
      </c>
      <c r="D31" s="1">
        <v>5.2233000000000001</v>
      </c>
      <c r="E31" s="1">
        <v>2.625</v>
      </c>
      <c r="F31" s="1">
        <v>1.8085100000000001</v>
      </c>
      <c r="G31" s="1">
        <v>0.625</v>
      </c>
      <c r="H31" s="1">
        <v>0.44970399999999999</v>
      </c>
      <c r="J31" s="1">
        <f>C18</f>
        <v>0.36021500000000001</v>
      </c>
      <c r="K31" s="1">
        <f>D18</f>
        <v>5.46218</v>
      </c>
      <c r="L31" s="1">
        <f t="shared" ref="L31:N31" si="27">E18</f>
        <v>4.6762600000000001</v>
      </c>
      <c r="M31" s="1">
        <f t="shared" si="27"/>
        <v>0.94520499999999996</v>
      </c>
      <c r="N31" s="1">
        <f t="shared" si="27"/>
        <v>0.83116900000000005</v>
      </c>
      <c r="O31" s="1">
        <f>H18</f>
        <v>0.36065599999999998</v>
      </c>
    </row>
    <row r="32" spans="2:22" x14ac:dyDescent="0.25">
      <c r="B32" s="1" t="s">
        <v>29</v>
      </c>
      <c r="C32" s="1">
        <v>0.46242800000000001</v>
      </c>
      <c r="D32" s="1">
        <v>2.07483</v>
      </c>
      <c r="E32" s="1">
        <v>1.24823</v>
      </c>
      <c r="F32" s="1">
        <v>0.61864399999999997</v>
      </c>
      <c r="G32" s="1">
        <v>0.38043500000000002</v>
      </c>
      <c r="H32" s="1">
        <v>0.33974399999999999</v>
      </c>
      <c r="J32" s="1">
        <f>C30</f>
        <v>0.42325600000000002</v>
      </c>
      <c r="K32" s="1">
        <f>D30</f>
        <v>5.5636400000000004</v>
      </c>
      <c r="L32" s="1">
        <f t="shared" ref="L32:O32" si="28">E30</f>
        <v>4.5671600000000003</v>
      </c>
      <c r="M32" s="1">
        <f t="shared" si="28"/>
        <v>1.7734399999999999</v>
      </c>
      <c r="N32" s="1">
        <f t="shared" si="28"/>
        <v>0.94117600000000001</v>
      </c>
      <c r="O32" s="1">
        <f t="shared" si="28"/>
        <v>0.46341500000000002</v>
      </c>
    </row>
    <row r="33" spans="2:21" x14ac:dyDescent="0.25">
      <c r="B33" s="1" t="s">
        <v>30</v>
      </c>
      <c r="C33" s="1">
        <v>0.520231</v>
      </c>
      <c r="D33" s="1">
        <v>1.5855900000000001</v>
      </c>
      <c r="E33" s="1">
        <v>1.25424</v>
      </c>
      <c r="F33" s="1">
        <v>0.43859599999999999</v>
      </c>
      <c r="G33" s="1">
        <v>0.35468</v>
      </c>
      <c r="H33" s="1">
        <v>0.41401300000000002</v>
      </c>
      <c r="J33" s="1">
        <f>C42</f>
        <v>0.32663300000000001</v>
      </c>
      <c r="K33" s="1">
        <f>D42</f>
        <v>6.17143</v>
      </c>
      <c r="L33" s="1">
        <f t="shared" ref="L33:O33" si="29">E42</f>
        <v>5.4244599999999998</v>
      </c>
      <c r="M33" s="1">
        <f t="shared" si="29"/>
        <v>1.3723399999999999</v>
      </c>
      <c r="N33" s="1">
        <f t="shared" si="29"/>
        <v>0.78523500000000002</v>
      </c>
      <c r="O33" s="1">
        <f t="shared" si="29"/>
        <v>0.49645400000000001</v>
      </c>
    </row>
    <row r="34" spans="2:21" x14ac:dyDescent="0.25">
      <c r="B34" s="1" t="s">
        <v>31</v>
      </c>
      <c r="C34" s="1">
        <v>0.367647</v>
      </c>
      <c r="D34" s="1">
        <v>1.32456</v>
      </c>
      <c r="E34" s="1">
        <v>0.98136599999999996</v>
      </c>
      <c r="F34" s="1">
        <v>0.60714299999999999</v>
      </c>
      <c r="G34" s="1">
        <v>0.31360900000000003</v>
      </c>
      <c r="H34" s="1">
        <v>0.21176500000000001</v>
      </c>
      <c r="J34" s="1">
        <f>C54</f>
        <v>0.27027000000000001</v>
      </c>
      <c r="K34" s="1">
        <f>D54</f>
        <v>5.5952400000000004</v>
      </c>
      <c r="L34" s="1">
        <f t="shared" ref="L34:O34" si="30">E54</f>
        <v>4.4268999999999998</v>
      </c>
      <c r="M34" s="1">
        <f t="shared" si="30"/>
        <v>1.2772300000000001</v>
      </c>
      <c r="N34" s="1">
        <f t="shared" si="30"/>
        <v>0.73912999999999995</v>
      </c>
      <c r="O34" s="1">
        <f t="shared" si="30"/>
        <v>0.76666699999999999</v>
      </c>
    </row>
    <row r="35" spans="2:21" x14ac:dyDescent="0.25">
      <c r="B35" s="1" t="s">
        <v>32</v>
      </c>
      <c r="C35" s="1">
        <v>0.44198900000000002</v>
      </c>
      <c r="D35" s="1">
        <v>0.35714299999999999</v>
      </c>
      <c r="E35" s="1">
        <v>0.89600000000000002</v>
      </c>
      <c r="F35" s="1">
        <v>0.37912099999999999</v>
      </c>
      <c r="G35" s="1">
        <v>0.26136399999999999</v>
      </c>
      <c r="H35" s="1">
        <v>0.39881</v>
      </c>
      <c r="J35" s="1">
        <f>C66</f>
        <v>0.346939</v>
      </c>
      <c r="K35" s="1">
        <f>D66</f>
        <v>7.7328200000000002</v>
      </c>
      <c r="L35" s="1">
        <f t="shared" ref="L35:O35" si="31">E66</f>
        <v>5.2518500000000001</v>
      </c>
      <c r="M35" s="1">
        <f t="shared" si="31"/>
        <v>1.01613</v>
      </c>
      <c r="N35" s="1">
        <f t="shared" si="31"/>
        <v>0.75</v>
      </c>
      <c r="O35" s="1">
        <f t="shared" si="31"/>
        <v>0.49275400000000003</v>
      </c>
    </row>
    <row r="36" spans="2:21" x14ac:dyDescent="0.25">
      <c r="B36" s="1" t="s">
        <v>33</v>
      </c>
      <c r="C36" s="1">
        <v>0.30729200000000001</v>
      </c>
      <c r="D36" s="1">
        <v>0.89156599999999997</v>
      </c>
      <c r="E36" s="1">
        <v>1.01274</v>
      </c>
      <c r="F36" s="1">
        <v>0.46428599999999998</v>
      </c>
      <c r="G36" s="1">
        <v>0.27222200000000002</v>
      </c>
      <c r="H36" s="1">
        <v>0.31707299999999999</v>
      </c>
      <c r="J36" s="1">
        <f>C78</f>
        <v>0.47297299999999998</v>
      </c>
      <c r="K36" s="1">
        <f>D78</f>
        <v>7.5876299999999999</v>
      </c>
      <c r="L36" s="1">
        <f t="shared" ref="L36:O36" si="32">E78</f>
        <v>5.1172399999999998</v>
      </c>
      <c r="M36" s="1">
        <f t="shared" si="32"/>
        <v>1.1571400000000001</v>
      </c>
      <c r="N36" s="1">
        <f t="shared" si="32"/>
        <v>0.87741899999999995</v>
      </c>
      <c r="O36" s="1">
        <f t="shared" si="32"/>
        <v>0.55468799999999996</v>
      </c>
    </row>
    <row r="37" spans="2:21" x14ac:dyDescent="0.25">
      <c r="B37" s="1" t="s">
        <v>34</v>
      </c>
      <c r="C37" s="1">
        <v>0.29870099999999999</v>
      </c>
      <c r="D37" s="1">
        <v>0.55118100000000003</v>
      </c>
      <c r="E37" s="1">
        <v>0.75510200000000005</v>
      </c>
      <c r="F37" s="1">
        <v>0.30872500000000003</v>
      </c>
      <c r="G37" s="1">
        <v>0.363095</v>
      </c>
      <c r="H37" s="1">
        <v>0.216561</v>
      </c>
      <c r="J37" s="1">
        <f>C90</f>
        <v>0.33854200000000001</v>
      </c>
      <c r="K37" s="1">
        <f>D90</f>
        <v>6.1428599999999998</v>
      </c>
      <c r="L37" s="1">
        <f t="shared" ref="L37:O37" si="33">E90</f>
        <v>5.2235300000000002</v>
      </c>
      <c r="M37" s="1">
        <f t="shared" si="33"/>
        <v>1.35897</v>
      </c>
      <c r="N37" s="1">
        <f t="shared" si="33"/>
        <v>0.60666699999999996</v>
      </c>
      <c r="O37" s="1">
        <f t="shared" si="33"/>
        <v>0.55101999999999995</v>
      </c>
    </row>
    <row r="38" spans="2:21" x14ac:dyDescent="0.25">
      <c r="B38" s="1" t="s">
        <v>35</v>
      </c>
      <c r="C38" s="1">
        <v>7.1428599999999995E-2</v>
      </c>
      <c r="D38" s="1">
        <v>0.31168800000000002</v>
      </c>
      <c r="E38" s="1">
        <v>0.64754100000000003</v>
      </c>
      <c r="F38" s="1">
        <v>0.233871</v>
      </c>
      <c r="G38" s="1">
        <v>0.35057500000000003</v>
      </c>
      <c r="H38" s="1">
        <v>0.34210499999999999</v>
      </c>
    </row>
    <row r="39" spans="2:21" x14ac:dyDescent="0.25">
      <c r="B39" s="1" t="s">
        <v>36</v>
      </c>
      <c r="C39" s="1">
        <v>0.240506</v>
      </c>
      <c r="D39" s="1">
        <v>5.6481500000000002</v>
      </c>
      <c r="E39" s="1">
        <v>1.4285699999999999</v>
      </c>
      <c r="F39" s="1">
        <v>1.54545</v>
      </c>
      <c r="G39" s="1">
        <v>0.52439000000000002</v>
      </c>
      <c r="H39" s="1">
        <v>0.275229</v>
      </c>
      <c r="I39" s="1">
        <v>5</v>
      </c>
      <c r="J39" s="1">
        <f>C7</f>
        <v>0.48717899999999997</v>
      </c>
      <c r="K39" s="1">
        <f>D7</f>
        <v>4.9756099999999996</v>
      </c>
      <c r="L39" s="1">
        <f t="shared" ref="L39:O39" si="34">E7</f>
        <v>2.17333</v>
      </c>
      <c r="M39" s="1">
        <f t="shared" si="34"/>
        <v>1.33</v>
      </c>
      <c r="N39" s="1">
        <f t="shared" si="34"/>
        <v>0.233871</v>
      </c>
      <c r="O39" s="1">
        <f t="shared" si="34"/>
        <v>0.20300799999999999</v>
      </c>
    </row>
    <row r="40" spans="2:21" x14ac:dyDescent="0.25">
      <c r="B40" s="1" t="s">
        <v>37</v>
      </c>
      <c r="C40" s="1">
        <v>0.29910700000000001</v>
      </c>
      <c r="D40" s="1">
        <v>7.5</v>
      </c>
      <c r="E40" s="1">
        <v>5.6090900000000001</v>
      </c>
      <c r="F40" s="1">
        <v>2.0769199999999999</v>
      </c>
      <c r="G40" s="1">
        <v>0.91304300000000005</v>
      </c>
      <c r="H40" s="1">
        <v>0.53956800000000005</v>
      </c>
      <c r="J40" s="1">
        <f>C19</f>
        <v>0.51912599999999998</v>
      </c>
      <c r="K40" s="1">
        <f>D19</f>
        <v>5.9929600000000001</v>
      </c>
      <c r="L40" s="1">
        <f t="shared" ref="L40:O40" si="35">E19</f>
        <v>3.3305799999999999</v>
      </c>
      <c r="M40" s="1">
        <f t="shared" si="35"/>
        <v>1.74194</v>
      </c>
      <c r="N40" s="1">
        <f t="shared" si="35"/>
        <v>0.69178099999999998</v>
      </c>
      <c r="O40" s="1">
        <f t="shared" si="35"/>
        <v>0.38775500000000002</v>
      </c>
    </row>
    <row r="41" spans="2:21" x14ac:dyDescent="0.25">
      <c r="B41" s="1" t="s">
        <v>38</v>
      </c>
      <c r="C41" s="1">
        <v>0.27329199999999998</v>
      </c>
      <c r="D41" s="1">
        <v>5.4031000000000002</v>
      </c>
      <c r="E41" s="1">
        <v>4.1929800000000004</v>
      </c>
      <c r="F41" s="1">
        <v>1.6535899999999999</v>
      </c>
      <c r="G41" s="1">
        <v>0.83108099999999996</v>
      </c>
      <c r="H41" s="1">
        <v>0.48993300000000001</v>
      </c>
      <c r="J41" s="1">
        <f>C31</f>
        <v>0.42105300000000001</v>
      </c>
      <c r="K41" s="1">
        <f>D31</f>
        <v>5.2233000000000001</v>
      </c>
      <c r="L41" s="1">
        <f t="shared" ref="L41:O41" si="36">E31</f>
        <v>2.625</v>
      </c>
      <c r="M41" s="1">
        <f t="shared" si="36"/>
        <v>1.8085100000000001</v>
      </c>
      <c r="N41" s="1">
        <f t="shared" si="36"/>
        <v>0.625</v>
      </c>
      <c r="O41" s="1">
        <f t="shared" si="36"/>
        <v>0.44970399999999999</v>
      </c>
    </row>
    <row r="42" spans="2:21" x14ac:dyDescent="0.25">
      <c r="B42" s="1" t="s">
        <v>39</v>
      </c>
      <c r="C42" s="1">
        <v>0.32663300000000001</v>
      </c>
      <c r="D42" s="1">
        <v>6.17143</v>
      </c>
      <c r="E42" s="1">
        <v>5.4244599999999998</v>
      </c>
      <c r="F42" s="1">
        <v>1.3723399999999999</v>
      </c>
      <c r="G42" s="1">
        <v>0.78523500000000002</v>
      </c>
      <c r="H42" s="1">
        <v>0.49645400000000001</v>
      </c>
      <c r="J42" s="1">
        <f>C43</f>
        <v>0.390625</v>
      </c>
      <c r="K42" s="1">
        <f>D43</f>
        <v>4.6666699999999999</v>
      </c>
      <c r="L42" s="1">
        <f t="shared" ref="L42:O42" si="37">E43</f>
        <v>3.0267900000000001</v>
      </c>
      <c r="M42" s="1">
        <f t="shared" si="37"/>
        <v>1.3251500000000001</v>
      </c>
      <c r="N42" s="1">
        <f t="shared" si="37"/>
        <v>0.62589899999999998</v>
      </c>
      <c r="O42" s="1">
        <f t="shared" si="37"/>
        <v>0.47499999999999998</v>
      </c>
    </row>
    <row r="43" spans="2:21" x14ac:dyDescent="0.25">
      <c r="B43" s="1" t="s">
        <v>40</v>
      </c>
      <c r="C43" s="1">
        <v>0.390625</v>
      </c>
      <c r="D43" s="1">
        <v>4.6666699999999999</v>
      </c>
      <c r="E43" s="1">
        <v>3.0267900000000001</v>
      </c>
      <c r="F43" s="1">
        <v>1.3251500000000001</v>
      </c>
      <c r="G43" s="1">
        <v>0.62589899999999998</v>
      </c>
      <c r="H43" s="1">
        <v>0.47499999999999998</v>
      </c>
      <c r="J43" s="1">
        <f>C55</f>
        <v>0.386598</v>
      </c>
      <c r="K43" s="1">
        <f>D55</f>
        <v>6.11538</v>
      </c>
      <c r="L43" s="1">
        <f t="shared" ref="L43:O43" si="38">E55</f>
        <v>2.4319999999999999</v>
      </c>
      <c r="M43" s="1">
        <f t="shared" si="38"/>
        <v>1.57778</v>
      </c>
      <c r="N43" s="1">
        <f t="shared" si="38"/>
        <v>1</v>
      </c>
      <c r="O43" s="1">
        <f t="shared" si="38"/>
        <v>0.54477600000000004</v>
      </c>
    </row>
    <row r="44" spans="2:21" x14ac:dyDescent="0.25">
      <c r="B44" s="1" t="s">
        <v>41</v>
      </c>
      <c r="C44" s="1">
        <v>0.29100500000000001</v>
      </c>
      <c r="D44" s="1">
        <v>2.2478600000000002</v>
      </c>
      <c r="E44" s="1">
        <v>1.0769200000000001</v>
      </c>
      <c r="F44" s="1">
        <v>0.58536600000000005</v>
      </c>
      <c r="G44" s="1">
        <v>0.54857100000000003</v>
      </c>
      <c r="H44" s="1">
        <v>0.38524599999999998</v>
      </c>
      <c r="J44" s="1">
        <f>C67</f>
        <v>0.39004100000000003</v>
      </c>
      <c r="K44" s="1">
        <f>D67</f>
        <v>6.1866700000000003</v>
      </c>
      <c r="L44" s="1">
        <f t="shared" ref="L44:O44" si="39">E67</f>
        <v>2.4357099999999998</v>
      </c>
      <c r="M44" s="1">
        <f t="shared" si="39"/>
        <v>1.77922</v>
      </c>
      <c r="N44" s="1">
        <f t="shared" si="39"/>
        <v>0.60139900000000002</v>
      </c>
      <c r="O44" s="1">
        <f t="shared" si="39"/>
        <v>0.5</v>
      </c>
    </row>
    <row r="45" spans="2:21" x14ac:dyDescent="0.25">
      <c r="B45" s="1" t="s">
        <v>42</v>
      </c>
      <c r="C45" s="1">
        <v>0.222772</v>
      </c>
      <c r="D45" s="1">
        <v>1.16429</v>
      </c>
      <c r="E45" s="1">
        <v>1.11842</v>
      </c>
      <c r="F45" s="1">
        <v>0.487342</v>
      </c>
      <c r="G45" s="1">
        <v>0.480263</v>
      </c>
      <c r="H45" s="1">
        <v>0.287356</v>
      </c>
      <c r="J45" s="1">
        <f>C79</f>
        <v>0.408163</v>
      </c>
      <c r="K45" s="1">
        <f>D79</f>
        <v>7.1315799999999996</v>
      </c>
      <c r="L45" s="1">
        <f t="shared" ref="L45:O45" si="40">E79</f>
        <v>2.6229499999999999</v>
      </c>
      <c r="M45" s="1">
        <f t="shared" si="40"/>
        <v>1.3546100000000001</v>
      </c>
      <c r="N45" s="1">
        <f t="shared" si="40"/>
        <v>0.76158899999999996</v>
      </c>
      <c r="O45" s="1">
        <f t="shared" si="40"/>
        <v>0.44374999999999998</v>
      </c>
    </row>
    <row r="46" spans="2:21" x14ac:dyDescent="0.25">
      <c r="B46" s="1" t="s">
        <v>43</v>
      </c>
      <c r="C46" s="1">
        <v>0.390625</v>
      </c>
      <c r="D46" s="1">
        <v>0.80341899999999999</v>
      </c>
      <c r="E46" s="1">
        <v>0.99270099999999994</v>
      </c>
      <c r="F46" s="1">
        <v>0.27450999999999998</v>
      </c>
      <c r="G46" s="1">
        <v>0.40883999999999998</v>
      </c>
      <c r="H46" s="1">
        <v>0.40163900000000002</v>
      </c>
      <c r="J46" s="1">
        <f>C91</f>
        <v>0.36942700000000001</v>
      </c>
      <c r="K46" s="1">
        <f>D91</f>
        <v>5</v>
      </c>
      <c r="L46" s="1">
        <f t="shared" ref="L46:O46" si="41">E91</f>
        <v>2.2766000000000002</v>
      </c>
      <c r="M46" s="1">
        <f t="shared" si="41"/>
        <v>1.46018</v>
      </c>
      <c r="N46" s="1">
        <f t="shared" si="41"/>
        <v>0.61290299999999998</v>
      </c>
      <c r="O46" s="1">
        <f t="shared" si="41"/>
        <v>0.25694400000000001</v>
      </c>
    </row>
    <row r="47" spans="2:21" x14ac:dyDescent="0.25">
      <c r="B47" s="1" t="s">
        <v>44</v>
      </c>
      <c r="C47" s="1">
        <v>0.193548</v>
      </c>
      <c r="D47" s="1">
        <v>0.96992500000000004</v>
      </c>
      <c r="E47" s="1">
        <v>0.81132099999999996</v>
      </c>
      <c r="F47" s="1">
        <v>0.488095</v>
      </c>
      <c r="G47" s="1">
        <v>0.52808999999999995</v>
      </c>
      <c r="H47" s="1">
        <v>0.40411000000000002</v>
      </c>
    </row>
    <row r="48" spans="2:21" x14ac:dyDescent="0.25">
      <c r="B48" s="1" t="s">
        <v>45</v>
      </c>
      <c r="C48" s="1">
        <v>0.27397300000000002</v>
      </c>
      <c r="D48" s="1">
        <v>0.60256399999999999</v>
      </c>
      <c r="E48" s="1">
        <v>0.75</v>
      </c>
      <c r="F48" s="1">
        <v>0.46540900000000002</v>
      </c>
      <c r="G48" s="1">
        <v>0.42592600000000003</v>
      </c>
      <c r="H48" s="1">
        <v>0.24698800000000001</v>
      </c>
      <c r="I48" s="1">
        <v>6</v>
      </c>
      <c r="J48" s="1">
        <f>C8</f>
        <v>0.29054099999999999</v>
      </c>
      <c r="K48" s="1">
        <f>D8</f>
        <v>1.3278700000000001</v>
      </c>
      <c r="L48" s="1">
        <f t="shared" ref="L48:O48" si="42">E8</f>
        <v>1.13514</v>
      </c>
      <c r="M48" s="1">
        <f t="shared" si="42"/>
        <v>0.774648</v>
      </c>
      <c r="N48" s="1">
        <f t="shared" si="42"/>
        <v>0.203125</v>
      </c>
      <c r="O48" s="1">
        <f t="shared" si="42"/>
        <v>0.113208</v>
      </c>
      <c r="Q48" s="1">
        <f>TTEST(J48:J55,K48:K55,2,3)</f>
        <v>1.7472224224162348E-7</v>
      </c>
      <c r="R48" s="1">
        <f>TTEST(J48:J55,L48:L55,2,3)</f>
        <v>1.7048725977605152E-8</v>
      </c>
      <c r="S48" s="1">
        <f>TTEST(J48:J55,M48:M55,2,3)</f>
        <v>1.1388455050915323E-4</v>
      </c>
      <c r="T48" s="1">
        <f>TTEST(J48:J55,N48:N55,2,3)</f>
        <v>0.62188373595448965</v>
      </c>
      <c r="U48" s="1">
        <f>TTEST(J48:J55,O48:O55,2,3)</f>
        <v>6.8373496379883852E-2</v>
      </c>
    </row>
    <row r="49" spans="2:21" x14ac:dyDescent="0.25">
      <c r="B49" s="1" t="s">
        <v>46</v>
      </c>
      <c r="C49" s="1">
        <v>0.29761900000000002</v>
      </c>
      <c r="D49" s="1">
        <v>0.77083299999999999</v>
      </c>
      <c r="E49" s="1">
        <v>0.64492799999999995</v>
      </c>
      <c r="F49" s="1">
        <v>0.34246599999999999</v>
      </c>
      <c r="G49" s="1">
        <v>0.43225799999999998</v>
      </c>
      <c r="H49" s="1">
        <v>0.41830099999999998</v>
      </c>
      <c r="J49" s="1">
        <f>C20</f>
        <v>0.43956000000000001</v>
      </c>
      <c r="K49" s="1">
        <f>D20</f>
        <v>2.1047600000000002</v>
      </c>
      <c r="L49" s="1">
        <f t="shared" ref="L49:O49" si="43">E20</f>
        <v>1.37313</v>
      </c>
      <c r="M49" s="1">
        <f t="shared" si="43"/>
        <v>0.65986400000000001</v>
      </c>
      <c r="N49" s="1">
        <f t="shared" si="43"/>
        <v>0.352273</v>
      </c>
      <c r="O49" s="1">
        <f t="shared" si="43"/>
        <v>0.44339600000000001</v>
      </c>
      <c r="Q49" s="1" t="s">
        <v>116</v>
      </c>
      <c r="R49" s="1" t="s">
        <v>116</v>
      </c>
      <c r="S49" s="1" t="s">
        <v>116</v>
      </c>
      <c r="T49" s="1" t="s">
        <v>117</v>
      </c>
      <c r="U49" s="1" t="s">
        <v>117</v>
      </c>
    </row>
    <row r="50" spans="2:21" x14ac:dyDescent="0.25">
      <c r="B50" s="1" t="s">
        <v>47</v>
      </c>
      <c r="C50" s="1">
        <v>0.42331299999999999</v>
      </c>
      <c r="D50" s="1">
        <v>0.53906200000000004</v>
      </c>
      <c r="E50" s="1">
        <v>0.40740700000000002</v>
      </c>
      <c r="F50" s="1">
        <v>0.41666700000000001</v>
      </c>
      <c r="G50" s="1">
        <v>0.35064899999999999</v>
      </c>
      <c r="H50" s="1">
        <v>0.33064500000000002</v>
      </c>
      <c r="J50" s="1">
        <f>C32</f>
        <v>0.46242800000000001</v>
      </c>
      <c r="K50" s="1">
        <f>D32</f>
        <v>2.07483</v>
      </c>
      <c r="L50" s="1">
        <f t="shared" ref="L50:O50" si="44">E32</f>
        <v>1.24823</v>
      </c>
      <c r="M50" s="1">
        <f t="shared" si="44"/>
        <v>0.61864399999999997</v>
      </c>
      <c r="N50" s="1">
        <f t="shared" si="44"/>
        <v>0.38043500000000002</v>
      </c>
      <c r="O50" s="1">
        <f t="shared" si="44"/>
        <v>0.33974399999999999</v>
      </c>
    </row>
    <row r="51" spans="2:21" x14ac:dyDescent="0.25">
      <c r="B51" s="1" t="s">
        <v>48</v>
      </c>
      <c r="C51" s="1">
        <v>0.389706</v>
      </c>
      <c r="D51" s="1">
        <v>6.3333300000000001</v>
      </c>
      <c r="E51" s="1">
        <v>2.73874</v>
      </c>
      <c r="F51" s="1">
        <v>1.64103</v>
      </c>
      <c r="G51" s="1">
        <v>0.47619</v>
      </c>
      <c r="H51" s="1">
        <v>0.47560999999999998</v>
      </c>
      <c r="J51" s="1">
        <f>C44</f>
        <v>0.29100500000000001</v>
      </c>
      <c r="K51" s="1">
        <f>D44</f>
        <v>2.2478600000000002</v>
      </c>
      <c r="L51" s="1">
        <f t="shared" ref="L51:O51" si="45">E44</f>
        <v>1.0769200000000001</v>
      </c>
      <c r="M51" s="1">
        <f t="shared" si="45"/>
        <v>0.58536600000000005</v>
      </c>
      <c r="N51" s="1">
        <f t="shared" si="45"/>
        <v>0.54857100000000003</v>
      </c>
      <c r="O51" s="1">
        <f t="shared" si="45"/>
        <v>0.38524599999999998</v>
      </c>
    </row>
    <row r="52" spans="2:21" x14ac:dyDescent="0.25">
      <c r="B52" s="1" t="s">
        <v>49</v>
      </c>
      <c r="C52" s="1">
        <v>0.32417600000000002</v>
      </c>
      <c r="D52" s="1">
        <v>6.8709699999999998</v>
      </c>
      <c r="E52" s="1">
        <v>4.5314699999999997</v>
      </c>
      <c r="F52" s="1">
        <v>1.8010999999999999</v>
      </c>
      <c r="G52" s="1">
        <v>0.78169</v>
      </c>
      <c r="H52" s="1">
        <v>0.75342500000000001</v>
      </c>
      <c r="J52" s="1">
        <f>C56</f>
        <v>0.263158</v>
      </c>
      <c r="K52" s="1">
        <f>D56</f>
        <v>2.2197</v>
      </c>
      <c r="L52" s="1">
        <f t="shared" ref="L52:O52" si="46">E56</f>
        <v>0.94444399999999995</v>
      </c>
      <c r="M52" s="1">
        <f t="shared" si="46"/>
        <v>0.56050999999999995</v>
      </c>
      <c r="N52" s="1">
        <f t="shared" si="46"/>
        <v>0.48499999999999999</v>
      </c>
      <c r="O52" s="1">
        <f t="shared" si="46"/>
        <v>0.29801299999999997</v>
      </c>
    </row>
    <row r="53" spans="2:21" x14ac:dyDescent="0.25">
      <c r="B53" s="1" t="s">
        <v>50</v>
      </c>
      <c r="C53" s="1">
        <v>0.39901500000000001</v>
      </c>
      <c r="D53" s="1">
        <v>5.8768099999999999</v>
      </c>
      <c r="E53" s="1">
        <v>4.1274499999999996</v>
      </c>
      <c r="F53" s="1">
        <v>1.51613</v>
      </c>
      <c r="G53" s="1">
        <v>0.85611499999999996</v>
      </c>
      <c r="H53" s="1">
        <v>0.74285699999999999</v>
      </c>
      <c r="J53" s="1">
        <f>C68</f>
        <v>0.47953200000000001</v>
      </c>
      <c r="K53" s="1">
        <f>D68</f>
        <v>1.9841299999999999</v>
      </c>
      <c r="L53" s="1">
        <f t="shared" ref="L53:O53" si="47">E68</f>
        <v>1.04294</v>
      </c>
      <c r="M53" s="1">
        <f t="shared" si="47"/>
        <v>0.638158</v>
      </c>
      <c r="N53" s="1">
        <f t="shared" si="47"/>
        <v>0.51190500000000005</v>
      </c>
      <c r="O53" s="1">
        <f t="shared" si="47"/>
        <v>0.311475</v>
      </c>
    </row>
    <row r="54" spans="2:21" x14ac:dyDescent="0.25">
      <c r="B54" s="1" t="s">
        <v>51</v>
      </c>
      <c r="C54" s="1">
        <v>0.27027000000000001</v>
      </c>
      <c r="D54" s="1">
        <v>5.5952400000000004</v>
      </c>
      <c r="E54" s="1">
        <v>4.4268999999999998</v>
      </c>
      <c r="F54" s="1">
        <v>1.2772300000000001</v>
      </c>
      <c r="G54" s="1">
        <v>0.73912999999999995</v>
      </c>
      <c r="H54" s="1">
        <v>0.76666699999999999</v>
      </c>
      <c r="J54" s="1">
        <f>C80</f>
        <v>0.52791900000000003</v>
      </c>
      <c r="K54" s="1">
        <f>D80</f>
        <v>2.0384600000000002</v>
      </c>
      <c r="L54" s="1">
        <f t="shared" ref="L54:O54" si="48">E80</f>
        <v>1.1276600000000001</v>
      </c>
      <c r="M54" s="1">
        <f t="shared" si="48"/>
        <v>0.55639099999999997</v>
      </c>
      <c r="N54" s="1">
        <f t="shared" si="48"/>
        <v>0.42073199999999999</v>
      </c>
      <c r="O54" s="1">
        <f t="shared" si="48"/>
        <v>0.22641500000000001</v>
      </c>
    </row>
    <row r="55" spans="2:21" x14ac:dyDescent="0.25">
      <c r="B55" s="1" t="s">
        <v>52</v>
      </c>
      <c r="C55" s="1">
        <v>0.386598</v>
      </c>
      <c r="D55" s="1">
        <v>6.11538</v>
      </c>
      <c r="E55" s="1">
        <v>2.4319999999999999</v>
      </c>
      <c r="F55" s="1">
        <v>1.57778</v>
      </c>
      <c r="G55" s="1">
        <v>1</v>
      </c>
      <c r="H55" s="1">
        <v>0.54477600000000004</v>
      </c>
      <c r="J55" s="1">
        <f>C92</f>
        <v>0.41572999999999999</v>
      </c>
      <c r="K55" s="1">
        <f>D92</f>
        <v>2.0270299999999999</v>
      </c>
      <c r="L55" s="1">
        <f t="shared" ref="L55:O55" si="49">E92</f>
        <v>1.0344800000000001</v>
      </c>
      <c r="M55" s="1">
        <f t="shared" si="49"/>
        <v>0.717391</v>
      </c>
      <c r="N55" s="1">
        <f t="shared" si="49"/>
        <v>0.48148099999999999</v>
      </c>
      <c r="O55" s="1">
        <f t="shared" si="49"/>
        <v>0.255102</v>
      </c>
    </row>
    <row r="56" spans="2:21" x14ac:dyDescent="0.25">
      <c r="B56" s="1" t="s">
        <v>53</v>
      </c>
      <c r="C56" s="1">
        <v>0.263158</v>
      </c>
      <c r="D56" s="1">
        <v>2.2197</v>
      </c>
      <c r="E56" s="1">
        <v>0.94444399999999995</v>
      </c>
      <c r="F56" s="1">
        <v>0.56050999999999995</v>
      </c>
      <c r="G56" s="1">
        <v>0.48499999999999999</v>
      </c>
      <c r="H56" s="1">
        <v>0.29801299999999997</v>
      </c>
    </row>
    <row r="57" spans="2:21" x14ac:dyDescent="0.25">
      <c r="B57" s="1" t="s">
        <v>54</v>
      </c>
      <c r="C57" s="1">
        <v>0.41545900000000002</v>
      </c>
      <c r="D57" s="1">
        <v>1.6721299999999999</v>
      </c>
      <c r="E57" s="1">
        <v>0.74137900000000001</v>
      </c>
      <c r="F57" s="1">
        <v>0.65771800000000002</v>
      </c>
      <c r="G57" s="1">
        <v>0.36</v>
      </c>
      <c r="H57" s="1">
        <v>0.229299</v>
      </c>
      <c r="I57" s="1">
        <v>7</v>
      </c>
      <c r="J57" s="1">
        <f>C9</f>
        <v>0.375</v>
      </c>
      <c r="K57" s="1">
        <f>D9</f>
        <v>0.96969700000000003</v>
      </c>
      <c r="L57" s="1">
        <f t="shared" ref="L57:O57" si="50">E9</f>
        <v>0.95238100000000003</v>
      </c>
      <c r="M57" s="1">
        <f t="shared" si="50"/>
        <v>0.51006700000000005</v>
      </c>
      <c r="N57" s="1">
        <f t="shared" si="50"/>
        <v>0.307143</v>
      </c>
      <c r="O57" s="1">
        <f t="shared" si="50"/>
        <v>0.30327900000000002</v>
      </c>
      <c r="Q57" s="1">
        <f>TTEST(J57:J64,K57:K64,2,3)</f>
        <v>7.7760360801249135E-5</v>
      </c>
      <c r="R57" s="1">
        <f>TTEST(J57:J64,L57:L64,2,3)</f>
        <v>2.5446238124187982E-6</v>
      </c>
      <c r="S57" s="1">
        <f>TTEST(J57:J64,M57:M64,2,3)</f>
        <v>6.6535474965288451E-3</v>
      </c>
      <c r="T57" s="1">
        <f>TTEST(J57:J64,N57:N64,2,3)</f>
        <v>0.71506978030904422</v>
      </c>
      <c r="U57" s="1">
        <f>TTEST(J57:J64,O57:O64,2,3)</f>
        <v>4.7539341909317807E-2</v>
      </c>
    </row>
    <row r="58" spans="2:21" x14ac:dyDescent="0.25">
      <c r="B58" s="1" t="s">
        <v>55</v>
      </c>
      <c r="C58" s="1">
        <v>0.43842399999999998</v>
      </c>
      <c r="D58" s="1">
        <v>0.97435899999999998</v>
      </c>
      <c r="E58" s="1">
        <v>0.92907799999999996</v>
      </c>
      <c r="F58" s="1">
        <v>0.52866199999999997</v>
      </c>
      <c r="G58" s="1">
        <v>0.35028199999999998</v>
      </c>
      <c r="H58" s="1">
        <v>0.320988</v>
      </c>
      <c r="J58" s="1">
        <f>C21</f>
        <v>0.29946499999999998</v>
      </c>
      <c r="K58" s="1">
        <f>D21</f>
        <v>1.17431</v>
      </c>
      <c r="L58" s="1">
        <f t="shared" ref="L58:O58" si="51">E21</f>
        <v>1.3625</v>
      </c>
      <c r="M58" s="1">
        <f t="shared" si="51"/>
        <v>0.53691299999999997</v>
      </c>
      <c r="N58" s="1">
        <f t="shared" si="51"/>
        <v>0.47761199999999998</v>
      </c>
      <c r="O58" s="1">
        <f t="shared" si="51"/>
        <v>0.41935499999999998</v>
      </c>
      <c r="Q58" s="1" t="s">
        <v>116</v>
      </c>
      <c r="R58" s="1" t="s">
        <v>116</v>
      </c>
      <c r="S58" s="1" t="s">
        <v>119</v>
      </c>
      <c r="T58" s="1" t="s">
        <v>117</v>
      </c>
      <c r="U58" s="1" t="s">
        <v>118</v>
      </c>
    </row>
    <row r="59" spans="2:21" x14ac:dyDescent="0.25">
      <c r="B59" s="1" t="s">
        <v>56</v>
      </c>
      <c r="C59" s="1">
        <v>0.26063799999999998</v>
      </c>
      <c r="D59" s="1">
        <v>0.84126999999999996</v>
      </c>
      <c r="E59" s="1">
        <v>0.90434800000000004</v>
      </c>
      <c r="F59" s="1">
        <v>0.47368399999999999</v>
      </c>
      <c r="G59" s="1">
        <v>0.48148099999999999</v>
      </c>
      <c r="H59" s="1">
        <v>0.36646000000000001</v>
      </c>
      <c r="J59" s="1">
        <f>C33</f>
        <v>0.520231</v>
      </c>
      <c r="K59" s="1">
        <f>D33</f>
        <v>1.5855900000000001</v>
      </c>
      <c r="L59" s="1">
        <f t="shared" ref="L59:O59" si="52">E33</f>
        <v>1.25424</v>
      </c>
      <c r="M59" s="1">
        <f t="shared" si="52"/>
        <v>0.43859599999999999</v>
      </c>
      <c r="N59" s="1">
        <f t="shared" si="52"/>
        <v>0.35468</v>
      </c>
      <c r="O59" s="1">
        <f t="shared" si="52"/>
        <v>0.41401300000000002</v>
      </c>
    </row>
    <row r="60" spans="2:21" x14ac:dyDescent="0.25">
      <c r="B60" s="1" t="s">
        <v>57</v>
      </c>
      <c r="C60" s="1">
        <v>0.48571399999999998</v>
      </c>
      <c r="D60" s="1">
        <v>0.93258399999999997</v>
      </c>
      <c r="E60" s="1">
        <v>0.63934400000000002</v>
      </c>
      <c r="F60" s="1">
        <v>0.67613599999999996</v>
      </c>
      <c r="G60" s="1">
        <v>0.43274899999999999</v>
      </c>
      <c r="H60" s="1">
        <v>0.32777800000000001</v>
      </c>
      <c r="J60" s="1">
        <f>C45</f>
        <v>0.222772</v>
      </c>
      <c r="K60" s="1">
        <f>D45</f>
        <v>1.16429</v>
      </c>
      <c r="L60" s="1">
        <f t="shared" ref="L60:O60" si="53">E45</f>
        <v>1.11842</v>
      </c>
      <c r="M60" s="1">
        <f t="shared" si="53"/>
        <v>0.487342</v>
      </c>
      <c r="N60" s="1">
        <f t="shared" si="53"/>
        <v>0.480263</v>
      </c>
      <c r="O60" s="1">
        <f t="shared" si="53"/>
        <v>0.287356</v>
      </c>
    </row>
    <row r="61" spans="2:21" x14ac:dyDescent="0.25">
      <c r="B61" s="1" t="s">
        <v>58</v>
      </c>
      <c r="C61" s="1">
        <v>0.28645799999999999</v>
      </c>
      <c r="D61" s="1">
        <v>0.58490600000000004</v>
      </c>
      <c r="E61" s="1">
        <v>0.47826099999999999</v>
      </c>
      <c r="F61" s="1">
        <v>0.47499999999999998</v>
      </c>
      <c r="G61" s="1">
        <v>0.39267000000000002</v>
      </c>
      <c r="H61" s="1">
        <v>0.33146100000000001</v>
      </c>
      <c r="J61" s="1">
        <f>C57</f>
        <v>0.41545900000000002</v>
      </c>
      <c r="K61" s="1">
        <f>D57</f>
        <v>1.6721299999999999</v>
      </c>
      <c r="L61" s="1">
        <f t="shared" ref="L61:O61" si="54">E57</f>
        <v>0.74137900000000001</v>
      </c>
      <c r="M61" s="1">
        <f t="shared" si="54"/>
        <v>0.65771800000000002</v>
      </c>
      <c r="N61" s="1">
        <f t="shared" si="54"/>
        <v>0.36</v>
      </c>
      <c r="O61" s="1">
        <f t="shared" si="54"/>
        <v>0.229299</v>
      </c>
    </row>
    <row r="62" spans="2:21" x14ac:dyDescent="0.25">
      <c r="B62" s="1" t="s">
        <v>59</v>
      </c>
      <c r="C62" s="1">
        <v>0.103704</v>
      </c>
      <c r="D62" s="1">
        <v>0.61538499999999996</v>
      </c>
      <c r="E62" s="1">
        <v>0.51612899999999995</v>
      </c>
      <c r="F62" s="1">
        <v>0.76153800000000005</v>
      </c>
      <c r="G62" s="1">
        <v>0.52284299999999995</v>
      </c>
      <c r="H62" s="1">
        <v>0.27433600000000002</v>
      </c>
      <c r="J62" s="1">
        <f>C68</f>
        <v>0.47953200000000001</v>
      </c>
      <c r="K62" s="1">
        <f>D68</f>
        <v>1.9841299999999999</v>
      </c>
      <c r="L62" s="1">
        <f t="shared" ref="L62:O62" si="55">E68</f>
        <v>1.04294</v>
      </c>
      <c r="M62" s="1">
        <f t="shared" si="55"/>
        <v>0.638158</v>
      </c>
      <c r="N62" s="1">
        <f t="shared" si="55"/>
        <v>0.51190500000000005</v>
      </c>
      <c r="O62" s="1">
        <f t="shared" si="55"/>
        <v>0.311475</v>
      </c>
    </row>
    <row r="63" spans="2:21" x14ac:dyDescent="0.25">
      <c r="B63" s="1" t="s">
        <v>60</v>
      </c>
      <c r="C63" s="1">
        <v>0.42696600000000001</v>
      </c>
      <c r="D63" s="1">
        <v>6.9793799999999999</v>
      </c>
      <c r="E63" s="1">
        <v>3.51261</v>
      </c>
      <c r="F63" s="1">
        <v>1.8080799999999999</v>
      </c>
      <c r="G63" s="1">
        <v>0.51304300000000003</v>
      </c>
      <c r="H63" s="1">
        <v>0.38461499999999998</v>
      </c>
      <c r="J63" s="1">
        <f>C80</f>
        <v>0.52791900000000003</v>
      </c>
      <c r="K63" s="1">
        <f>D80</f>
        <v>2.0384600000000002</v>
      </c>
      <c r="L63" s="1">
        <f t="shared" ref="L63:O63" si="56">E80</f>
        <v>1.1276600000000001</v>
      </c>
      <c r="M63" s="1">
        <f t="shared" si="56"/>
        <v>0.55639099999999997</v>
      </c>
      <c r="N63" s="1">
        <f t="shared" si="56"/>
        <v>0.42073199999999999</v>
      </c>
      <c r="O63" s="1">
        <f t="shared" si="56"/>
        <v>0.22641500000000001</v>
      </c>
    </row>
    <row r="64" spans="2:21" x14ac:dyDescent="0.25">
      <c r="B64" s="1" t="s">
        <v>61</v>
      </c>
      <c r="C64" s="1">
        <v>0.44845400000000002</v>
      </c>
      <c r="D64" s="1">
        <v>7.0084</v>
      </c>
      <c r="E64" s="1">
        <v>3.8628999999999998</v>
      </c>
      <c r="F64" s="1">
        <v>1.6748000000000001</v>
      </c>
      <c r="G64" s="1">
        <v>0.61475400000000002</v>
      </c>
      <c r="H64" s="1">
        <v>0.42361100000000002</v>
      </c>
      <c r="J64" s="1">
        <f>C92</f>
        <v>0.41572999999999999</v>
      </c>
      <c r="K64" s="1">
        <f>D92</f>
        <v>2.0270299999999999</v>
      </c>
      <c r="L64" s="1">
        <f t="shared" ref="L64:O64" si="57">E92</f>
        <v>1.0344800000000001</v>
      </c>
      <c r="M64" s="1">
        <f t="shared" si="57"/>
        <v>0.717391</v>
      </c>
      <c r="N64" s="1">
        <f t="shared" si="57"/>
        <v>0.48148099999999999</v>
      </c>
      <c r="O64" s="1">
        <f t="shared" si="57"/>
        <v>0.255102</v>
      </c>
    </row>
    <row r="65" spans="2:21" x14ac:dyDescent="0.25">
      <c r="B65" s="1" t="s">
        <v>62</v>
      </c>
      <c r="C65" s="1">
        <v>0.390625</v>
      </c>
      <c r="D65" s="1">
        <v>5.6285699999999999</v>
      </c>
      <c r="E65" s="1">
        <v>4.2631600000000001</v>
      </c>
      <c r="F65" s="1">
        <v>1.7402599999999999</v>
      </c>
      <c r="G65" s="1">
        <v>0.72670800000000002</v>
      </c>
      <c r="H65" s="1">
        <v>0.5</v>
      </c>
    </row>
    <row r="66" spans="2:21" x14ac:dyDescent="0.25">
      <c r="B66" s="1" t="s">
        <v>63</v>
      </c>
      <c r="C66" s="1">
        <v>0.346939</v>
      </c>
      <c r="D66" s="1">
        <v>7.7328200000000002</v>
      </c>
      <c r="E66" s="1">
        <v>5.2518500000000001</v>
      </c>
      <c r="F66" s="1">
        <v>1.01613</v>
      </c>
      <c r="G66" s="1">
        <v>0.75</v>
      </c>
      <c r="H66" s="1">
        <v>0.49275400000000003</v>
      </c>
      <c r="I66" s="1">
        <v>8</v>
      </c>
      <c r="J66" s="1">
        <f>C10</f>
        <v>0.32885900000000001</v>
      </c>
      <c r="K66" s="1">
        <f>D10</f>
        <v>0.793651</v>
      </c>
      <c r="L66" s="1">
        <f t="shared" ref="L66:O66" si="58">E10</f>
        <v>0.6</v>
      </c>
      <c r="M66" s="1">
        <f t="shared" si="58"/>
        <v>0.61206899999999997</v>
      </c>
      <c r="N66" s="1">
        <f t="shared" si="58"/>
        <v>0.29660999999999998</v>
      </c>
      <c r="O66" s="1">
        <f t="shared" si="58"/>
        <v>0.19444400000000001</v>
      </c>
      <c r="Q66" s="1">
        <f>TTEST(J66:J73,K66:K73,2,3)</f>
        <v>1.313197483918491E-5</v>
      </c>
      <c r="R66" s="1">
        <f>TTEST(J66:J73,L66:L73,2,3)</f>
        <v>3.0607434789733236E-6</v>
      </c>
      <c r="S66" s="1">
        <f>TTEST(J66:J73,M66:M73,2,3)</f>
        <v>0.26861040333896941</v>
      </c>
      <c r="T66" s="1">
        <f>TTEST(J66:J73,N66:N73,2,3)</f>
        <v>0.6922936593009994</v>
      </c>
      <c r="U66" s="1">
        <f>TTEST(J66:J73,O66:O73,2,3)</f>
        <v>1.4696658876910225E-2</v>
      </c>
    </row>
    <row r="67" spans="2:21" x14ac:dyDescent="0.25">
      <c r="B67" s="1" t="s">
        <v>64</v>
      </c>
      <c r="C67" s="1">
        <v>0.39004100000000003</v>
      </c>
      <c r="D67" s="1">
        <v>6.1866700000000003</v>
      </c>
      <c r="E67" s="1">
        <v>2.4357099999999998</v>
      </c>
      <c r="F67" s="1">
        <v>1.77922</v>
      </c>
      <c r="G67" s="1">
        <v>0.60139900000000002</v>
      </c>
      <c r="H67" s="1">
        <v>0.5</v>
      </c>
      <c r="J67" s="1">
        <f>C22</f>
        <v>0.31794899999999998</v>
      </c>
      <c r="K67" s="1">
        <f>D22</f>
        <v>1.08989</v>
      </c>
      <c r="L67" s="1">
        <f t="shared" ref="L67:O67" si="59">E22</f>
        <v>1.08219</v>
      </c>
      <c r="M67" s="1">
        <f t="shared" si="59"/>
        <v>0.38666699999999998</v>
      </c>
      <c r="N67" s="1">
        <f t="shared" si="59"/>
        <v>0.57865200000000006</v>
      </c>
      <c r="O67" s="1">
        <f t="shared" si="59"/>
        <v>0.246667</v>
      </c>
      <c r="Q67" s="1" t="s">
        <v>116</v>
      </c>
      <c r="R67" s="1" t="s">
        <v>116</v>
      </c>
      <c r="S67" s="1" t="s">
        <v>117</v>
      </c>
      <c r="T67" s="1" t="s">
        <v>117</v>
      </c>
      <c r="U67" s="1" t="s">
        <v>118</v>
      </c>
    </row>
    <row r="68" spans="2:21" x14ac:dyDescent="0.25">
      <c r="B68" s="1" t="s">
        <v>65</v>
      </c>
      <c r="C68" s="1">
        <v>0.47953200000000001</v>
      </c>
      <c r="D68" s="1">
        <v>1.9841299999999999</v>
      </c>
      <c r="E68" s="1">
        <v>1.04294</v>
      </c>
      <c r="F68" s="1">
        <v>0.638158</v>
      </c>
      <c r="G68" s="1">
        <v>0.51190500000000005</v>
      </c>
      <c r="H68" s="1">
        <v>0.311475</v>
      </c>
      <c r="J68" s="1">
        <f>C34</f>
        <v>0.367647</v>
      </c>
      <c r="K68" s="1">
        <f>D34</f>
        <v>1.32456</v>
      </c>
      <c r="L68" s="1">
        <f t="shared" ref="L68:O68" si="60">E34</f>
        <v>0.98136599999999996</v>
      </c>
      <c r="M68" s="1">
        <f t="shared" si="60"/>
        <v>0.60714299999999999</v>
      </c>
      <c r="N68" s="1">
        <f t="shared" si="60"/>
        <v>0.31360900000000003</v>
      </c>
      <c r="O68" s="1">
        <f t="shared" si="60"/>
        <v>0.21176500000000001</v>
      </c>
    </row>
    <row r="69" spans="2:21" x14ac:dyDescent="0.25">
      <c r="B69" s="1" t="s">
        <v>66</v>
      </c>
      <c r="C69" s="1">
        <v>0.51933700000000005</v>
      </c>
      <c r="D69" s="1">
        <v>1.4071400000000001</v>
      </c>
      <c r="E69" s="1">
        <v>0.80952400000000002</v>
      </c>
      <c r="F69" s="1">
        <v>0.515957</v>
      </c>
      <c r="G69" s="1">
        <v>0.53333299999999995</v>
      </c>
      <c r="H69" s="1">
        <v>0.318519</v>
      </c>
      <c r="J69" s="1">
        <f>C46</f>
        <v>0.390625</v>
      </c>
      <c r="K69" s="1">
        <f>D46</f>
        <v>0.80341899999999999</v>
      </c>
      <c r="L69" s="1">
        <f t="shared" ref="L69:O69" si="61">E46</f>
        <v>0.99270099999999994</v>
      </c>
      <c r="M69" s="1">
        <f t="shared" si="61"/>
        <v>0.27450999999999998</v>
      </c>
      <c r="N69" s="1">
        <f t="shared" si="61"/>
        <v>0.40883999999999998</v>
      </c>
      <c r="O69" s="1">
        <f t="shared" si="61"/>
        <v>0.40163900000000002</v>
      </c>
    </row>
    <row r="70" spans="2:21" x14ac:dyDescent="0.25">
      <c r="B70" s="1" t="s">
        <v>67</v>
      </c>
      <c r="C70" s="1">
        <v>0.63184099999999999</v>
      </c>
      <c r="D70" s="1">
        <v>1.11029</v>
      </c>
      <c r="E70" s="1">
        <v>0.91200000000000003</v>
      </c>
      <c r="F70" s="1">
        <v>0.62569799999999998</v>
      </c>
      <c r="G70" s="1">
        <v>0.57303400000000004</v>
      </c>
      <c r="H70" s="1">
        <v>0.37762200000000001</v>
      </c>
      <c r="J70" s="1">
        <f>C58</f>
        <v>0.43842399999999998</v>
      </c>
      <c r="K70" s="1">
        <f>D58</f>
        <v>0.97435899999999998</v>
      </c>
      <c r="L70" s="1">
        <f t="shared" ref="L70:O70" si="62">E58</f>
        <v>0.92907799999999996</v>
      </c>
      <c r="M70" s="1">
        <f t="shared" si="62"/>
        <v>0.52866199999999997</v>
      </c>
      <c r="N70" s="1">
        <f t="shared" si="62"/>
        <v>0.35028199999999998</v>
      </c>
      <c r="O70" s="1">
        <f t="shared" si="62"/>
        <v>0.320988</v>
      </c>
    </row>
    <row r="71" spans="2:21" x14ac:dyDescent="0.25">
      <c r="B71" s="1" t="s">
        <v>68</v>
      </c>
      <c r="C71" s="1">
        <v>0.40196100000000001</v>
      </c>
      <c r="D71" s="1">
        <v>0.74015699999999995</v>
      </c>
      <c r="E71" s="1">
        <v>0.88</v>
      </c>
      <c r="F71" s="1">
        <v>0.44585999999999998</v>
      </c>
      <c r="G71" s="1">
        <v>0.52659599999999995</v>
      </c>
      <c r="H71" s="1">
        <v>0.46721299999999999</v>
      </c>
      <c r="J71" s="1">
        <f>C70</f>
        <v>0.63184099999999999</v>
      </c>
      <c r="K71" s="1">
        <f>D70</f>
        <v>1.11029</v>
      </c>
      <c r="L71" s="1">
        <f t="shared" ref="L71:O71" si="63">E70</f>
        <v>0.91200000000000003</v>
      </c>
      <c r="M71" s="1">
        <f t="shared" si="63"/>
        <v>0.62569799999999998</v>
      </c>
      <c r="N71" s="1">
        <f t="shared" si="63"/>
        <v>0.57303400000000004</v>
      </c>
      <c r="O71" s="1">
        <f t="shared" si="63"/>
        <v>0.37762200000000001</v>
      </c>
    </row>
    <row r="72" spans="2:21" x14ac:dyDescent="0.25">
      <c r="B72" s="1" t="s">
        <v>69</v>
      </c>
      <c r="C72" s="1">
        <v>0.3</v>
      </c>
      <c r="D72" s="1">
        <v>0.66666700000000001</v>
      </c>
      <c r="E72" s="1">
        <v>0.834395</v>
      </c>
      <c r="F72" s="1">
        <v>0.639706</v>
      </c>
      <c r="G72" s="1">
        <v>0.38607599999999997</v>
      </c>
      <c r="H72" s="1">
        <v>0.35057500000000003</v>
      </c>
      <c r="J72" s="1">
        <f>C82</f>
        <v>0.53271000000000002</v>
      </c>
      <c r="K72" s="1">
        <f>D82</f>
        <v>1.2545500000000001</v>
      </c>
      <c r="L72" s="1">
        <f t="shared" ref="L72:O72" si="64">E82</f>
        <v>0.87898100000000001</v>
      </c>
      <c r="M72" s="1">
        <f t="shared" si="64"/>
        <v>0.46</v>
      </c>
      <c r="N72" s="1">
        <f t="shared" si="64"/>
        <v>0.58918899999999996</v>
      </c>
      <c r="O72" s="1">
        <f t="shared" si="64"/>
        <v>0.35483900000000002</v>
      </c>
    </row>
    <row r="73" spans="2:21" x14ac:dyDescent="0.25">
      <c r="B73" s="1" t="s">
        <v>70</v>
      </c>
      <c r="C73" s="1">
        <v>0.31216899999999997</v>
      </c>
      <c r="D73" s="1">
        <v>0.72727299999999995</v>
      </c>
      <c r="E73" s="1">
        <v>0.79850699999999997</v>
      </c>
      <c r="F73" s="1">
        <v>0.54621799999999998</v>
      </c>
      <c r="G73" s="1">
        <v>0.386598</v>
      </c>
      <c r="H73" s="1">
        <v>0.33928599999999998</v>
      </c>
      <c r="J73" s="1">
        <f>C94</f>
        <v>0.41525400000000001</v>
      </c>
      <c r="K73" s="1">
        <f>D94</f>
        <v>0.890625</v>
      </c>
      <c r="L73" s="1">
        <f t="shared" ref="L73:O73" si="65">E94</f>
        <v>0.93023299999999998</v>
      </c>
      <c r="M73" s="1">
        <f t="shared" si="65"/>
        <v>0.461538</v>
      </c>
      <c r="N73" s="1">
        <f t="shared" si="65"/>
        <v>0.5</v>
      </c>
      <c r="O73" s="1">
        <f t="shared" si="65"/>
        <v>0.26016299999999998</v>
      </c>
    </row>
    <row r="74" spans="2:21" x14ac:dyDescent="0.25">
      <c r="B74" s="1" t="s">
        <v>71</v>
      </c>
      <c r="C74" s="1">
        <v>0.14285700000000001</v>
      </c>
      <c r="D74" s="1">
        <v>0.58333299999999999</v>
      </c>
      <c r="E74" s="1">
        <v>0.56122399999999995</v>
      </c>
      <c r="F74" s="1">
        <v>0.382353</v>
      </c>
      <c r="G74" s="1">
        <v>0.28877000000000003</v>
      </c>
      <c r="H74" s="1">
        <v>0.44274799999999997</v>
      </c>
    </row>
    <row r="75" spans="2:21" x14ac:dyDescent="0.25">
      <c r="B75" s="1" t="s">
        <v>72</v>
      </c>
      <c r="C75" s="1">
        <v>0.28823500000000002</v>
      </c>
      <c r="D75" s="1">
        <v>7.25</v>
      </c>
      <c r="E75" s="1">
        <v>3.3063099999999999</v>
      </c>
      <c r="F75" s="1">
        <v>1.6138600000000001</v>
      </c>
      <c r="G75" s="1">
        <v>0.47008499999999998</v>
      </c>
      <c r="H75" s="1">
        <v>0.22</v>
      </c>
      <c r="I75" s="1">
        <v>9</v>
      </c>
      <c r="J75" s="1">
        <f>C11</f>
        <v>0.32298100000000002</v>
      </c>
      <c r="K75" s="1">
        <f>D11</f>
        <v>0.80555600000000005</v>
      </c>
      <c r="L75" s="1">
        <f t="shared" ref="L75:O75" si="66">E11</f>
        <v>0.89</v>
      </c>
      <c r="M75" s="1">
        <f t="shared" si="66"/>
        <v>0.48412699999999997</v>
      </c>
      <c r="N75" s="1">
        <f t="shared" si="66"/>
        <v>0.275362</v>
      </c>
      <c r="O75" s="1">
        <f t="shared" si="66"/>
        <v>0.14414399999999999</v>
      </c>
      <c r="Q75" s="1">
        <f>TTEST(J75:J82,K75:K82,2,3)</f>
        <v>3.0957411811452908E-4</v>
      </c>
      <c r="R75" s="1">
        <f>TTEST(J75:J82,L75:L82,2,3)</f>
        <v>2.0026458107867141E-6</v>
      </c>
      <c r="S75" s="1">
        <f>TTEST(J75:J82,M75:M82,2,3)</f>
        <v>2.8203237190744683E-2</v>
      </c>
      <c r="T75" s="1">
        <f>TTEST(J75:J82,N75:N82,2,3)</f>
        <v>0.13726308373040477</v>
      </c>
      <c r="U75" s="1">
        <f>TTEST(J75:J82,O75:O82,2,3)</f>
        <v>0.6874536391795294</v>
      </c>
    </row>
    <row r="76" spans="2:21" x14ac:dyDescent="0.25">
      <c r="B76" s="1" t="s">
        <v>73</v>
      </c>
      <c r="C76" s="1">
        <v>0.44692700000000002</v>
      </c>
      <c r="D76" s="1">
        <v>7.8053100000000004</v>
      </c>
      <c r="E76" s="1">
        <v>3.6090900000000001</v>
      </c>
      <c r="F76" s="1">
        <v>1.44262</v>
      </c>
      <c r="G76" s="1">
        <v>0.60465100000000005</v>
      </c>
      <c r="H76" s="1">
        <v>0.46534700000000001</v>
      </c>
      <c r="J76" s="1">
        <f>C23</f>
        <v>0.24074100000000001</v>
      </c>
      <c r="K76" s="1">
        <f>D23</f>
        <v>1.02128</v>
      </c>
      <c r="L76" s="1">
        <f t="shared" ref="L76:O76" si="67">E23</f>
        <v>0.82300899999999999</v>
      </c>
      <c r="M76" s="1">
        <f t="shared" si="67"/>
        <v>0.38345899999999999</v>
      </c>
      <c r="N76" s="1">
        <f t="shared" si="67"/>
        <v>0.54666700000000001</v>
      </c>
      <c r="O76" s="1">
        <f t="shared" si="67"/>
        <v>0.13380300000000001</v>
      </c>
      <c r="Q76" s="1" t="s">
        <v>116</v>
      </c>
      <c r="R76" s="1" t="s">
        <v>116</v>
      </c>
      <c r="S76" s="1" t="s">
        <v>118</v>
      </c>
      <c r="T76" s="1" t="s">
        <v>117</v>
      </c>
      <c r="U76" s="1" t="s">
        <v>117</v>
      </c>
    </row>
    <row r="77" spans="2:21" x14ac:dyDescent="0.25">
      <c r="B77" s="1" t="s">
        <v>74</v>
      </c>
      <c r="C77" s="1">
        <v>0.5</v>
      </c>
      <c r="D77" s="1">
        <v>7.4370399999999997</v>
      </c>
      <c r="E77" s="1">
        <v>3.7285699999999999</v>
      </c>
      <c r="F77" s="1">
        <v>1.36757</v>
      </c>
      <c r="G77" s="1">
        <v>0.75862099999999999</v>
      </c>
      <c r="H77" s="1">
        <v>0.40151500000000001</v>
      </c>
      <c r="J77" s="1">
        <f>C35</f>
        <v>0.44198900000000002</v>
      </c>
      <c r="K77" s="1">
        <f>D35</f>
        <v>0.35714299999999999</v>
      </c>
      <c r="L77" s="1">
        <f t="shared" ref="L77:O77" si="68">E35</f>
        <v>0.89600000000000002</v>
      </c>
      <c r="M77" s="1">
        <f t="shared" si="68"/>
        <v>0.37912099999999999</v>
      </c>
      <c r="N77" s="1">
        <f t="shared" si="68"/>
        <v>0.26136399999999999</v>
      </c>
      <c r="O77" s="1">
        <f t="shared" si="68"/>
        <v>0.39881</v>
      </c>
    </row>
    <row r="78" spans="2:21" x14ac:dyDescent="0.25">
      <c r="B78" s="1" t="s">
        <v>75</v>
      </c>
      <c r="C78" s="1">
        <v>0.47297299999999998</v>
      </c>
      <c r="D78" s="1">
        <v>7.5876299999999999</v>
      </c>
      <c r="E78" s="1">
        <v>5.1172399999999998</v>
      </c>
      <c r="F78" s="1">
        <v>1.1571400000000001</v>
      </c>
      <c r="G78" s="1">
        <v>0.87741899999999995</v>
      </c>
      <c r="H78" s="1">
        <v>0.55468799999999996</v>
      </c>
      <c r="J78" s="1">
        <f>C47</f>
        <v>0.193548</v>
      </c>
      <c r="K78" s="1">
        <f>D47</f>
        <v>0.96992500000000004</v>
      </c>
      <c r="L78" s="1">
        <f t="shared" ref="L78:O78" si="69">E47</f>
        <v>0.81132099999999996</v>
      </c>
      <c r="M78" s="1">
        <f t="shared" si="69"/>
        <v>0.488095</v>
      </c>
      <c r="N78" s="1">
        <f t="shared" si="69"/>
        <v>0.52808999999999995</v>
      </c>
      <c r="O78" s="1">
        <f t="shared" si="69"/>
        <v>0.40411000000000002</v>
      </c>
    </row>
    <row r="79" spans="2:21" x14ac:dyDescent="0.25">
      <c r="B79" s="1" t="s">
        <v>76</v>
      </c>
      <c r="C79" s="1">
        <v>0.408163</v>
      </c>
      <c r="D79" s="1">
        <v>7.1315799999999996</v>
      </c>
      <c r="E79" s="1">
        <v>2.6229499999999999</v>
      </c>
      <c r="F79" s="1">
        <v>1.3546100000000001</v>
      </c>
      <c r="G79" s="1">
        <v>0.76158899999999996</v>
      </c>
      <c r="H79" s="1">
        <v>0.44374999999999998</v>
      </c>
      <c r="J79" s="1">
        <f>C59</f>
        <v>0.26063799999999998</v>
      </c>
      <c r="K79" s="1">
        <f>D59</f>
        <v>0.84126999999999996</v>
      </c>
      <c r="L79" s="1">
        <f t="shared" ref="L79:O79" si="70">E59</f>
        <v>0.90434800000000004</v>
      </c>
      <c r="M79" s="1">
        <f t="shared" si="70"/>
        <v>0.47368399999999999</v>
      </c>
      <c r="N79" s="1">
        <f t="shared" si="70"/>
        <v>0.48148099999999999</v>
      </c>
      <c r="O79" s="1">
        <f t="shared" si="70"/>
        <v>0.36646000000000001</v>
      </c>
    </row>
    <row r="80" spans="2:21" x14ac:dyDescent="0.25">
      <c r="B80" s="1" t="s">
        <v>77</v>
      </c>
      <c r="C80" s="1">
        <v>0.52791900000000003</v>
      </c>
      <c r="D80" s="1">
        <v>2.0384600000000002</v>
      </c>
      <c r="E80" s="1">
        <v>1.1276600000000001</v>
      </c>
      <c r="F80" s="1">
        <v>0.55639099999999997</v>
      </c>
      <c r="G80" s="1">
        <v>0.42073199999999999</v>
      </c>
      <c r="H80" s="1">
        <v>0.22641500000000001</v>
      </c>
      <c r="J80" s="1">
        <f>C71</f>
        <v>0.40196100000000001</v>
      </c>
      <c r="K80" s="1">
        <f>D71</f>
        <v>0.74015699999999995</v>
      </c>
      <c r="L80" s="1">
        <f t="shared" ref="L80:O80" si="71">E71</f>
        <v>0.88</v>
      </c>
      <c r="M80" s="1">
        <f t="shared" si="71"/>
        <v>0.44585999999999998</v>
      </c>
      <c r="N80" s="1">
        <f t="shared" si="71"/>
        <v>0.52659599999999995</v>
      </c>
      <c r="O80" s="1">
        <f t="shared" si="71"/>
        <v>0.46721299999999999</v>
      </c>
    </row>
    <row r="81" spans="2:21" x14ac:dyDescent="0.25">
      <c r="B81" s="1" t="s">
        <v>78</v>
      </c>
      <c r="C81" s="1">
        <v>0.48205100000000001</v>
      </c>
      <c r="D81" s="1">
        <v>1.51515</v>
      </c>
      <c r="E81" s="1">
        <v>0.91851899999999997</v>
      </c>
      <c r="F81" s="1">
        <v>0.62244900000000003</v>
      </c>
      <c r="G81" s="1">
        <v>0.36809799999999998</v>
      </c>
      <c r="H81" s="1">
        <v>0.37804900000000002</v>
      </c>
      <c r="J81" s="1">
        <f>C83</f>
        <v>0.41089100000000001</v>
      </c>
      <c r="K81" s="1">
        <f>D83</f>
        <v>0.97752799999999995</v>
      </c>
      <c r="L81" s="1">
        <f t="shared" ref="L81:O81" si="72">E83</f>
        <v>0.94696999999999998</v>
      </c>
      <c r="M81" s="1">
        <f t="shared" si="72"/>
        <v>0.61313899999999999</v>
      </c>
      <c r="N81" s="1">
        <f t="shared" si="72"/>
        <v>0.38349499999999997</v>
      </c>
      <c r="O81" s="1">
        <f t="shared" si="72"/>
        <v>0.41666700000000001</v>
      </c>
    </row>
    <row r="82" spans="2:21" x14ac:dyDescent="0.25">
      <c r="B82" s="1" t="s">
        <v>79</v>
      </c>
      <c r="C82" s="1">
        <v>0.53271000000000002</v>
      </c>
      <c r="D82" s="1">
        <v>1.2545500000000001</v>
      </c>
      <c r="E82" s="1">
        <v>0.87898100000000001</v>
      </c>
      <c r="F82" s="1">
        <v>0.46</v>
      </c>
      <c r="G82" s="1">
        <v>0.58918899999999996</v>
      </c>
      <c r="H82" s="1">
        <v>0.35483900000000002</v>
      </c>
      <c r="J82" s="1">
        <f>C95</f>
        <v>0.50967700000000005</v>
      </c>
      <c r="K82" s="1">
        <f>D95</f>
        <v>0.68292699999999995</v>
      </c>
      <c r="L82" s="1">
        <f t="shared" ref="L82:O82" si="73">E95</f>
        <v>0.51948099999999997</v>
      </c>
      <c r="M82" s="1">
        <f t="shared" si="73"/>
        <v>0.44864900000000002</v>
      </c>
      <c r="N82" s="1">
        <f t="shared" si="73"/>
        <v>0.49166700000000002</v>
      </c>
      <c r="O82" s="1">
        <f t="shared" si="73"/>
        <v>0.25384600000000002</v>
      </c>
    </row>
    <row r="83" spans="2:21" x14ac:dyDescent="0.25">
      <c r="B83" s="1" t="s">
        <v>80</v>
      </c>
      <c r="C83" s="1">
        <v>0.41089100000000001</v>
      </c>
      <c r="D83" s="1">
        <v>0.97752799999999995</v>
      </c>
      <c r="E83" s="1">
        <v>0.94696999999999998</v>
      </c>
      <c r="F83" s="1">
        <v>0.61313899999999999</v>
      </c>
      <c r="G83" s="1">
        <v>0.38349499999999997</v>
      </c>
      <c r="H83" s="1">
        <v>0.41666700000000001</v>
      </c>
    </row>
    <row r="84" spans="2:21" x14ac:dyDescent="0.25">
      <c r="B84" s="1" t="s">
        <v>81</v>
      </c>
      <c r="C84" s="1">
        <v>0.39790599999999998</v>
      </c>
      <c r="D84" s="1">
        <v>0.82954499999999998</v>
      </c>
      <c r="E84" s="1">
        <v>0.73134299999999997</v>
      </c>
      <c r="F84" s="1">
        <v>0.46808499999999997</v>
      </c>
      <c r="G84" s="1">
        <v>0.466667</v>
      </c>
      <c r="H84" s="1">
        <v>0.34782600000000002</v>
      </c>
      <c r="I84" s="1">
        <v>10</v>
      </c>
      <c r="J84" s="1">
        <f>C12</f>
        <v>0.25165599999999999</v>
      </c>
      <c r="K84" s="1">
        <f>D12</f>
        <v>0.66265099999999999</v>
      </c>
      <c r="L84" s="1">
        <f t="shared" ref="L84:O84" si="74">E12</f>
        <v>0.59782599999999997</v>
      </c>
      <c r="M84" s="1">
        <f t="shared" si="74"/>
        <v>0.25781199999999999</v>
      </c>
      <c r="N84" s="1">
        <f t="shared" si="74"/>
        <v>0.16883100000000001</v>
      </c>
      <c r="O84" s="1">
        <f t="shared" si="74"/>
        <v>0.11607099999999999</v>
      </c>
      <c r="Q84" s="1">
        <f>TTEST(J84:J91,K84:K91,2,3)</f>
        <v>1.6168818532323228E-6</v>
      </c>
      <c r="R84" s="1">
        <f>TTEST(J84:J91,L84:L91,2,3)</f>
        <v>4.7706850177422491E-6</v>
      </c>
      <c r="S84" s="1">
        <f>TTEST(J84:J91,M84:M91,2,3)</f>
        <v>2.2172332239945851E-2</v>
      </c>
      <c r="T84" s="1">
        <f>TTEST(J84:J91,N84:N91,2,3)</f>
        <v>0.38208649667244821</v>
      </c>
      <c r="U84" s="1">
        <f>TTEST(J84:J91,O84:O91,2,3)</f>
        <v>8.2442241455761289E-2</v>
      </c>
    </row>
    <row r="85" spans="2:21" x14ac:dyDescent="0.25">
      <c r="B85" s="1" t="s">
        <v>82</v>
      </c>
      <c r="C85" s="1">
        <v>0.35326099999999999</v>
      </c>
      <c r="D85" s="1">
        <v>1.17442</v>
      </c>
      <c r="E85" s="1">
        <v>0.59154899999999999</v>
      </c>
      <c r="F85" s="1">
        <v>0.36538500000000002</v>
      </c>
      <c r="G85" s="1">
        <v>0.33149200000000001</v>
      </c>
      <c r="H85" s="1">
        <v>0.33333299999999999</v>
      </c>
      <c r="J85" s="1">
        <f>C24</f>
        <v>0.29714299999999999</v>
      </c>
      <c r="K85" s="1">
        <f>D24</f>
        <v>0.86597900000000005</v>
      </c>
      <c r="L85" s="1">
        <f t="shared" ref="L85:O85" si="75">E24</f>
        <v>0.72580599999999995</v>
      </c>
      <c r="M85" s="1">
        <f t="shared" si="75"/>
        <v>0.33552599999999999</v>
      </c>
      <c r="N85" s="1">
        <f t="shared" si="75"/>
        <v>0.47619</v>
      </c>
      <c r="O85" s="1">
        <f t="shared" si="75"/>
        <v>0.130435</v>
      </c>
      <c r="Q85" s="1" t="s">
        <v>116</v>
      </c>
      <c r="R85" s="1" t="s">
        <v>116</v>
      </c>
      <c r="S85" s="1" t="s">
        <v>118</v>
      </c>
      <c r="T85" s="1" t="s">
        <v>117</v>
      </c>
      <c r="U85" s="1" t="s">
        <v>117</v>
      </c>
    </row>
    <row r="86" spans="2:21" x14ac:dyDescent="0.25">
      <c r="B86" s="1" t="s">
        <v>83</v>
      </c>
      <c r="C86" s="1">
        <v>0.27848099999999998</v>
      </c>
      <c r="D86" s="1">
        <v>0.71052599999999999</v>
      </c>
      <c r="E86" s="1">
        <v>0.40860200000000002</v>
      </c>
      <c r="F86" s="1">
        <v>0.53097300000000003</v>
      </c>
      <c r="G86" s="1">
        <v>0.51219499999999996</v>
      </c>
      <c r="H86" s="1">
        <v>0.27516800000000002</v>
      </c>
      <c r="J86" s="1">
        <f>C36</f>
        <v>0.30729200000000001</v>
      </c>
      <c r="K86" s="1">
        <f>D36</f>
        <v>0.89156599999999997</v>
      </c>
      <c r="L86" s="1">
        <f t="shared" ref="L86:O86" si="76">E36</f>
        <v>1.01274</v>
      </c>
      <c r="M86" s="1">
        <f t="shared" si="76"/>
        <v>0.46428599999999998</v>
      </c>
      <c r="N86" s="1">
        <f t="shared" si="76"/>
        <v>0.27222200000000002</v>
      </c>
      <c r="O86" s="1">
        <f t="shared" si="76"/>
        <v>0.31707299999999999</v>
      </c>
    </row>
    <row r="87" spans="2:21" x14ac:dyDescent="0.25">
      <c r="B87" s="1" t="s">
        <v>84</v>
      </c>
      <c r="C87" s="1">
        <v>9.2592599999999997E-2</v>
      </c>
      <c r="D87" s="1">
        <v>3.9220799999999998</v>
      </c>
      <c r="E87" s="1">
        <v>2.41791</v>
      </c>
      <c r="F87" s="1">
        <v>1.73034</v>
      </c>
      <c r="G87" s="1">
        <v>0.41304299999999999</v>
      </c>
      <c r="H87" s="1">
        <v>0</v>
      </c>
      <c r="J87" s="1">
        <f>C48</f>
        <v>0.27397300000000002</v>
      </c>
      <c r="K87" s="1">
        <f>D48</f>
        <v>0.60256399999999999</v>
      </c>
      <c r="L87" s="1">
        <f t="shared" ref="L87:O87" si="77">E48</f>
        <v>0.75</v>
      </c>
      <c r="M87" s="1">
        <f t="shared" si="77"/>
        <v>0.46540900000000002</v>
      </c>
      <c r="N87" s="1">
        <f t="shared" si="77"/>
        <v>0.42592600000000003</v>
      </c>
      <c r="O87" s="1">
        <f t="shared" si="77"/>
        <v>0.24698800000000001</v>
      </c>
    </row>
    <row r="88" spans="2:21" x14ac:dyDescent="0.25">
      <c r="B88" s="1" t="s">
        <v>85</v>
      </c>
      <c r="C88" s="1">
        <v>0.18229200000000001</v>
      </c>
      <c r="D88" s="1">
        <v>4.8648600000000002</v>
      </c>
      <c r="E88" s="1">
        <v>2.3714300000000001</v>
      </c>
      <c r="F88" s="1">
        <v>1.7890600000000001</v>
      </c>
      <c r="G88" s="1">
        <v>0.47368399999999999</v>
      </c>
      <c r="H88" s="1">
        <v>0.25581399999999999</v>
      </c>
      <c r="J88" s="1">
        <f>C60</f>
        <v>0.48571399999999998</v>
      </c>
      <c r="K88" s="1">
        <f>D60</f>
        <v>0.93258399999999997</v>
      </c>
      <c r="L88" s="1">
        <f t="shared" ref="L88:O88" si="78">E60</f>
        <v>0.63934400000000002</v>
      </c>
      <c r="M88" s="1">
        <f t="shared" si="78"/>
        <v>0.67613599999999996</v>
      </c>
      <c r="N88" s="1">
        <f t="shared" si="78"/>
        <v>0.43274899999999999</v>
      </c>
      <c r="O88" s="1">
        <f t="shared" si="78"/>
        <v>0.32777800000000001</v>
      </c>
    </row>
    <row r="89" spans="2:21" x14ac:dyDescent="0.25">
      <c r="B89" s="1" t="s">
        <v>86</v>
      </c>
      <c r="C89" s="1">
        <v>0.21134</v>
      </c>
      <c r="D89" s="1">
        <v>6.0133299999999998</v>
      </c>
      <c r="E89" s="1">
        <v>4.3209900000000001</v>
      </c>
      <c r="F89" s="1">
        <v>1.64706</v>
      </c>
      <c r="G89" s="1">
        <v>0.55384599999999995</v>
      </c>
      <c r="H89" s="1">
        <v>0.32380999999999999</v>
      </c>
      <c r="J89" s="1">
        <f>C72</f>
        <v>0.3</v>
      </c>
      <c r="K89" s="1">
        <f>D72</f>
        <v>0.66666700000000001</v>
      </c>
      <c r="L89" s="1">
        <f t="shared" ref="L89:O89" si="79">E72</f>
        <v>0.834395</v>
      </c>
      <c r="M89" s="1">
        <f t="shared" si="79"/>
        <v>0.639706</v>
      </c>
      <c r="N89" s="1">
        <f t="shared" si="79"/>
        <v>0.38607599999999997</v>
      </c>
      <c r="O89" s="1">
        <f t="shared" si="79"/>
        <v>0.35057500000000003</v>
      </c>
    </row>
    <row r="90" spans="2:21" x14ac:dyDescent="0.25">
      <c r="B90" s="1" t="s">
        <v>87</v>
      </c>
      <c r="C90" s="1">
        <v>0.33854200000000001</v>
      </c>
      <c r="D90" s="1">
        <v>6.1428599999999998</v>
      </c>
      <c r="E90" s="1">
        <v>5.2235300000000002</v>
      </c>
      <c r="F90" s="1">
        <v>1.35897</v>
      </c>
      <c r="G90" s="1">
        <v>0.60666699999999996</v>
      </c>
      <c r="H90" s="1">
        <v>0.55101999999999995</v>
      </c>
      <c r="J90" s="1">
        <f>C84</f>
        <v>0.39790599999999998</v>
      </c>
      <c r="K90" s="1">
        <f>D84</f>
        <v>0.82954499999999998</v>
      </c>
      <c r="L90" s="1">
        <f t="shared" ref="L90:O90" si="80">E84</f>
        <v>0.73134299999999997</v>
      </c>
      <c r="M90" s="1">
        <f t="shared" si="80"/>
        <v>0.46808499999999997</v>
      </c>
      <c r="N90" s="1">
        <f t="shared" si="80"/>
        <v>0.466667</v>
      </c>
      <c r="O90" s="1">
        <f t="shared" si="80"/>
        <v>0.34782600000000002</v>
      </c>
    </row>
    <row r="91" spans="2:21" x14ac:dyDescent="0.25">
      <c r="B91" s="1" t="s">
        <v>88</v>
      </c>
      <c r="C91" s="1">
        <v>0.36942700000000001</v>
      </c>
      <c r="D91" s="1">
        <v>5</v>
      </c>
      <c r="E91" s="1">
        <v>2.2766000000000002</v>
      </c>
      <c r="F91" s="1">
        <v>1.46018</v>
      </c>
      <c r="G91" s="1">
        <v>0.61290299999999998</v>
      </c>
      <c r="H91" s="1">
        <v>0.25694400000000001</v>
      </c>
      <c r="J91" s="1">
        <f>C96</f>
        <v>0.34868399999999999</v>
      </c>
      <c r="K91" s="1">
        <f>D96</f>
        <v>0.78461499999999995</v>
      </c>
      <c r="L91" s="1">
        <f t="shared" ref="L91:O91" si="81">E96</f>
        <v>0.73494000000000004</v>
      </c>
      <c r="M91" s="1">
        <f t="shared" si="81"/>
        <v>0.64843799999999996</v>
      </c>
      <c r="N91" s="1">
        <f t="shared" si="81"/>
        <v>0.36718800000000001</v>
      </c>
      <c r="O91" s="1">
        <f t="shared" si="81"/>
        <v>0.14516100000000001</v>
      </c>
    </row>
    <row r="92" spans="2:21" x14ac:dyDescent="0.25">
      <c r="B92" s="1" t="s">
        <v>89</v>
      </c>
      <c r="C92" s="1">
        <v>0.41572999999999999</v>
      </c>
      <c r="D92" s="1">
        <v>2.0270299999999999</v>
      </c>
      <c r="E92" s="1">
        <v>1.0344800000000001</v>
      </c>
      <c r="F92" s="1">
        <v>0.717391</v>
      </c>
      <c r="G92" s="1">
        <v>0.48148099999999999</v>
      </c>
      <c r="H92" s="1">
        <v>0.255102</v>
      </c>
    </row>
    <row r="93" spans="2:21" x14ac:dyDescent="0.25">
      <c r="B93" s="1" t="s">
        <v>90</v>
      </c>
      <c r="C93" s="1">
        <v>0.265152</v>
      </c>
      <c r="D93" s="1">
        <v>1.07576</v>
      </c>
      <c r="E93" s="1">
        <v>0.75728200000000001</v>
      </c>
      <c r="F93" s="1">
        <v>0.49504999999999999</v>
      </c>
      <c r="G93" s="1">
        <v>0.5</v>
      </c>
      <c r="H93" s="1">
        <v>0.35211300000000001</v>
      </c>
      <c r="I93" s="1">
        <v>11</v>
      </c>
      <c r="J93" s="1">
        <f>C13</f>
        <v>0.31707299999999999</v>
      </c>
      <c r="K93" s="1">
        <f>D13</f>
        <v>0.461538</v>
      </c>
      <c r="L93" s="1">
        <f t="shared" ref="L93:O93" si="82">E13</f>
        <v>0.58823499999999995</v>
      </c>
      <c r="M93" s="1">
        <f t="shared" si="82"/>
        <v>0.26724100000000001</v>
      </c>
      <c r="N93" s="1">
        <f t="shared" si="82"/>
        <v>0.373913</v>
      </c>
      <c r="O93" s="1">
        <f t="shared" si="82"/>
        <v>0.20560700000000001</v>
      </c>
      <c r="Q93" s="1">
        <f>TTEST(J93:J100,K93:K100,2,3)</f>
        <v>7.7070775669809874E-4</v>
      </c>
      <c r="R93" s="1">
        <f>TTEST(J93:J100,L93:L100,2,3)</f>
        <v>8.1070602931205551E-4</v>
      </c>
      <c r="S93" s="1">
        <f>TTEST(J93:J100,M93:M100,2,3)</f>
        <v>2.5501225016686932E-2</v>
      </c>
      <c r="T93" s="1">
        <f>TTEST(J93:J100,N93:N100,2,3)</f>
        <v>1.6630643435665515E-2</v>
      </c>
      <c r="U93" s="1">
        <f>TTEST(J93:J100,O93:O100,2,3)</f>
        <v>0.39008599419070789</v>
      </c>
    </row>
    <row r="94" spans="2:21" x14ac:dyDescent="0.25">
      <c r="B94" s="1" t="s">
        <v>91</v>
      </c>
      <c r="C94" s="1">
        <v>0.41525400000000001</v>
      </c>
      <c r="D94" s="1">
        <v>0.890625</v>
      </c>
      <c r="E94" s="1">
        <v>0.93023299999999998</v>
      </c>
      <c r="F94" s="1">
        <v>0.461538</v>
      </c>
      <c r="G94" s="1">
        <v>0.5</v>
      </c>
      <c r="H94" s="1">
        <v>0.26016299999999998</v>
      </c>
      <c r="J94" s="1">
        <f>C25</f>
        <v>0.25490200000000002</v>
      </c>
      <c r="K94" s="1">
        <f>D25</f>
        <v>0.85185200000000005</v>
      </c>
      <c r="L94" s="1">
        <f t="shared" ref="L94:O94" si="83">E25</f>
        <v>0.97692299999999999</v>
      </c>
      <c r="M94" s="1">
        <f t="shared" si="83"/>
        <v>0.42580600000000002</v>
      </c>
      <c r="N94" s="1">
        <f t="shared" si="83"/>
        <v>0.25149700000000003</v>
      </c>
      <c r="O94" s="1">
        <f t="shared" si="83"/>
        <v>0.1875</v>
      </c>
      <c r="Q94" s="1" t="s">
        <v>116</v>
      </c>
      <c r="R94" s="1" t="s">
        <v>116</v>
      </c>
      <c r="S94" s="1" t="s">
        <v>118</v>
      </c>
      <c r="T94" s="1" t="s">
        <v>118</v>
      </c>
      <c r="U94" s="1" t="s">
        <v>117</v>
      </c>
    </row>
    <row r="95" spans="2:21" x14ac:dyDescent="0.25">
      <c r="B95" s="1" t="s">
        <v>92</v>
      </c>
      <c r="C95" s="1">
        <v>0.50967700000000005</v>
      </c>
      <c r="D95" s="1">
        <v>0.68292699999999995</v>
      </c>
      <c r="E95" s="1">
        <v>0.51948099999999997</v>
      </c>
      <c r="F95" s="1">
        <v>0.44864900000000002</v>
      </c>
      <c r="G95" s="1">
        <v>0.49166700000000002</v>
      </c>
      <c r="H95" s="1">
        <v>0.25384600000000002</v>
      </c>
      <c r="J95" s="1">
        <f>C37</f>
        <v>0.29870099999999999</v>
      </c>
      <c r="K95" s="1">
        <f>D37</f>
        <v>0.55118100000000003</v>
      </c>
      <c r="L95" s="1">
        <f t="shared" ref="L95:O95" si="84">E37</f>
        <v>0.75510200000000005</v>
      </c>
      <c r="M95" s="1">
        <f t="shared" si="84"/>
        <v>0.30872500000000003</v>
      </c>
      <c r="N95" s="1">
        <f t="shared" si="84"/>
        <v>0.363095</v>
      </c>
      <c r="O95" s="1">
        <f t="shared" si="84"/>
        <v>0.216561</v>
      </c>
    </row>
    <row r="96" spans="2:21" x14ac:dyDescent="0.25">
      <c r="B96" s="1" t="s">
        <v>93</v>
      </c>
      <c r="C96" s="1">
        <v>0.34868399999999999</v>
      </c>
      <c r="D96" s="1">
        <v>0.78461499999999995</v>
      </c>
      <c r="E96" s="1">
        <v>0.73494000000000004</v>
      </c>
      <c r="F96" s="1">
        <v>0.64843799999999996</v>
      </c>
      <c r="G96" s="1">
        <v>0.36718800000000001</v>
      </c>
      <c r="H96" s="1">
        <v>0.14516100000000001</v>
      </c>
      <c r="J96" s="1">
        <f>C49</f>
        <v>0.29761900000000002</v>
      </c>
      <c r="K96" s="1">
        <f>D49</f>
        <v>0.77083299999999999</v>
      </c>
      <c r="L96" s="1">
        <f t="shared" ref="L96:O96" si="85">E49</f>
        <v>0.64492799999999995</v>
      </c>
      <c r="M96" s="1">
        <f t="shared" si="85"/>
        <v>0.34246599999999999</v>
      </c>
      <c r="N96" s="1">
        <f t="shared" si="85"/>
        <v>0.43225799999999998</v>
      </c>
      <c r="O96" s="1">
        <f t="shared" si="85"/>
        <v>0.41830099999999998</v>
      </c>
    </row>
    <row r="97" spans="2:21" x14ac:dyDescent="0.25">
      <c r="B97" s="1" t="s">
        <v>94</v>
      </c>
      <c r="C97" s="1">
        <v>0.30246899999999999</v>
      </c>
      <c r="D97" s="1">
        <v>0.86792499999999995</v>
      </c>
      <c r="E97" s="1">
        <v>0.41904799999999998</v>
      </c>
      <c r="F97" s="1">
        <v>0.42753600000000003</v>
      </c>
      <c r="G97" s="1">
        <v>0.375</v>
      </c>
      <c r="H97" s="1">
        <v>0.125</v>
      </c>
      <c r="J97" s="1">
        <f>C61</f>
        <v>0.28645799999999999</v>
      </c>
      <c r="K97" s="1">
        <f>D61</f>
        <v>0.58490600000000004</v>
      </c>
      <c r="L97" s="1">
        <f t="shared" ref="L97:O97" si="86">E61</f>
        <v>0.47826099999999999</v>
      </c>
      <c r="M97" s="1">
        <f t="shared" si="86"/>
        <v>0.47499999999999998</v>
      </c>
      <c r="N97" s="1">
        <f t="shared" si="86"/>
        <v>0.39267000000000002</v>
      </c>
      <c r="O97" s="1">
        <f t="shared" si="86"/>
        <v>0.33146100000000001</v>
      </c>
    </row>
    <row r="98" spans="2:21" x14ac:dyDescent="0.25">
      <c r="B98" s="1" t="s">
        <v>95</v>
      </c>
      <c r="C98" s="1">
        <v>0.111111</v>
      </c>
      <c r="D98" s="1">
        <v>0.59574499999999997</v>
      </c>
      <c r="E98" s="1">
        <v>0.238095</v>
      </c>
      <c r="F98" s="1">
        <v>0.237762</v>
      </c>
      <c r="G98" s="1">
        <v>0.26851900000000001</v>
      </c>
      <c r="H98" s="1">
        <v>0.15652199999999999</v>
      </c>
      <c r="J98" s="1">
        <f>C73</f>
        <v>0.31216899999999997</v>
      </c>
      <c r="K98" s="1">
        <f>D73</f>
        <v>0.72727299999999995</v>
      </c>
      <c r="L98" s="1">
        <f t="shared" ref="L98:O98" si="87">E73</f>
        <v>0.79850699999999997</v>
      </c>
      <c r="M98" s="1">
        <f t="shared" si="87"/>
        <v>0.54621799999999998</v>
      </c>
      <c r="N98" s="1">
        <f t="shared" si="87"/>
        <v>0.386598</v>
      </c>
      <c r="O98" s="1">
        <f t="shared" si="87"/>
        <v>0.33928599999999998</v>
      </c>
    </row>
    <row r="99" spans="2:21" x14ac:dyDescent="0.25">
      <c r="J99" s="1">
        <f>C85</f>
        <v>0.35326099999999999</v>
      </c>
      <c r="K99" s="1">
        <f>D85</f>
        <v>1.17442</v>
      </c>
      <c r="L99" s="1">
        <f t="shared" ref="L99:O99" si="88">E85</f>
        <v>0.59154899999999999</v>
      </c>
      <c r="M99" s="1">
        <f t="shared" si="88"/>
        <v>0.36538500000000002</v>
      </c>
      <c r="N99" s="1">
        <f t="shared" si="88"/>
        <v>0.33149200000000001</v>
      </c>
      <c r="O99" s="1">
        <f t="shared" si="88"/>
        <v>0.33333299999999999</v>
      </c>
    </row>
    <row r="100" spans="2:21" x14ac:dyDescent="0.25">
      <c r="J100" s="1">
        <f>C97</f>
        <v>0.30246899999999999</v>
      </c>
      <c r="K100" s="1">
        <f>D97</f>
        <v>0.86792499999999995</v>
      </c>
      <c r="L100" s="1">
        <f t="shared" ref="L100:O100" si="89">E97</f>
        <v>0.41904799999999998</v>
      </c>
      <c r="M100" s="1">
        <f t="shared" si="89"/>
        <v>0.42753600000000003</v>
      </c>
      <c r="N100" s="1">
        <f t="shared" si="89"/>
        <v>0.375</v>
      </c>
      <c r="O100" s="1">
        <f t="shared" si="89"/>
        <v>0.125</v>
      </c>
    </row>
    <row r="102" spans="2:21" x14ac:dyDescent="0.25">
      <c r="I102" s="1">
        <v>12</v>
      </c>
      <c r="J102" s="1">
        <f>C14</f>
        <v>0.228188</v>
      </c>
      <c r="K102" s="1">
        <f>D14</f>
        <v>0.56756799999999996</v>
      </c>
      <c r="L102" s="1">
        <f t="shared" ref="L102:O102" si="90">E14</f>
        <v>0.49</v>
      </c>
      <c r="M102" s="1">
        <f t="shared" si="90"/>
        <v>0.31132100000000001</v>
      </c>
      <c r="N102" s="1">
        <f t="shared" si="90"/>
        <v>0.16923099999999999</v>
      </c>
      <c r="O102" s="1">
        <f t="shared" si="90"/>
        <v>0.24210499999999999</v>
      </c>
      <c r="Q102" s="1">
        <f>TTEST(J102:J109,K102:K109,2,3)</f>
        <v>1.4848389466903073E-5</v>
      </c>
      <c r="R102" s="1">
        <f>TTEST(J102:J109,L102:L109,2,3)</f>
        <v>4.9254247594044743E-4</v>
      </c>
      <c r="S102" s="1">
        <f>TTEST(J102:J109,M102:M109,2,3)</f>
        <v>2.0252960592145861E-2</v>
      </c>
      <c r="T102" s="1">
        <f>TTEST(J102:J109,N102:N109,2,3)</f>
        <v>1.447808327888808E-2</v>
      </c>
      <c r="U102" s="1">
        <f>TTEST(J102:J109,O102:O109,2,3)</f>
        <v>8.3454818967835923E-2</v>
      </c>
    </row>
    <row r="103" spans="2:21" x14ac:dyDescent="0.25">
      <c r="J103" s="1">
        <f>C26</f>
        <v>0.19889499999999999</v>
      </c>
      <c r="K103" s="1">
        <f>D26</f>
        <v>0.65</v>
      </c>
      <c r="L103" s="1">
        <f t="shared" ref="L103:N103" si="91">E26</f>
        <v>0.69230800000000003</v>
      </c>
      <c r="M103" s="1">
        <f t="shared" si="91"/>
        <v>0.28985499999999997</v>
      </c>
      <c r="N103" s="1">
        <f t="shared" si="91"/>
        <v>0.41791</v>
      </c>
      <c r="O103" s="1">
        <f>H26</f>
        <v>0.25373099999999998</v>
      </c>
      <c r="Q103" s="1" t="s">
        <v>116</v>
      </c>
      <c r="R103" s="1" t="s">
        <v>116</v>
      </c>
      <c r="S103" s="1" t="s">
        <v>118</v>
      </c>
      <c r="T103" s="1" t="s">
        <v>118</v>
      </c>
      <c r="U103" s="1" t="s">
        <v>117</v>
      </c>
    </row>
    <row r="104" spans="2:21" x14ac:dyDescent="0.25">
      <c r="J104" s="1">
        <f>C38</f>
        <v>7.1428599999999995E-2</v>
      </c>
      <c r="K104" s="1">
        <f>D38</f>
        <v>0.31168800000000002</v>
      </c>
      <c r="L104" s="1">
        <f t="shared" ref="L104:O104" si="92">E38</f>
        <v>0.64754100000000003</v>
      </c>
      <c r="M104" s="1">
        <f t="shared" si="92"/>
        <v>0.233871</v>
      </c>
      <c r="N104" s="1">
        <f t="shared" si="92"/>
        <v>0.35057500000000003</v>
      </c>
      <c r="O104" s="1">
        <f t="shared" si="92"/>
        <v>0.34210499999999999</v>
      </c>
    </row>
    <row r="105" spans="2:21" x14ac:dyDescent="0.25">
      <c r="J105" s="1">
        <f>C50</f>
        <v>0.42331299999999999</v>
      </c>
      <c r="K105" s="1">
        <f>D50</f>
        <v>0.53906200000000004</v>
      </c>
      <c r="L105" s="1">
        <f t="shared" ref="L105:O105" si="93">E50</f>
        <v>0.40740700000000002</v>
      </c>
      <c r="M105" s="1">
        <f t="shared" si="93"/>
        <v>0.41666700000000001</v>
      </c>
      <c r="N105" s="1">
        <f t="shared" si="93"/>
        <v>0.35064899999999999</v>
      </c>
      <c r="O105" s="1">
        <f t="shared" si="93"/>
        <v>0.33064500000000002</v>
      </c>
    </row>
    <row r="106" spans="2:21" x14ac:dyDescent="0.25">
      <c r="J106" s="1">
        <f>C62</f>
        <v>0.103704</v>
      </c>
      <c r="K106" s="1">
        <f>D62</f>
        <v>0.61538499999999996</v>
      </c>
      <c r="L106" s="1">
        <f t="shared" ref="L106:O106" si="94">E62</f>
        <v>0.51612899999999995</v>
      </c>
      <c r="M106" s="1">
        <f t="shared" si="94"/>
        <v>0.76153800000000005</v>
      </c>
      <c r="N106" s="1">
        <f t="shared" si="94"/>
        <v>0.52284299999999995</v>
      </c>
      <c r="O106" s="1">
        <f t="shared" si="94"/>
        <v>0.27433600000000002</v>
      </c>
    </row>
    <row r="107" spans="2:21" x14ac:dyDescent="0.25">
      <c r="J107" s="1">
        <f>C74</f>
        <v>0.14285700000000001</v>
      </c>
      <c r="K107" s="1">
        <f>D74</f>
        <v>0.58333299999999999</v>
      </c>
      <c r="L107" s="1">
        <f t="shared" ref="L107:O107" si="95">E74</f>
        <v>0.56122399999999995</v>
      </c>
      <c r="M107" s="1">
        <f t="shared" si="95"/>
        <v>0.382353</v>
      </c>
      <c r="N107" s="1">
        <f t="shared" si="95"/>
        <v>0.28877000000000003</v>
      </c>
      <c r="O107" s="1">
        <f t="shared" si="95"/>
        <v>0.44274799999999997</v>
      </c>
    </row>
    <row r="108" spans="2:21" x14ac:dyDescent="0.25">
      <c r="J108" s="1">
        <f>C86</f>
        <v>0.27848099999999998</v>
      </c>
      <c r="K108" s="1">
        <f>D86</f>
        <v>0.71052599999999999</v>
      </c>
      <c r="L108" s="1">
        <f t="shared" ref="L108:O108" si="96">E86</f>
        <v>0.40860200000000002</v>
      </c>
      <c r="M108" s="1">
        <f t="shared" si="96"/>
        <v>0.53097300000000003</v>
      </c>
      <c r="N108" s="1">
        <f t="shared" si="96"/>
        <v>0.51219499999999996</v>
      </c>
      <c r="O108" s="1">
        <f t="shared" si="96"/>
        <v>0.27516800000000002</v>
      </c>
    </row>
    <row r="109" spans="2:21" x14ac:dyDescent="0.25">
      <c r="J109" s="1">
        <f>C98</f>
        <v>0.111111</v>
      </c>
      <c r="K109" s="1">
        <f>D98</f>
        <v>0.59574499999999997</v>
      </c>
      <c r="L109" s="1">
        <f t="shared" ref="L109:O109" si="97">E98</f>
        <v>0.238095</v>
      </c>
      <c r="M109" s="1">
        <f t="shared" si="97"/>
        <v>0.237762</v>
      </c>
      <c r="N109" s="1">
        <f t="shared" si="97"/>
        <v>0.26851900000000001</v>
      </c>
      <c r="O109" s="1">
        <f t="shared" si="97"/>
        <v>0.15652199999999999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Feuil7</vt:lpstr>
      <vt:lpstr>Feuil9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</dc:creator>
  <cp:lastModifiedBy>erwan goy</cp:lastModifiedBy>
  <dcterms:created xsi:type="dcterms:W3CDTF">2015-04-09T09:46:13Z</dcterms:created>
  <dcterms:modified xsi:type="dcterms:W3CDTF">2021-11-06T17:04:41Z</dcterms:modified>
</cp:coreProperties>
</file>