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bbadie\donnees\mes_documents\Corinne\articles_brevets\en révision 2021 secondary sarcomes EG MT\SSB_margin-figures-source data\Figure 3\"/>
    </mc:Choice>
  </mc:AlternateContent>
  <xr:revisionPtr revIDLastSave="0" documentId="13_ncr:1_{7DBD7163-F20F-4EC2-8B35-99962FF8D43B}" xr6:coauthVersionLast="36" xr6:coauthVersionMax="47" xr10:uidLastSave="{00000000-0000-0000-0000-000000000000}"/>
  <bookViews>
    <workbookView xWindow="0" yWindow="0" windowWidth="19200" windowHeight="6930" firstSheet="9" activeTab="1" xr2:uid="{F0C1EE7A-7F7F-452B-856F-82725F76104A}"/>
  </bookViews>
  <sheets>
    <sheet name="DATA" sheetId="2" r:id="rId1"/>
    <sheet name="Graph" sheetId="3" r:id="rId2"/>
    <sheet name="JaCop PC" sheetId="4" r:id="rId3"/>
    <sheet name="JaCop NI  " sheetId="5" r:id="rId4"/>
    <sheet name="JacoP PN" sheetId="6" r:id="rId5"/>
    <sheet name="JaCop O" sheetId="7" r:id="rId6"/>
    <sheet name="résumé Jacop" sheetId="8" r:id="rId7"/>
    <sheet name="Colocalization based on distanc" sheetId="9" r:id="rId8"/>
    <sheet name="Colocalization based on centres" sheetId="10" r:id="rId9"/>
    <sheet name="Colocalization based on cen (2)" sheetId="11" r:id="rId10"/>
    <sheet name="ANOVA" sheetId="12" r:id="rId11"/>
    <sheet name="nombre de foyer colocalisé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4" l="1"/>
  <c r="E36" i="14"/>
  <c r="D36" i="14"/>
  <c r="D35" i="14"/>
  <c r="E35" i="14"/>
  <c r="F35" i="14"/>
  <c r="C35" i="14"/>
  <c r="D34" i="14"/>
  <c r="E34" i="14"/>
  <c r="F34" i="14"/>
  <c r="C34" i="14"/>
  <c r="M4" i="14"/>
  <c r="M5" i="14"/>
  <c r="M6" i="14"/>
  <c r="M7" i="14"/>
  <c r="M8" i="14"/>
  <c r="M9" i="14"/>
  <c r="M10" i="14"/>
  <c r="M11" i="14"/>
  <c r="M12" i="14"/>
  <c r="M13" i="14"/>
  <c r="M14" i="14"/>
  <c r="M15" i="14"/>
  <c r="J4" i="14"/>
  <c r="J5" i="14"/>
  <c r="J6" i="14"/>
  <c r="J7" i="14"/>
  <c r="J8" i="14"/>
  <c r="J9" i="14"/>
  <c r="J10" i="14"/>
  <c r="M3" i="14"/>
  <c r="J3" i="14"/>
  <c r="G4" i="14"/>
  <c r="G5" i="14"/>
  <c r="G6" i="14"/>
  <c r="G7" i="14"/>
  <c r="G8" i="14"/>
  <c r="G9" i="14"/>
  <c r="G10" i="14"/>
  <c r="G11" i="14"/>
  <c r="G12" i="14"/>
  <c r="G13" i="14"/>
  <c r="G14" i="14"/>
  <c r="G3" i="14"/>
  <c r="D4" i="14"/>
  <c r="D5" i="14"/>
  <c r="D6" i="14"/>
  <c r="D7" i="14"/>
  <c r="D8" i="14"/>
  <c r="D9" i="14"/>
  <c r="D10" i="14"/>
  <c r="D3" i="14"/>
  <c r="O8" i="10"/>
  <c r="O5" i="10"/>
  <c r="N32" i="11"/>
  <c r="M32" i="11"/>
  <c r="L32" i="11"/>
  <c r="K32" i="11"/>
  <c r="J32" i="11"/>
  <c r="I32" i="11"/>
  <c r="H32" i="11"/>
  <c r="G32" i="11"/>
  <c r="F32" i="11"/>
  <c r="E32" i="11"/>
  <c r="D32" i="11"/>
  <c r="C32" i="11"/>
  <c r="O32" i="11" s="1"/>
  <c r="N29" i="11"/>
  <c r="M29" i="11"/>
  <c r="L29" i="11"/>
  <c r="K29" i="11"/>
  <c r="J29" i="11"/>
  <c r="H29" i="11"/>
  <c r="G29" i="11"/>
  <c r="F29" i="11"/>
  <c r="E29" i="11"/>
  <c r="D29" i="11"/>
  <c r="O29" i="11" s="1"/>
  <c r="C29" i="11"/>
  <c r="I24" i="11"/>
  <c r="H24" i="11"/>
  <c r="G24" i="11"/>
  <c r="F24" i="11"/>
  <c r="D24" i="11"/>
  <c r="C24" i="11"/>
  <c r="B24" i="11"/>
  <c r="O24" i="11" s="1"/>
  <c r="I21" i="11"/>
  <c r="H21" i="11"/>
  <c r="G21" i="11"/>
  <c r="F21" i="11"/>
  <c r="D21" i="11"/>
  <c r="C21" i="11"/>
  <c r="B21" i="11"/>
  <c r="O21" i="11" s="1"/>
  <c r="M16" i="11"/>
  <c r="L16" i="11"/>
  <c r="K16" i="11"/>
  <c r="J16" i="11"/>
  <c r="I16" i="11"/>
  <c r="H16" i="11"/>
  <c r="F16" i="11"/>
  <c r="E16" i="11"/>
  <c r="D16" i="11"/>
  <c r="C16" i="11"/>
  <c r="B16" i="11"/>
  <c r="O16" i="11" s="1"/>
  <c r="M13" i="11"/>
  <c r="L13" i="11"/>
  <c r="K13" i="11"/>
  <c r="J13" i="11"/>
  <c r="I13" i="11"/>
  <c r="H13" i="11"/>
  <c r="F13" i="11"/>
  <c r="E13" i="11"/>
  <c r="D13" i="11"/>
  <c r="C13" i="11"/>
  <c r="B13" i="11"/>
  <c r="O13" i="11" s="1"/>
  <c r="I8" i="11"/>
  <c r="H8" i="11"/>
  <c r="G8" i="11"/>
  <c r="F8" i="11"/>
  <c r="E8" i="11"/>
  <c r="D8" i="11"/>
  <c r="C8" i="11"/>
  <c r="O8" i="11" s="1"/>
  <c r="B8" i="11"/>
  <c r="I5" i="11"/>
  <c r="H5" i="11"/>
  <c r="G5" i="11"/>
  <c r="F5" i="11"/>
  <c r="E5" i="11"/>
  <c r="D5" i="11"/>
  <c r="C5" i="11"/>
  <c r="O5" i="11" s="1"/>
  <c r="B5" i="11"/>
  <c r="AB67" i="2"/>
  <c r="AA67" i="2"/>
  <c r="Z67" i="2"/>
  <c r="Y67" i="2"/>
  <c r="AB66" i="2"/>
  <c r="AA66" i="2"/>
  <c r="Z66" i="2"/>
  <c r="Y66" i="2"/>
  <c r="AB65" i="2"/>
  <c r="AA65" i="2"/>
  <c r="Z65" i="2"/>
  <c r="Y65" i="2"/>
  <c r="AB64" i="2"/>
  <c r="AA64" i="2"/>
  <c r="Z64" i="2"/>
  <c r="Y64" i="2"/>
  <c r="AB63" i="2"/>
  <c r="AA63" i="2"/>
  <c r="Z63" i="2"/>
  <c r="Y63" i="2"/>
  <c r="AB62" i="2"/>
  <c r="AA62" i="2"/>
  <c r="Z62" i="2"/>
  <c r="Y62" i="2"/>
  <c r="AB61" i="2"/>
  <c r="AA61" i="2"/>
  <c r="Z61" i="2"/>
  <c r="Y61" i="2"/>
  <c r="AB60" i="2"/>
  <c r="AA60" i="2"/>
  <c r="Z60" i="2"/>
  <c r="Y60" i="2"/>
  <c r="AB59" i="2"/>
  <c r="AA59" i="2"/>
  <c r="Z59" i="2"/>
  <c r="Y59" i="2"/>
  <c r="AB58" i="2"/>
  <c r="AA58" i="2"/>
  <c r="Z58" i="2"/>
  <c r="Y58" i="2"/>
  <c r="AB57" i="2"/>
  <c r="AA57" i="2"/>
  <c r="Z57" i="2"/>
  <c r="Y57" i="2"/>
  <c r="AB56" i="2"/>
  <c r="AA56" i="2"/>
  <c r="Z56" i="2"/>
  <c r="Y56" i="2"/>
  <c r="AB55" i="2"/>
  <c r="AA55" i="2"/>
  <c r="Z55" i="2"/>
  <c r="Y55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N32" i="10"/>
  <c r="M32" i="10"/>
  <c r="L32" i="10"/>
  <c r="K32" i="10"/>
  <c r="J32" i="10"/>
  <c r="I32" i="10"/>
  <c r="H32" i="10"/>
  <c r="G32" i="10"/>
  <c r="F32" i="10"/>
  <c r="E32" i="10"/>
  <c r="D32" i="10"/>
  <c r="O32" i="10" s="1"/>
  <c r="C32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O29" i="10" s="1"/>
  <c r="I24" i="10"/>
  <c r="H24" i="10"/>
  <c r="G24" i="10"/>
  <c r="F24" i="10"/>
  <c r="D24" i="10"/>
  <c r="C24" i="10"/>
  <c r="B24" i="10"/>
  <c r="O24" i="10" s="1"/>
  <c r="I21" i="10"/>
  <c r="H21" i="10"/>
  <c r="G21" i="10"/>
  <c r="F21" i="10"/>
  <c r="D21" i="10"/>
  <c r="C21" i="10"/>
  <c r="B21" i="10"/>
  <c r="O21" i="10" s="1"/>
  <c r="M16" i="10"/>
  <c r="L16" i="10"/>
  <c r="K16" i="10"/>
  <c r="J16" i="10"/>
  <c r="I16" i="10"/>
  <c r="H16" i="10"/>
  <c r="F16" i="10"/>
  <c r="E16" i="10"/>
  <c r="D16" i="10"/>
  <c r="C16" i="10"/>
  <c r="B16" i="10"/>
  <c r="O16" i="10" s="1"/>
  <c r="M13" i="10"/>
  <c r="L13" i="10"/>
  <c r="K13" i="10"/>
  <c r="J13" i="10"/>
  <c r="I13" i="10"/>
  <c r="H13" i="10"/>
  <c r="F13" i="10"/>
  <c r="E13" i="10"/>
  <c r="D13" i="10"/>
  <c r="C13" i="10"/>
  <c r="B13" i="10"/>
  <c r="O13" i="10" s="1"/>
  <c r="I8" i="10"/>
  <c r="H8" i="10"/>
  <c r="F8" i="10"/>
  <c r="E8" i="10"/>
  <c r="D8" i="10"/>
  <c r="C8" i="10"/>
  <c r="B8" i="10"/>
  <c r="C5" i="10"/>
  <c r="D5" i="10"/>
  <c r="E5" i="10"/>
  <c r="F5" i="10"/>
  <c r="G5" i="10"/>
  <c r="H5" i="10"/>
  <c r="I5" i="10"/>
  <c r="B5" i="10"/>
  <c r="N32" i="9"/>
  <c r="M32" i="9"/>
  <c r="L32" i="9"/>
  <c r="K32" i="9"/>
  <c r="J32" i="9"/>
  <c r="I32" i="9"/>
  <c r="H32" i="9"/>
  <c r="G32" i="9"/>
  <c r="F32" i="9"/>
  <c r="E32" i="9"/>
  <c r="D32" i="9"/>
  <c r="C32" i="9"/>
  <c r="N29" i="9"/>
  <c r="M29" i="9"/>
  <c r="L29" i="9"/>
  <c r="K29" i="9"/>
  <c r="J29" i="9"/>
  <c r="I29" i="9"/>
  <c r="H29" i="9"/>
  <c r="G29" i="9"/>
  <c r="F29" i="9"/>
  <c r="E29" i="9"/>
  <c r="D29" i="9"/>
  <c r="C29" i="9"/>
  <c r="I24" i="9"/>
  <c r="H24" i="9"/>
  <c r="G24" i="9"/>
  <c r="F24" i="9"/>
  <c r="D24" i="9"/>
  <c r="C24" i="9"/>
  <c r="B24" i="9"/>
  <c r="B21" i="9"/>
  <c r="C21" i="9"/>
  <c r="D21" i="9"/>
  <c r="F21" i="9"/>
  <c r="G21" i="9"/>
  <c r="H21" i="9"/>
  <c r="I21" i="9"/>
  <c r="M16" i="9"/>
  <c r="L16" i="9"/>
  <c r="K16" i="9"/>
  <c r="J16" i="9"/>
  <c r="I16" i="9"/>
  <c r="H16" i="9"/>
  <c r="F16" i="9"/>
  <c r="E16" i="9"/>
  <c r="D16" i="9"/>
  <c r="C16" i="9"/>
  <c r="B16" i="9"/>
  <c r="C13" i="9"/>
  <c r="D13" i="9"/>
  <c r="E13" i="9"/>
  <c r="F13" i="9"/>
  <c r="H13" i="9"/>
  <c r="I13" i="9"/>
  <c r="J13" i="9"/>
  <c r="K13" i="9"/>
  <c r="L13" i="9"/>
  <c r="M13" i="9"/>
  <c r="B13" i="9"/>
  <c r="I8" i="9"/>
  <c r="H8" i="9"/>
  <c r="G8" i="9"/>
  <c r="F8" i="9"/>
  <c r="E8" i="9"/>
  <c r="D8" i="9"/>
  <c r="C8" i="9"/>
  <c r="B8" i="9"/>
  <c r="C5" i="9"/>
  <c r="D5" i="9"/>
  <c r="E5" i="9"/>
  <c r="F5" i="9"/>
  <c r="G5" i="9"/>
  <c r="H5" i="9"/>
  <c r="I5" i="9"/>
  <c r="B5" i="9"/>
  <c r="Q91" i="2"/>
  <c r="W91" i="2"/>
  <c r="U91" i="2"/>
  <c r="S91" i="2"/>
  <c r="C91" i="2"/>
  <c r="I91" i="2"/>
  <c r="G91" i="2"/>
  <c r="E91" i="2"/>
  <c r="Q89" i="2"/>
  <c r="W89" i="2"/>
  <c r="U89" i="2"/>
  <c r="S89" i="2"/>
  <c r="C89" i="2"/>
  <c r="I89" i="2"/>
  <c r="G89" i="2"/>
  <c r="E89" i="2"/>
</calcChain>
</file>

<file path=xl/sharedStrings.xml><?xml version="1.0" encoding="utf-8"?>
<sst xmlns="http://schemas.openxmlformats.org/spreadsheetml/2006/main" count="1683" uniqueCount="820">
  <si>
    <t>ɣH2Ax (rouge)</t>
  </si>
  <si>
    <t>Image</t>
  </si>
  <si>
    <t>PC</t>
  </si>
  <si>
    <t>PN</t>
  </si>
  <si>
    <t>O</t>
  </si>
  <si>
    <t>NI</t>
  </si>
  <si>
    <t>53BP1 (vert)</t>
  </si>
  <si>
    <t>Moyenne</t>
  </si>
  <si>
    <t>Ecart-type</t>
  </si>
  <si>
    <t>NI 1.jpeg (red) &amp; NI 1.jpeg (green)</t>
  </si>
  <si>
    <t>ROI0</t>
  </si>
  <si>
    <t>excl.</t>
  </si>
  <si>
    <t>Images</t>
  </si>
  <si>
    <t>Mask</t>
  </si>
  <si>
    <t>ZeroZero</t>
  </si>
  <si>
    <t>Rtotal</t>
  </si>
  <si>
    <t>m</t>
  </si>
  <si>
    <t>b</t>
  </si>
  <si>
    <t>Ch1 thresh</t>
  </si>
  <si>
    <t>Ch2 thresh</t>
  </si>
  <si>
    <t>Rcoloc</t>
  </si>
  <si>
    <t>R&lt;threshold</t>
  </si>
  <si>
    <t>M1</t>
  </si>
  <si>
    <t>M2</t>
  </si>
  <si>
    <t>tM2</t>
  </si>
  <si>
    <t>Ncoloc</t>
  </si>
  <si>
    <t xml:space="preserve">%Volume </t>
  </si>
  <si>
    <t>%Ch1 Vol</t>
  </si>
  <si>
    <t>%Ch2 Vol</t>
  </si>
  <si>
    <t>%Ch1 Int</t>
  </si>
  <si>
    <t>%Ch2 Int</t>
  </si>
  <si>
    <t>tM1</t>
  </si>
  <si>
    <t>%Ch1 Int&gt;tresh</t>
  </si>
  <si>
    <t>NI 2.jpeg (red) &amp; NI 2.jpeg (green)</t>
  </si>
  <si>
    <t>NI 3.jpeg (red) &amp; NI 3.jpeg (green)</t>
  </si>
  <si>
    <t>NI 4.jpeg (red) &amp; NI 4.jpeg (green)</t>
  </si>
  <si>
    <t>NI 5.jpeg (red) &amp; NI 5.jpeg (green)</t>
  </si>
  <si>
    <t>NI 6.jpeg (red) &amp; NI 6.jpeg (green)</t>
  </si>
  <si>
    <t>NI 7.jpeg (red) &amp; NI 7.jpeg (green)</t>
  </si>
  <si>
    <t>NI 8.jpeg (red) &amp; NI 8.jpeg (green)</t>
  </si>
  <si>
    <t>NI 9.jpeg (red) &amp; NI 9.jpeg (green)</t>
  </si>
  <si>
    <t>O 1.jpeg (red) &amp; O 1.jpeg (green)</t>
  </si>
  <si>
    <t>O 2.jpeg (red) &amp; O 2.jpeg (green)</t>
  </si>
  <si>
    <t>O 3.jpeg (red) &amp; O 3.jpeg (green)</t>
  </si>
  <si>
    <t>O 4.jpeg (red) &amp; O 4.jpeg (green)</t>
  </si>
  <si>
    <t>O 5.jpeg (red) &amp; O 5.jpeg (green)</t>
  </si>
  <si>
    <t>O 6.jpeg (red) &amp; O 6.jpeg (green)</t>
  </si>
  <si>
    <t>O 7.jpeg (red) &amp; O 7.jpeg (green)</t>
  </si>
  <si>
    <t>O 8.jpeg (red) &amp; O 8.jpeg (green)</t>
  </si>
  <si>
    <t>O 9.jpeg (red) &amp; O 9.jpeg (green)</t>
  </si>
  <si>
    <t>O 10.jpeg (red) &amp; O 10.jpeg (green)</t>
  </si>
  <si>
    <t>O 11.jpeg (red) &amp; O 11.jpeg (green)</t>
  </si>
  <si>
    <t>O 12.jpeg (red) &amp; O 12.jpeg (green)</t>
  </si>
  <si>
    <t>O 13.jpeg (red) &amp; O 13.jpeg (green)</t>
  </si>
  <si>
    <t>PC 1.jpeg (red) &amp; PC 1.jpeg (green)</t>
  </si>
  <si>
    <t>PC 2.jpeg (red) &amp; PC 2.jpeg (green)</t>
  </si>
  <si>
    <t>PC 3.jpeg (red) &amp; PC 3.jpeg (green)</t>
  </si>
  <si>
    <t>PC 4.jpeg (red) &amp; PC 4.jpeg (green)</t>
  </si>
  <si>
    <t>PC 5.jpeg (red) &amp; PC 5.jpeg (green)</t>
  </si>
  <si>
    <t>PC 6.jpeg (red) &amp; PC 6.jpeg (green)</t>
  </si>
  <si>
    <t>PC 7.jpeg (red) &amp; PC 7.jpeg (green)</t>
  </si>
  <si>
    <t>PC 8.jpeg (red) &amp; PC 8.jpeg (green)</t>
  </si>
  <si>
    <t>PC 9.jpeg (red) &amp; PC 9.jpeg (green)</t>
  </si>
  <si>
    <t>PC 10.jpeg (red) &amp; PC 10.jpeg (green)</t>
  </si>
  <si>
    <t>PC 11.jpeg (red) &amp; PC 11.jpeg (green)</t>
  </si>
  <si>
    <t>PC 12.jpeg (red) &amp; PC 12.jpeg (green)</t>
  </si>
  <si>
    <t>PN.jpeg (red) &amp; PN.jpeg (green)</t>
  </si>
  <si>
    <t>PN 2.jpeg (red) &amp; PN 2.jpeg (green)</t>
  </si>
  <si>
    <t>PN 3.jpeg (red) &amp; PN 3.jpeg (green)</t>
  </si>
  <si>
    <t>PN 4.jpeg (red) &amp; PN 4.jpeg (green)</t>
  </si>
  <si>
    <t>PN 5.jpeg (red) &amp; PN 5.jpeg (green)</t>
  </si>
  <si>
    <t>PN 6.jpeg (red) &amp; PN 6.jpeg (green)</t>
  </si>
  <si>
    <t>PN 7.jpeg (red) &amp; PN 7.jpeg (green)</t>
  </si>
  <si>
    <t>PN 8.jpeg (red) &amp; PN 8.jpeg (green)</t>
  </si>
  <si>
    <t>Non-irradiated</t>
  </si>
  <si>
    <t>PTV</t>
  </si>
  <si>
    <t>-5 to +20</t>
  </si>
  <si>
    <t>+22 to +47</t>
  </si>
  <si>
    <t>Margin (in mm)</t>
  </si>
  <si>
    <t>H2AX</t>
  </si>
  <si>
    <t>Mean</t>
  </si>
  <si>
    <t>SD</t>
  </si>
  <si>
    <t>53BP1</t>
  </si>
  <si>
    <t>**************************************************</t>
  </si>
  <si>
    <t>Image A: C1-PC 1.lsm</t>
  </si>
  <si>
    <t>Image B: C2-PC 1.lsm</t>
  </si>
  <si>
    <t>Overlap Coefficient:</t>
  </si>
  <si>
    <t>r=0.501</t>
  </si>
  <si>
    <t>r^2=k1xk2:</t>
  </si>
  <si>
    <t>k1=1.383</t>
  </si>
  <si>
    <t>k2=0.181</t>
  </si>
  <si>
    <t>Using thresholds (thrA=361 and thrB=1792)</t>
  </si>
  <si>
    <t>r=0.0</t>
  </si>
  <si>
    <t>k1=0.0</t>
  </si>
  <si>
    <t>k2=0.0</t>
  </si>
  <si>
    <t>Manders' Coefficients (original):</t>
  </si>
  <si>
    <t>M1=0.999 (fraction of A overlapping B)</t>
  </si>
  <si>
    <t>M2=0.999 (fraction of B overlapping A)</t>
  </si>
  <si>
    <t>Manders' Coefficients (using threshold value of 361 for imgA and 1792 for imgB):</t>
  </si>
  <si>
    <t>M1=0.0 (fraction of A overlapping B)</t>
  </si>
  <si>
    <t>M2=0.0 (fraction of B overlapping A)</t>
  </si>
  <si>
    <t>Cytofluorogram's parameters:</t>
  </si>
  <si>
    <t>a: 1.886</t>
  </si>
  <si>
    <t>b: -14.377</t>
  </si>
  <si>
    <t>Correlation coefficient: 0.386</t>
  </si>
  <si>
    <t>Colocalization based on distance between centres of mass</t>
  </si>
  <si>
    <t>Threshold for Image A=361; Image B=1792</t>
  </si>
  <si>
    <t>Particles size between 20 &amp; 6656400</t>
  </si>
  <si>
    <t>Image A: 0 centre(s) colocalizing out of 1</t>
  </si>
  <si>
    <t>Image B: 0 centre(s) colocalizing out of 13</t>
  </si>
  <si>
    <t>Colocalization based on centres of mass-particles coincidence</t>
  </si>
  <si>
    <t>Image A: C1-PC 2.lsm</t>
  </si>
  <si>
    <t>Image B: C2-PC 2.lsm</t>
  </si>
  <si>
    <t>r=0.688</t>
  </si>
  <si>
    <t>k1=2.654</t>
  </si>
  <si>
    <t>k2=0.178</t>
  </si>
  <si>
    <t>Using thresholds (thrA=366 and thrB=1792)</t>
  </si>
  <si>
    <t>r=0.931</t>
  </si>
  <si>
    <t>k1=5.003</t>
  </si>
  <si>
    <t>k2=0.173</t>
  </si>
  <si>
    <t>Manders' Coefficients (using threshold value of 366 for imgA and 1792 for imgB):</t>
  </si>
  <si>
    <t>M1=0.41 (fraction of A overlapping B)</t>
  </si>
  <si>
    <t>M2=0.448 (fraction of B overlapping A)</t>
  </si>
  <si>
    <t>a: 2.977</t>
  </si>
  <si>
    <t>b: -21.28</t>
  </si>
  <si>
    <t>Correlation coefficient: 0.654</t>
  </si>
  <si>
    <t>Threshold for Image A=366; Image B=1792</t>
  </si>
  <si>
    <t>Image A: 21 centre(s) colocalizing out of 75</t>
  </si>
  <si>
    <t>Image B: 21 centre(s) colocalizing out of 71</t>
  </si>
  <si>
    <t>Image A: 28 centre(s) colocalizing out of 75</t>
  </si>
  <si>
    <t>Image B: 28 centre(s) colocalizing out of 71</t>
  </si>
  <si>
    <t>Image A: C1-PC 4.lsm</t>
  </si>
  <si>
    <t>Image B: C2-PC 4.lsm</t>
  </si>
  <si>
    <t>r=0.681</t>
  </si>
  <si>
    <t>k1=2.343</t>
  </si>
  <si>
    <t>k2=0.197</t>
  </si>
  <si>
    <t>Using thresholds (thrA=366 and thrB=1755)</t>
  </si>
  <si>
    <t>r=0.93</t>
  </si>
  <si>
    <t>k1=4.571</t>
  </si>
  <si>
    <t>k2=0.189</t>
  </si>
  <si>
    <t>Manders' Coefficients (using threshold value of 366 for imgA and 1755 for imgB):</t>
  </si>
  <si>
    <t>M1=0.256 (fraction of A overlapping B)</t>
  </si>
  <si>
    <t>M2=0.504 (fraction of B overlapping A)</t>
  </si>
  <si>
    <t>a: 2.375</t>
  </si>
  <si>
    <t>b: -4.094</t>
  </si>
  <si>
    <t>Correlation coefficient: 0.643</t>
  </si>
  <si>
    <t>Threshold for Image A=366; Image B=1755</t>
  </si>
  <si>
    <t>Image A: 11 centre(s) colocalizing out of 102</t>
  </si>
  <si>
    <t>Image B: 11 centre(s) colocalizing out of 63</t>
  </si>
  <si>
    <t>Image A: 36 centre(s) colocalizing out of 102</t>
  </si>
  <si>
    <t>Image B: 29 centre(s) colocalizing out of 63</t>
  </si>
  <si>
    <t>Image A: C1-PC 3.lsm</t>
  </si>
  <si>
    <t>Image B: C2-PC 3.lsm</t>
  </si>
  <si>
    <t>r=0.809</t>
  </si>
  <si>
    <t>k1=2.847</t>
  </si>
  <si>
    <t>k2=0.229</t>
  </si>
  <si>
    <t>Using thresholds (thrA=389 and thrB=1755)</t>
  </si>
  <si>
    <t>r=0.964</t>
  </si>
  <si>
    <t>k1=4.614</t>
  </si>
  <si>
    <t>k2=0.201</t>
  </si>
  <si>
    <t>Manders' Coefficients (using threshold value of 389 for imgA and 1755 for imgB):</t>
  </si>
  <si>
    <t>M1=0.405 (fraction of A overlapping B)</t>
  </si>
  <si>
    <t>M2=0.696 (fraction of B overlapping A)</t>
  </si>
  <si>
    <t>a: 3.134</t>
  </si>
  <si>
    <t>b: -27.26</t>
  </si>
  <si>
    <t>Correlation coefficient: 0.8</t>
  </si>
  <si>
    <t>Threshold for Image A=389; Image B=1755</t>
  </si>
  <si>
    <t>Image A: 9 centre(s) colocalizing out of 66</t>
  </si>
  <si>
    <t>Image B: 9 centre(s) colocalizing out of 82</t>
  </si>
  <si>
    <t>Image A: 27 centre(s) colocalizing out of 66</t>
  </si>
  <si>
    <t>Image B: 26 centre(s) colocalizing out of 82</t>
  </si>
  <si>
    <t>Image A: C1-PC 5.lsm</t>
  </si>
  <si>
    <t>Image B: C2-PC 5.lsm</t>
  </si>
  <si>
    <t>r=0.684</t>
  </si>
  <si>
    <t>k1=2.422</t>
  </si>
  <si>
    <t>k2=0.193</t>
  </si>
  <si>
    <t>Using thresholds (thrA=392 and thrB=1792)</t>
  </si>
  <si>
    <t>r=0.963</t>
  </si>
  <si>
    <t>k1=5.148</t>
  </si>
  <si>
    <t>k2=0.18</t>
  </si>
  <si>
    <t>Manders' Coefficients (using threshold value of 392 for imgA and 1792 for imgB):</t>
  </si>
  <si>
    <t>M1=0.238 (fraction of A overlapping B)</t>
  </si>
  <si>
    <t>M2=0.522 (fraction of B overlapping A)</t>
  </si>
  <si>
    <t>a: 2.547</t>
  </si>
  <si>
    <t>b: -9.623</t>
  </si>
  <si>
    <t>Correlation coefficient: 0.634</t>
  </si>
  <si>
    <t>Threshold for Image A=392; Image B=1792</t>
  </si>
  <si>
    <t>Image A: 18 centre(s) colocalizing out of 69</t>
  </si>
  <si>
    <t>Image B: 18 centre(s) colocalizing out of 57</t>
  </si>
  <si>
    <t>Image A: 27 centre(s) colocalizing out of 69</t>
  </si>
  <si>
    <t>Image B: 26 centre(s) colocalizing out of 57</t>
  </si>
  <si>
    <t>Image A: C1-PC 7.lsm</t>
  </si>
  <si>
    <t>Image B: C2-PC 7.lsm</t>
  </si>
  <si>
    <t>r=0.602</t>
  </si>
  <si>
    <t>k1=2.601</t>
  </si>
  <si>
    <t>k2=0.139</t>
  </si>
  <si>
    <t>r=0.957</t>
  </si>
  <si>
    <t>k1=6.685</t>
  </si>
  <si>
    <t>k2=0.137</t>
  </si>
  <si>
    <t>M1=0.224 (fraction of A overlapping B)</t>
  </si>
  <si>
    <t>M2=0.146 (fraction of B overlapping A)</t>
  </si>
  <si>
    <t>a: 2.678</t>
  </si>
  <si>
    <t>b: -7.178</t>
  </si>
  <si>
    <t>Correlation coefficient: 0.546</t>
  </si>
  <si>
    <t>Image A: 4 centre(s) colocalizing out of 54</t>
  </si>
  <si>
    <t>Image B: 4 centre(s) colocalizing out of 84</t>
  </si>
  <si>
    <t>Image A: 18 centre(s) colocalizing out of 54</t>
  </si>
  <si>
    <t>Image B: 12 centre(s) colocalizing out of 84</t>
  </si>
  <si>
    <t>Image A: C1-PC 8.lsm</t>
  </si>
  <si>
    <t>Image B: C2-PC 8.lsm</t>
  </si>
  <si>
    <t>r=0.548</t>
  </si>
  <si>
    <t>k1=1.842</t>
  </si>
  <si>
    <t>k2=0.163</t>
  </si>
  <si>
    <t>Using thresholds (thrA=370 and thrB=1792)</t>
  </si>
  <si>
    <t>r=0.935</t>
  </si>
  <si>
    <t>k1=4.385</t>
  </si>
  <si>
    <t>k2=0.199</t>
  </si>
  <si>
    <t>Manders' Coefficients (using threshold value of 370 for imgA and 1792 for imgB):</t>
  </si>
  <si>
    <t>M1=0.174 (fraction of A overlapping B)</t>
  </si>
  <si>
    <t>M2=0.316 (fraction of B overlapping A)</t>
  </si>
  <si>
    <t>a: 1.731</t>
  </si>
  <si>
    <t>b: 14.384</t>
  </si>
  <si>
    <t>Correlation coefficient: 0.477</t>
  </si>
  <si>
    <t>Threshold for Image A=370; Image B=1792</t>
  </si>
  <si>
    <t>Image A: 0 centre(s) colocalizing out of 72</t>
  </si>
  <si>
    <t>Image B: 0 centre(s) colocalizing out of 103</t>
  </si>
  <si>
    <t>Image A: 10 centre(s) colocalizing out of 72</t>
  </si>
  <si>
    <t>Image B: 10 centre(s) colocalizing out of 103</t>
  </si>
  <si>
    <t>Image A: C1-PC 9.lsm</t>
  </si>
  <si>
    <t>Image B: C2-PC 9.lsm</t>
  </si>
  <si>
    <t>r=0.73</t>
  </si>
  <si>
    <t>k1=3.271</t>
  </si>
  <si>
    <t>Using thresholds (thrA=541 and thrB=1901)</t>
  </si>
  <si>
    <t>r=0.967</t>
  </si>
  <si>
    <t>k1=4.723</t>
  </si>
  <si>
    <t>k2=0.198</t>
  </si>
  <si>
    <t>Manders' Coefficients (using threshold value of 541 for imgA and 1901 for imgB):</t>
  </si>
  <si>
    <t>M1=0.481 (fraction of A overlapping B)</t>
  </si>
  <si>
    <t>M2=0.199 (fraction of B overlapping A)</t>
  </si>
  <si>
    <t>a: 3.6</t>
  </si>
  <si>
    <t>b: -33.023</t>
  </si>
  <si>
    <t>Correlation coefficient: 0.719</t>
  </si>
  <si>
    <t>Threshold for Image A=541; Image B=1901</t>
  </si>
  <si>
    <t>Image A: 5 centre(s) colocalizing out of 41</t>
  </si>
  <si>
    <t>Image B: 5 centre(s) colocalizing out of 63</t>
  </si>
  <si>
    <t>Image A: 27 centre(s) colocalizing out of 41</t>
  </si>
  <si>
    <t>Image B: 20 centre(s) colocalizing out of 63</t>
  </si>
  <si>
    <t>Image A: C1-PC 10.lsm</t>
  </si>
  <si>
    <t>Image B: C2-PC 10.lsm</t>
  </si>
  <si>
    <t>r=0.755</t>
  </si>
  <si>
    <t>k1=2.8</t>
  </si>
  <si>
    <t>k2=0.203</t>
  </si>
  <si>
    <t>Using thresholds (thrA=571 and thrB=1755)</t>
  </si>
  <si>
    <t>k1=4.308</t>
  </si>
  <si>
    <t>k2=0.215</t>
  </si>
  <si>
    <t>Manders' Coefficients (using threshold value of 571 for imgA and 1755 for imgB):</t>
  </si>
  <si>
    <t>M1=0.512 (fraction of A overlapping B)</t>
  </si>
  <si>
    <t>M2=0.302 (fraction of B overlapping A)</t>
  </si>
  <si>
    <t>a: 2.91</t>
  </si>
  <si>
    <t>b: -13.478</t>
  </si>
  <si>
    <t>Correlation coefficient: 0.727</t>
  </si>
  <si>
    <t>Threshold for Image A=571; Image B=1755</t>
  </si>
  <si>
    <t>Image A: 17 centre(s) colocalizing out of 62</t>
  </si>
  <si>
    <t>Image B: 17 centre(s) colocalizing out of 110</t>
  </si>
  <si>
    <t>Image A: 43 centre(s) colocalizing out of 62</t>
  </si>
  <si>
    <t>Image B: 36 centre(s) colocalizing out of 110</t>
  </si>
  <si>
    <t>Image A: C1-PC 11.lsm</t>
  </si>
  <si>
    <t>Image B: C2-PC 11.lsm</t>
  </si>
  <si>
    <t>r=0.781</t>
  </si>
  <si>
    <t>k1=3.001</t>
  </si>
  <si>
    <t>Using thresholds (thrA=512 and thrB=1792)</t>
  </si>
  <si>
    <t>r=0.952</t>
  </si>
  <si>
    <t>k1=4.47</t>
  </si>
  <si>
    <t>k2=0.202</t>
  </si>
  <si>
    <t>Manders' Coefficients (using threshold value of 512 for imgA and 1792 for imgB):</t>
  </si>
  <si>
    <t>M1=0.408 (fraction of A overlapping B)</t>
  </si>
  <si>
    <t>M2=0.353 (fraction of B overlapping A)</t>
  </si>
  <si>
    <t>a: 3.184</t>
  </si>
  <si>
    <t>b: -21.556</t>
  </si>
  <si>
    <t>Correlation coefficient: 0.762</t>
  </si>
  <si>
    <t>Threshold for Image A=512; Image B=1792</t>
  </si>
  <si>
    <t>Image A: 7 centre(s) colocalizing out of 55</t>
  </si>
  <si>
    <t>Image B: 7 centre(s) colocalizing out of 66</t>
  </si>
  <si>
    <t>Image A: 29 centre(s) colocalizing out of 55</t>
  </si>
  <si>
    <t>Image B: 25 centre(s) colocalizing out of 66</t>
  </si>
  <si>
    <t>Image A: C1-PC 12.lsm</t>
  </si>
  <si>
    <t>Image B: C2-PC 12.lsm</t>
  </si>
  <si>
    <t>k1=3.5</t>
  </si>
  <si>
    <t>k2=0.132</t>
  </si>
  <si>
    <t>Using thresholds (thrA=370 and thrB=1755)</t>
  </si>
  <si>
    <t>r=0.944</t>
  </si>
  <si>
    <t>k1=5.215</t>
  </si>
  <si>
    <t>k2=0.171</t>
  </si>
  <si>
    <t>Manders' Coefficients (using threshold value of 370 for imgA and 1755 for imgB):</t>
  </si>
  <si>
    <t>M1=0.298 (fraction of A overlapping B)</t>
  </si>
  <si>
    <t>M2=0.254 (fraction of B overlapping A)</t>
  </si>
  <si>
    <t>a: 3.901</t>
  </si>
  <si>
    <t>b: -31.283</t>
  </si>
  <si>
    <t>Correlation coefficient: 0.658</t>
  </si>
  <si>
    <t>Threshold for Image A=370; Image B=1755</t>
  </si>
  <si>
    <t>Image A: 2 centre(s) colocalizing out of 29</t>
  </si>
  <si>
    <t>Image B: 2 centre(s) colocalizing out of 47</t>
  </si>
  <si>
    <t>Image A: 14 centre(s) colocalizing out of 29</t>
  </si>
  <si>
    <t>Image B: 10 centre(s) colocalizing out of 47</t>
  </si>
  <si>
    <t>Image A: C1-NI 1.lsm</t>
  </si>
  <si>
    <t>Image B: C2-NI 1.lsm</t>
  </si>
  <si>
    <t>r=0.558</t>
  </si>
  <si>
    <t>k1=2.301</t>
  </si>
  <si>
    <t>k2=0.135</t>
  </si>
  <si>
    <t>Using thresholds (thrA=772 and thrB=1792)</t>
  </si>
  <si>
    <t>r=0.92</t>
  </si>
  <si>
    <t>k1=1.333</t>
  </si>
  <si>
    <t>k2=0.636</t>
  </si>
  <si>
    <t>Manders' Coefficients (using threshold value of 772 for imgA and 1792 for imgB):</t>
  </si>
  <si>
    <t>M1=0.063 (fraction of A overlapping B)</t>
  </si>
  <si>
    <t>M2=0.005 (fraction of B overlapping A)</t>
  </si>
  <si>
    <t>a: 2.389</t>
  </si>
  <si>
    <t>b: -6.653</t>
  </si>
  <si>
    <t>Correlation coefficient: 0.498</t>
  </si>
  <si>
    <t>Threshold for Image A=772; Image B=1792</t>
  </si>
  <si>
    <t>Image A: 0 centre(s) colocalizing out of 7</t>
  </si>
  <si>
    <t>Image B: 0 centre(s) colocalizing out of 48</t>
  </si>
  <si>
    <t>Image A: C1-NI 2.lsm</t>
  </si>
  <si>
    <t>Image B: C2-NI 2.lsm</t>
  </si>
  <si>
    <t>r=0.601</t>
  </si>
  <si>
    <t>k1=2.488</t>
  </si>
  <si>
    <t>k2=0.145</t>
  </si>
  <si>
    <t>Using thresholds (thrA=402 and thrB=1755)</t>
  </si>
  <si>
    <t>r=0.969</t>
  </si>
  <si>
    <t>k1=4.171</t>
  </si>
  <si>
    <t>k2=0.225</t>
  </si>
  <si>
    <t>Manders' Coefficients (using threshold value of 402 for imgA and 1755 for imgB):</t>
  </si>
  <si>
    <t>M1=0.168 (fraction of A overlapping B)</t>
  </si>
  <si>
    <t>M2=0.123 (fraction of B overlapping A)</t>
  </si>
  <si>
    <t>a: 2.78</t>
  </si>
  <si>
    <t>b: -18.589</t>
  </si>
  <si>
    <t>Correlation coefficient: 0.55</t>
  </si>
  <si>
    <t>Threshold for Image A=402; Image B=1755</t>
  </si>
  <si>
    <t>Image A: 1 centre(s) colocalizing out of 32</t>
  </si>
  <si>
    <t>Image B: 1 centre(s) colocalizing out of 44</t>
  </si>
  <si>
    <t>Image A: 5 centre(s) colocalizing out of 32</t>
  </si>
  <si>
    <t>Image B: 5 centre(s) colocalizing out of 44</t>
  </si>
  <si>
    <t>Image A: C1-NI 3.lsm</t>
  </si>
  <si>
    <t>Image B: C2-NI 3.lsm</t>
  </si>
  <si>
    <t>r=0.609</t>
  </si>
  <si>
    <t>k1=2.442</t>
  </si>
  <si>
    <t>k2=0.151</t>
  </si>
  <si>
    <t>Using thresholds (thrA=325 and thrB=1755)</t>
  </si>
  <si>
    <t>r=0.926</t>
  </si>
  <si>
    <t>k1=5.16</t>
  </si>
  <si>
    <t>k2=0.166</t>
  </si>
  <si>
    <t>Manders' Coefficients (using threshold value of 325 for imgA and 1755 for imgB):</t>
  </si>
  <si>
    <t>M1=0.05 (fraction of A overlapping B)</t>
  </si>
  <si>
    <t>M2=0.1 (fraction of B overlapping A)</t>
  </si>
  <si>
    <t>a: 2.521</t>
  </si>
  <si>
    <t>b: -8.803</t>
  </si>
  <si>
    <t>Correlation coefficient: 0.562</t>
  </si>
  <si>
    <t>Threshold for Image A=325; Image B=1755</t>
  </si>
  <si>
    <t>Image A: 1 centre(s) colocalizing out of 81</t>
  </si>
  <si>
    <t>Image B: 1 centre(s) colocalizing out of 41</t>
  </si>
  <si>
    <t>Image A: 12 centre(s) colocalizing out of 81</t>
  </si>
  <si>
    <t>Image B: 10 centre(s) colocalizing out of 41</t>
  </si>
  <si>
    <t>Image A: C1-NI 4.lsm</t>
  </si>
  <si>
    <t>Image B: C2-NI 4.lsm</t>
  </si>
  <si>
    <t>r=0.696</t>
  </si>
  <si>
    <t>k1=3.597</t>
  </si>
  <si>
    <t>k2=0.134</t>
  </si>
  <si>
    <t>Using thresholds (thrA=353 and thrB=2230)</t>
  </si>
  <si>
    <t>r=0.97</t>
  </si>
  <si>
    <t>k1=6.44</t>
  </si>
  <si>
    <t>k2=0.146</t>
  </si>
  <si>
    <t>Manders' Coefficients (using threshold value of 353 for imgA and 2230 for imgB):</t>
  </si>
  <si>
    <t>M2=0.45 (fraction of B overlapping A)</t>
  </si>
  <si>
    <t>a: 5.095</t>
  </si>
  <si>
    <t>b: -72.36</t>
  </si>
  <si>
    <t>Threshold for Image A=353; Image B=2230</t>
  </si>
  <si>
    <t>Image A: 3 centre(s) colocalizing out of 16</t>
  </si>
  <si>
    <t>Image B: 3 centre(s) colocalizing out of 23</t>
  </si>
  <si>
    <t>Image A: 7 centre(s) colocalizing out of 16</t>
  </si>
  <si>
    <t>Image B: 7 centre(s) colocalizing out of 23</t>
  </si>
  <si>
    <t>Image A: C1-NI 5.lsm</t>
  </si>
  <si>
    <t>Image B: C2-NI 5.lsm</t>
  </si>
  <si>
    <t>r=0.659</t>
  </si>
  <si>
    <t>k1=1.305</t>
  </si>
  <si>
    <t>k2=0.333</t>
  </si>
  <si>
    <t>Using thresholds (thrA=366 and thrB=1718)</t>
  </si>
  <si>
    <t>k1=3.321</t>
  </si>
  <si>
    <t>k2=0.279</t>
  </si>
  <si>
    <t>Manders' Coefficients (using threshold value of 366 for imgA and 1718 for imgB):</t>
  </si>
  <si>
    <t>M1=0.018 (fraction of A overlapping B)</t>
  </si>
  <si>
    <t>M2=0.518 (fraction of B overlapping A)</t>
  </si>
  <si>
    <t>a: 1.259</t>
  </si>
  <si>
    <t>b: 4.632</t>
  </si>
  <si>
    <t>Correlation coefficient: 0.593</t>
  </si>
  <si>
    <t>Threshold for Image A=366; Image B=1718</t>
  </si>
  <si>
    <t>Image A: 0 centre(s) colocalizing out of 13</t>
  </si>
  <si>
    <t>Image B: 0 centre(s) colocalizing out of 4</t>
  </si>
  <si>
    <t>Image A: 1 centre(s) colocalizing out of 13</t>
  </si>
  <si>
    <t>Image B: 1 centre(s) colocalizing out of 4</t>
  </si>
  <si>
    <t>Image A: C1-NI 6.lsm</t>
  </si>
  <si>
    <t>Image B: C2-NI 6.lsm</t>
  </si>
  <si>
    <t>r=0.574</t>
  </si>
  <si>
    <t>k1=1.887</t>
  </si>
  <si>
    <t>k2=0.174</t>
  </si>
  <si>
    <t>Using thresholds (thrA=368 and thrB=1733)</t>
  </si>
  <si>
    <t>Manders' Coefficients (using threshold value of 368 for imgA and 1733 for imgB):</t>
  </si>
  <si>
    <t>a: 2.303</t>
  </si>
  <si>
    <t>b: -14.735</t>
  </si>
  <si>
    <t>Correlation coefficient: 0.468</t>
  </si>
  <si>
    <t>Threshold for Image A=368; Image B=1733</t>
  </si>
  <si>
    <t>Image B: 0 centre(s) colocalizing out of 0</t>
  </si>
  <si>
    <t>Image A: C1-NI 7m.lsm</t>
  </si>
  <si>
    <t>Image B: C2-NI 7m.lsm</t>
  </si>
  <si>
    <t>r=0.722</t>
  </si>
  <si>
    <t>k1=2.405</t>
  </si>
  <si>
    <t>k2=0.216</t>
  </si>
  <si>
    <t>Using thresholds (thrA=425 and thrB=1755)</t>
  </si>
  <si>
    <t>k1=4.786</t>
  </si>
  <si>
    <t>Manders' Coefficients (using threshold value of 425 for imgA and 1755 for imgB):</t>
  </si>
  <si>
    <t>M1=0.059 (fraction of A overlapping B)</t>
  </si>
  <si>
    <t>M2=0.162 (fraction of B overlapping A)</t>
  </si>
  <si>
    <t>a: 2.636</t>
  </si>
  <si>
    <t>b: -17.95</t>
  </si>
  <si>
    <t>Correlation coefficient: 0.684</t>
  </si>
  <si>
    <t>Threshold for Image A=425; Image B=1755</t>
  </si>
  <si>
    <t>Image A: 2 centre(s) colocalizing out of 60</t>
  </si>
  <si>
    <t>Image B: 2 centre(s) colocalizing out of 34</t>
  </si>
  <si>
    <t>Image A: 5 centre(s) colocalizing out of 60</t>
  </si>
  <si>
    <t>Image B: 5 centre(s) colocalizing out of 34</t>
  </si>
  <si>
    <t>Image A: C1-NI 8.lsm</t>
  </si>
  <si>
    <t>Image B: C2-NI 8.lsm</t>
  </si>
  <si>
    <t>r=0.714</t>
  </si>
  <si>
    <t>k1=1.645</t>
  </si>
  <si>
    <t>k2=0.31</t>
  </si>
  <si>
    <t>Using thresholds (thrA=914 and thrB=1755)</t>
  </si>
  <si>
    <t>r=0.959</t>
  </si>
  <si>
    <t>k1=2.576</t>
  </si>
  <si>
    <t>k2=0.357</t>
  </si>
  <si>
    <t>Manders' Coefficients (using threshold value of 914 for imgA and 1755 for imgB):</t>
  </si>
  <si>
    <t>M1=0.358 (fraction of A overlapping B)</t>
  </si>
  <si>
    <t>M2=0.343 (fraction of B overlapping A)</t>
  </si>
  <si>
    <t>a: 1.61</t>
  </si>
  <si>
    <t>b: 5.208</t>
  </si>
  <si>
    <t>Correlation coefficient: 0.672</t>
  </si>
  <si>
    <t>Threshold for Image A=914; Image B=1755</t>
  </si>
  <si>
    <t>Image A: 4 centre(s) colocalizing out of 15</t>
  </si>
  <si>
    <t>Image B: 4 centre(s) colocalizing out of 20</t>
  </si>
  <si>
    <t>Image A: 7 centre(s) colocalizing out of 15</t>
  </si>
  <si>
    <t>Image B: 7 centre(s) colocalizing out of 20</t>
  </si>
  <si>
    <t>Image A: C1-PN.lsm</t>
  </si>
  <si>
    <t>Image B: C2-PN.lsm</t>
  </si>
  <si>
    <t>r=0.698</t>
  </si>
  <si>
    <t>k1=1.94</t>
  </si>
  <si>
    <t>k2=0.251</t>
  </si>
  <si>
    <t>Using thresholds (thrA=397 and thrB=1755)</t>
  </si>
  <si>
    <t>r=0.945</t>
  </si>
  <si>
    <t>k1=2.603</t>
  </si>
  <si>
    <t>k2=0.343</t>
  </si>
  <si>
    <t>Manders' Coefficients (using threshold value of 397 for imgA and 1755 for imgB):</t>
  </si>
  <si>
    <t>M1=0.112 (fraction of A overlapping B)</t>
  </si>
  <si>
    <t>M2=0.205 (fraction of B overlapping A)</t>
  </si>
  <si>
    <t>a: 2.0</t>
  </si>
  <si>
    <t>b: -6.783</t>
  </si>
  <si>
    <t>Correlation coefficient: 0.663</t>
  </si>
  <si>
    <t>Threshold for Image A=397; Image B=1755</t>
  </si>
  <si>
    <t>Image A: 6 centre(s) colocalizing out of 12</t>
  </si>
  <si>
    <t>Image B: 6 centre(s) colocalizing out of 20</t>
  </si>
  <si>
    <t>Image A: C1-PN 2.lsm</t>
  </si>
  <si>
    <t>Image B: C2-PN 2.lsm</t>
  </si>
  <si>
    <t>r=0.685</t>
  </si>
  <si>
    <t>k1=1.854</t>
  </si>
  <si>
    <t>k2=0.253</t>
  </si>
  <si>
    <t>Using thresholds (thrA=851 and thrB=1792)</t>
  </si>
  <si>
    <t>r=0.961</t>
  </si>
  <si>
    <t>k1=2.49</t>
  </si>
  <si>
    <t>k2=0.37</t>
  </si>
  <si>
    <t>Manders' Coefficients (using threshold value of 851 for imgA and 1792 for imgB):</t>
  </si>
  <si>
    <t>M1=0.335 (fraction of A overlapping B)</t>
  </si>
  <si>
    <t>M2=0.154 (fraction of B overlapping A)</t>
  </si>
  <si>
    <t>a: 1.87</t>
  </si>
  <si>
    <t>b: -1.918</t>
  </si>
  <si>
    <t>Correlation coefficient: 0.642</t>
  </si>
  <si>
    <t>Threshold for Image A=851; Image B=1792</t>
  </si>
  <si>
    <t>Image A: 7 centre(s) colocalizing out of 21</t>
  </si>
  <si>
    <t>Image B: 7 centre(s) colocalizing out of 36</t>
  </si>
  <si>
    <t>Image A: 10 centre(s) colocalizing out of 21</t>
  </si>
  <si>
    <t>Image B: 10 centre(s) colocalizing out of 36</t>
  </si>
  <si>
    <t>Image A: C1-PN 3.lsm</t>
  </si>
  <si>
    <t>Image B: C2-PN 3.lsm</t>
  </si>
  <si>
    <t>r=0.735</t>
  </si>
  <si>
    <t>k1=1.785</t>
  </si>
  <si>
    <t>k2=0.303</t>
  </si>
  <si>
    <t>Using thresholds (thrA=733 and thrB=1755)</t>
  </si>
  <si>
    <t>r=0.933</t>
  </si>
  <si>
    <t>k1=2.469</t>
  </si>
  <si>
    <t>k2=0.352</t>
  </si>
  <si>
    <t>Manders' Coefficients (using threshold value of 733 for imgA and 1755 for imgB):</t>
  </si>
  <si>
    <t>M1=0.315 (fraction of A overlapping B)</t>
  </si>
  <si>
    <t>M2=0.384 (fraction of B overlapping A)</t>
  </si>
  <si>
    <t>a: 1.789</t>
  </si>
  <si>
    <t>b: -0.91</t>
  </si>
  <si>
    <t>Correlation coefficient: 0.71</t>
  </si>
  <si>
    <t>Threshold for Image A=733; Image B=1755</t>
  </si>
  <si>
    <t>Image A: 3 centre(s) colocalizing out of 36</t>
  </si>
  <si>
    <t>Image B: 3 centre(s) colocalizing out of 46</t>
  </si>
  <si>
    <t>Image A: 12 centre(s) colocalizing out of 36</t>
  </si>
  <si>
    <t>Image B: 9 centre(s) colocalizing out of 46</t>
  </si>
  <si>
    <t>Image A: C1-PN 5.lsm</t>
  </si>
  <si>
    <t>Image B: C2-PN 5.lsm</t>
  </si>
  <si>
    <t>r=0.737</t>
  </si>
  <si>
    <t>k1=2.859</t>
  </si>
  <si>
    <t>k2=0.19</t>
  </si>
  <si>
    <t>Using thresholds (thrA=1170 and thrB=2559)</t>
  </si>
  <si>
    <t>r=0.929</t>
  </si>
  <si>
    <t>k2=0.445</t>
  </si>
  <si>
    <t>Manders' Coefficients (using threshold value of 1170 for imgA and 2559 for imgB):</t>
  </si>
  <si>
    <t>M1=0.772 (fraction of A overlapping B)</t>
  </si>
  <si>
    <t>M2=0.103 (fraction of B overlapping A)</t>
  </si>
  <si>
    <t>a: 2.958</t>
  </si>
  <si>
    <t>b: -15.923</t>
  </si>
  <si>
    <t>Correlation coefficient: 0.717</t>
  </si>
  <si>
    <t>Threshold for Image A=1170; Image B=2559</t>
  </si>
  <si>
    <t>Image A: 4 centre(s) colocalizing out of 16</t>
  </si>
  <si>
    <t>Image B: 4 centre(s) colocalizing out of 49</t>
  </si>
  <si>
    <t>Image A: 11 centre(s) colocalizing out of 16</t>
  </si>
  <si>
    <t>Image B: 9 centre(s) colocalizing out of 49</t>
  </si>
  <si>
    <t>Image A: C1-PN 6.lsm</t>
  </si>
  <si>
    <t>Image B: C2-PN 6.lsm</t>
  </si>
  <si>
    <t>r=0.751</t>
  </si>
  <si>
    <t>k1=2.314</t>
  </si>
  <si>
    <t>k2=0.244</t>
  </si>
  <si>
    <t>Using thresholds (thrA=918 and thrB=2413)</t>
  </si>
  <si>
    <t>k1=2.78</t>
  </si>
  <si>
    <t>k2=0.338</t>
  </si>
  <si>
    <t>Manders' Coefficients (using threshold value of 918 for imgA and 2413 for imgB):</t>
  </si>
  <si>
    <t>M1=0.237 (fraction of A overlapping B)</t>
  </si>
  <si>
    <t>M2=0.206 (fraction of B overlapping A)</t>
  </si>
  <si>
    <t>a: 2.298</t>
  </si>
  <si>
    <t>b: 3.992</t>
  </si>
  <si>
    <t>Correlation coefficient: 0.723</t>
  </si>
  <si>
    <t>Threshold for Image A=918; Image B=2413</t>
  </si>
  <si>
    <t>Image A: 4 centre(s) colocalizing out of 74</t>
  </si>
  <si>
    <t>Image B: 4 centre(s) colocalizing out of 58</t>
  </si>
  <si>
    <t>Image A: 17 centre(s) colocalizing out of 74</t>
  </si>
  <si>
    <t>Image B: 16 centre(s) colocalizing out of 58</t>
  </si>
  <si>
    <t>Image A: C1-PN 7.lsm</t>
  </si>
  <si>
    <t>Image B: C2-PN 7.lsm</t>
  </si>
  <si>
    <t>r=0.746</t>
  </si>
  <si>
    <t>k1=2.685</t>
  </si>
  <si>
    <t>k2=0.207</t>
  </si>
  <si>
    <t>Using thresholds (thrA=562 and thrB=1938)</t>
  </si>
  <si>
    <t>r=0.927</t>
  </si>
  <si>
    <t>k1=2.921</t>
  </si>
  <si>
    <t>k2=0.294</t>
  </si>
  <si>
    <t>Manders' Coefficients (using threshold value of 562 for imgA and 1938 for imgB):</t>
  </si>
  <si>
    <t>M1=0.304 (fraction of A overlapping B)</t>
  </si>
  <si>
    <t>M2=0.319 (fraction of B overlapping A)</t>
  </si>
  <si>
    <t>a: 2.746</t>
  </si>
  <si>
    <t>b: -10.38</t>
  </si>
  <si>
    <t>Correlation coefficient: 0.721</t>
  </si>
  <si>
    <t>Threshold for Image A=562; Image B=1938</t>
  </si>
  <si>
    <t>Image A: 12 centre(s) colocalizing out of 61</t>
  </si>
  <si>
    <t>Image B: 12 centre(s) colocalizing out of 67</t>
  </si>
  <si>
    <t>Image A: 25 centre(s) colocalizing out of 61</t>
  </si>
  <si>
    <t>Image B: 25 centre(s) colocalizing out of 67</t>
  </si>
  <si>
    <t>Image A: C1-PN 8.lsm</t>
  </si>
  <si>
    <t>Image B: C2-PN 8.lsm</t>
  </si>
  <si>
    <t>r=0.831</t>
  </si>
  <si>
    <t>k1=2.428</t>
  </si>
  <si>
    <t>k2=0.284</t>
  </si>
  <si>
    <t>Using thresholds (thrA=749 and thrB=2157)</t>
  </si>
  <si>
    <t>k1=2.915</t>
  </si>
  <si>
    <t>k2=0.322</t>
  </si>
  <si>
    <t>Manders' Coefficients (using threshold value of 749 for imgA and 2157 for imgB):</t>
  </si>
  <si>
    <t>M1=0.313 (fraction of A overlapping B)</t>
  </si>
  <si>
    <t>M2=0.424 (fraction of B overlapping A)</t>
  </si>
  <si>
    <t>a: 2.479</t>
  </si>
  <si>
    <t>b: -13.149</t>
  </si>
  <si>
    <t>Correlation coefficient: 0.818</t>
  </si>
  <si>
    <t>Threshold for Image A=749; Image B=2157</t>
  </si>
  <si>
    <t>Image A: 11 centre(s) colocalizing out of 46</t>
  </si>
  <si>
    <t>Image B: 11 centre(s) colocalizing out of 87</t>
  </si>
  <si>
    <t>Image A: 23 centre(s) colocalizing out of 46</t>
  </si>
  <si>
    <t>Image B: 21 centre(s) colocalizing out of 87</t>
  </si>
  <si>
    <t>Image A: C1-O 2.lsm</t>
  </si>
  <si>
    <t>Image B: C2-O 2.lsm</t>
  </si>
  <si>
    <t>r=0.608</t>
  </si>
  <si>
    <t>k1=2.049</t>
  </si>
  <si>
    <t>Using thresholds (thrA=768 and thrB=3071)</t>
  </si>
  <si>
    <t>r=0.996</t>
  </si>
  <si>
    <t>k1=4.74</t>
  </si>
  <si>
    <t>k2=0.209</t>
  </si>
  <si>
    <t>Manders' Coefficients (using threshold value of 768 for imgA and 3071 for imgB):</t>
  </si>
  <si>
    <t>M1=0.01 (fraction of A overlapping B)</t>
  </si>
  <si>
    <t>M2=0.034 (fraction of B overlapping A)</t>
  </si>
  <si>
    <t>a: 2.029</t>
  </si>
  <si>
    <t>b: 2.213</t>
  </si>
  <si>
    <t>Correlation coefficient: 0.552</t>
  </si>
  <si>
    <t>Threshold for Image A=768; Image B=3071</t>
  </si>
  <si>
    <t>Image A: 0 centre(s) colocalizing out of 8</t>
  </si>
  <si>
    <t>Image B: 0 centre(s) colocalizing out of 7</t>
  </si>
  <si>
    <t>Image A: C1-O 3.lsm</t>
  </si>
  <si>
    <t>Image B: C2-O 3.lsm</t>
  </si>
  <si>
    <t>r=0.683</t>
  </si>
  <si>
    <t>k1=2.911</t>
  </si>
  <si>
    <t>k2=0.16</t>
  </si>
  <si>
    <t>Using thresholds (thrA=329 and thrB=1755)</t>
  </si>
  <si>
    <t>r=0.849</t>
  </si>
  <si>
    <t>k1=3.44</t>
  </si>
  <si>
    <t>Manders' Coefficients (using threshold value of 329 for imgA and 1755 for imgB):</t>
  </si>
  <si>
    <t>M1=0.316 (fraction of A overlapping B)</t>
  </si>
  <si>
    <t>M2=0.324 (fraction of B overlapping A)</t>
  </si>
  <si>
    <t>a: 3.149</t>
  </si>
  <si>
    <t>b: -16.831</t>
  </si>
  <si>
    <t>Correlation coefficient: 0.637</t>
  </si>
  <si>
    <t>Threshold for Image A=329; Image B=1755</t>
  </si>
  <si>
    <t>Image A: 2 centre(s) colocalizing out of 71</t>
  </si>
  <si>
    <t>Image B: 2 centre(s) colocalizing out of 56</t>
  </si>
  <si>
    <t>Image A: 13 centre(s) colocalizing out of 71</t>
  </si>
  <si>
    <t>Image B: 12 centre(s) colocalizing out of 56</t>
  </si>
  <si>
    <t>Image A: C1-O 4.lsm</t>
  </si>
  <si>
    <t>Image B: C2-O 4.lsm</t>
  </si>
  <si>
    <t>r=0.661</t>
  </si>
  <si>
    <t>k1=1.56</t>
  </si>
  <si>
    <t>k2=0.28</t>
  </si>
  <si>
    <t>Using thresholds (thrA=402 and thrB=1718)</t>
  </si>
  <si>
    <t>r=0.976</t>
  </si>
  <si>
    <t>k1=3.895</t>
  </si>
  <si>
    <t>Manders' Coefficients (using threshold value of 402 for imgA and 1718 for imgB):</t>
  </si>
  <si>
    <t>M1=0.036 (fraction of A overlapping B)</t>
  </si>
  <si>
    <t>M2=0.36 (fraction of B overlapping A)</t>
  </si>
  <si>
    <t>a: 1.365</t>
  </si>
  <si>
    <t>b: 20.344</t>
  </si>
  <si>
    <t>Correlation coefficient: 0.56</t>
  </si>
  <si>
    <t>Threshold for Image A=402; Image B=1718</t>
  </si>
  <si>
    <t>Image A: 0 centre(s) colocalizing out of 52</t>
  </si>
  <si>
    <t>Image B: 0 centre(s) colocalizing out of 22</t>
  </si>
  <si>
    <t>Image A: C1-O 5.lsm</t>
  </si>
  <si>
    <t>Image B: C2-O 5.lsm</t>
  </si>
  <si>
    <t>r=0.466</t>
  </si>
  <si>
    <t>k1=1.284</t>
  </si>
  <si>
    <t>k2=0.169</t>
  </si>
  <si>
    <t>Using thresholds (thrA=658 and thrB=1901)</t>
  </si>
  <si>
    <t>Manders' Coefficients (using threshold value of 658 for imgA and 1901 for imgB):</t>
  </si>
  <si>
    <t>a: 0.837</t>
  </si>
  <si>
    <t>b: 33.0</t>
  </si>
  <si>
    <t>Correlation coefficient: 0.284</t>
  </si>
  <si>
    <t>Threshold for Image A=658; Image B=1901</t>
  </si>
  <si>
    <t>Image A: 0 centre(s) colocalizing out of 5</t>
  </si>
  <si>
    <t>Image A: C1-O 6.lsm</t>
  </si>
  <si>
    <t>Image B: C2-O 6.lsm</t>
  </si>
  <si>
    <t>r=0.52</t>
  </si>
  <si>
    <t>k1=2.94</t>
  </si>
  <si>
    <t>k2=0.092</t>
  </si>
  <si>
    <t>Using thresholds (thrA=402 and thrB=1792)</t>
  </si>
  <si>
    <t>r=0.924</t>
  </si>
  <si>
    <t>k1=4.833</t>
  </si>
  <si>
    <t>k2=0.176</t>
  </si>
  <si>
    <t>Manders' Coefficients (using threshold value of 402 for imgA and 1792 for imgB):</t>
  </si>
  <si>
    <t>M1=0.227 (fraction of A overlapping B)</t>
  </si>
  <si>
    <t>M2=0.055 (fraction of B overlapping A)</t>
  </si>
  <si>
    <t>a: 2.934</t>
  </si>
  <si>
    <t>b: 0.58</t>
  </si>
  <si>
    <t>Correlation coefficient: 0.472</t>
  </si>
  <si>
    <t>Threshold for Image A=402; Image B=1792</t>
  </si>
  <si>
    <t>Image A: 4 centre(s) colocalizing out of 44</t>
  </si>
  <si>
    <t>Image B: 4 centre(s) colocalizing out of 30</t>
  </si>
  <si>
    <t>Image A: 14 centre(s) colocalizing out of 44</t>
  </si>
  <si>
    <t>Image B: 9 centre(s) colocalizing out of 30</t>
  </si>
  <si>
    <t>Image A: C1-O 7.lsm</t>
  </si>
  <si>
    <t>Image B: C2-O 7.lsm</t>
  </si>
  <si>
    <t>r=0.826</t>
  </si>
  <si>
    <t>k1=2.665</t>
  </si>
  <si>
    <t>k2=0.256</t>
  </si>
  <si>
    <t>Using thresholds (thrA=679 and thrB=1755)</t>
  </si>
  <si>
    <t>r=0.968</t>
  </si>
  <si>
    <t>k1=3.027</t>
  </si>
  <si>
    <t>k2=0.309</t>
  </si>
  <si>
    <t>Manders' Coefficients (using threshold value of 679 for imgA and 1755 for imgB):</t>
  </si>
  <si>
    <t>M1=0.361 (fraction of A overlapping B)</t>
  </si>
  <si>
    <t>M2=0.131 (fraction of B overlapping A)</t>
  </si>
  <si>
    <t>a: 2.896</t>
  </si>
  <si>
    <t>b: -25.125</t>
  </si>
  <si>
    <t>Correlation coefficient: 0.821</t>
  </si>
  <si>
    <t>Threshold for Image A=679; Image B=1755</t>
  </si>
  <si>
    <t>Image A: 1 centre(s) colocalizing out of 37</t>
  </si>
  <si>
    <t>Image B: 1 centre(s) colocalizing out of 72</t>
  </si>
  <si>
    <t>Image A: 16 centre(s) colocalizing out of 37</t>
  </si>
  <si>
    <t>Image B: 11 centre(s) colocalizing out of 72</t>
  </si>
  <si>
    <t>Image A: C1-O 8.lsm</t>
  </si>
  <si>
    <t>Image B: C2-O 8.lsm</t>
  </si>
  <si>
    <t>r=0.449</t>
  </si>
  <si>
    <t>k1=2.103</t>
  </si>
  <si>
    <t>k2=0.096</t>
  </si>
  <si>
    <t>Using thresholds (thrA=548 and thrB=2559)</t>
  </si>
  <si>
    <t>r=0.984</t>
  </si>
  <si>
    <t>k1=4.196</t>
  </si>
  <si>
    <t>k2=0.231</t>
  </si>
  <si>
    <t>Manders' Coefficients (using threshold value of 548 for imgA and 2559 for imgB):</t>
  </si>
  <si>
    <t>M1=0.051 (fraction of A overlapping B)</t>
  </si>
  <si>
    <t>M2=0.025 (fraction of B overlapping A)</t>
  </si>
  <si>
    <t>a: 2.04</t>
  </si>
  <si>
    <t>b: 8.139</t>
  </si>
  <si>
    <t>Correlation coefficient: 0.402</t>
  </si>
  <si>
    <t>Threshold for Image A=548; Image B=2559</t>
  </si>
  <si>
    <t>Image A: 0 centre(s) colocalizing out of 17</t>
  </si>
  <si>
    <t>Image B: 0 centre(s) colocalizing out of 29</t>
  </si>
  <si>
    <t>Image A: C1-O 9.lsm</t>
  </si>
  <si>
    <t>Image B: C2-O 9.lsm</t>
  </si>
  <si>
    <t>r=0.625</t>
  </si>
  <si>
    <t>k1=2.419</t>
  </si>
  <si>
    <t>k2=0.161</t>
  </si>
  <si>
    <t>Using thresholds (thrA=512 and thrB=1718)</t>
  </si>
  <si>
    <t>k1=2.592</t>
  </si>
  <si>
    <t>k2=0.353</t>
  </si>
  <si>
    <t>Manders' Coefficients (using threshold value of 512 for imgA and 1718 for imgB):</t>
  </si>
  <si>
    <t>M1=0.603 (fraction of A overlapping B)</t>
  </si>
  <si>
    <t>M2=0.285 (fraction of B overlapping A)</t>
  </si>
  <si>
    <t>a: 2.45</t>
  </si>
  <si>
    <t>b: -4.96</t>
  </si>
  <si>
    <t>Correlation coefficient: 0.597</t>
  </si>
  <si>
    <t>Threshold for Image A=512; Image B=1718</t>
  </si>
  <si>
    <t>Image A: 1 centre(s) colocalizing out of 12</t>
  </si>
  <si>
    <t>Image B: 1 centre(s) colocalizing out of 37</t>
  </si>
  <si>
    <t>Image A: 7 centre(s) colocalizing out of 12</t>
  </si>
  <si>
    <t>Image B: 7 centre(s) colocalizing out of 37</t>
  </si>
  <si>
    <t>Image A: C1-O 10.lsm</t>
  </si>
  <si>
    <t>Image B: C2-O 10.lsm</t>
  </si>
  <si>
    <t>r=0.716</t>
  </si>
  <si>
    <t>k1=3.716</t>
  </si>
  <si>
    <t>k2=0.138</t>
  </si>
  <si>
    <t>Using thresholds (thrA=631 and thrB=1938)</t>
  </si>
  <si>
    <t>k1=3.439</t>
  </si>
  <si>
    <t>k2=0.269</t>
  </si>
  <si>
    <t>Manders' Coefficients (using threshold value of 631 for imgA and 1938 for imgB):</t>
  </si>
  <si>
    <t>M1=0.655 (fraction of A overlapping B)</t>
  </si>
  <si>
    <t>M2=0.136 (fraction of B overlapping A)</t>
  </si>
  <si>
    <t>a: 4.014</t>
  </si>
  <si>
    <t>b: -34.497</t>
  </si>
  <si>
    <t>Correlation coefficient: 0.703</t>
  </si>
  <si>
    <t>Threshold for Image A=631; Image B=1938</t>
  </si>
  <si>
    <t>Image A: 1 centre(s) colocalizing out of 25</t>
  </si>
  <si>
    <t>Image A: 18 centre(s) colocalizing out of 25</t>
  </si>
  <si>
    <t>Image B: 10 centre(s) colocalizing out of 44</t>
  </si>
  <si>
    <t>Image A: C1-O 11.lsm</t>
  </si>
  <si>
    <t>Image B: C2-O 11.lsm</t>
  </si>
  <si>
    <t>k1=3.06</t>
  </si>
  <si>
    <t>Using thresholds (thrA=868 and thrB=2559)</t>
  </si>
  <si>
    <t>r=0.966</t>
  </si>
  <si>
    <t>k1=2.842</t>
  </si>
  <si>
    <t>k2=0.328</t>
  </si>
  <si>
    <t>Manders' Coefficients (using threshold value of 868 for imgA and 2559 for imgB):</t>
  </si>
  <si>
    <t>M1=0.346 (fraction of A overlapping B)</t>
  </si>
  <si>
    <t>M2=0.151 (fraction of B overlapping A)</t>
  </si>
  <si>
    <t>a: 3.163</t>
  </si>
  <si>
    <t>b: -18.043</t>
  </si>
  <si>
    <t>Correlation coefficient: 0.713</t>
  </si>
  <si>
    <t>Threshold for Image A=868; Image B=2559</t>
  </si>
  <si>
    <t>Image A: 3 centre(s) colocalizing out of 20</t>
  </si>
  <si>
    <t>Image B: 3 centre(s) colocalizing out of 34</t>
  </si>
  <si>
    <t>Image A: 18 centre(s) colocalizing out of 20</t>
  </si>
  <si>
    <t>Image B: 13 centre(s) colocalizing out of 34</t>
  </si>
  <si>
    <t>Image A: C1-O 12.lsm</t>
  </si>
  <si>
    <t>Image B: C2-O 12.lsm</t>
  </si>
  <si>
    <t>r=0.636</t>
  </si>
  <si>
    <t>k1=2.523</t>
  </si>
  <si>
    <t>Using thresholds (thrA=548 and thrB=1755)</t>
  </si>
  <si>
    <t>r=0.953</t>
  </si>
  <si>
    <t>k1=3.275</t>
  </si>
  <si>
    <t>k2=0.277</t>
  </si>
  <si>
    <t>Manders' Coefficients (using threshold value of 548 for imgA and 1755 for imgB):</t>
  </si>
  <si>
    <t>M1=0.258 (fraction of A overlapping B)</t>
  </si>
  <si>
    <t>M2=0.099 (fraction of B overlapping A)</t>
  </si>
  <si>
    <t>a: 2.677</t>
  </si>
  <si>
    <t>b: -15.913</t>
  </si>
  <si>
    <t>Correlation coefficient: 0.609</t>
  </si>
  <si>
    <t>Threshold for Image A=548; Image B=1755</t>
  </si>
  <si>
    <t>Image A: 7 centre(s) colocalizing out of 59</t>
  </si>
  <si>
    <t>Image B: 7 centre(s) colocalizing out of 50</t>
  </si>
  <si>
    <t>Image A: 19 centre(s) colocalizing out of 59</t>
  </si>
  <si>
    <t>Image B: 17 centre(s) colocalizing out of 50</t>
  </si>
  <si>
    <t>Image A: C1-O 13.lsm</t>
  </si>
  <si>
    <t>Image B: C2-O 13.lsm</t>
  </si>
  <si>
    <t>k1=4.354</t>
  </si>
  <si>
    <t>k2=0.131</t>
  </si>
  <si>
    <t>Using thresholds (thrA=439 and thrB=1718)</t>
  </si>
  <si>
    <t>k1=4.997</t>
  </si>
  <si>
    <t>Manders' Coefficients (using threshold value of 439 for imgA and 1718 for imgB):</t>
  </si>
  <si>
    <t>M2=0.292 (fraction of B overlapping A)</t>
  </si>
  <si>
    <t>a: 4.822</t>
  </si>
  <si>
    <t>b: -52.092</t>
  </si>
  <si>
    <t>Correlation coefficient: 0.753</t>
  </si>
  <si>
    <t>Threshold for Image A=439; Image B=1718</t>
  </si>
  <si>
    <t>Image A: 13 centre(s) colocalizing out of 78</t>
  </si>
  <si>
    <t>Image B: 13 centre(s) colocalizing out of 63</t>
  </si>
  <si>
    <t>Image A: 55 centre(s) colocalizing out of 78</t>
  </si>
  <si>
    <t>Image B: 31 centre(s) colocalizing out of 63</t>
  </si>
  <si>
    <t>Ovelap coefficient</t>
  </si>
  <si>
    <t>correlation coefficient</t>
  </si>
  <si>
    <t xml:space="preserve">NI </t>
  </si>
  <si>
    <t>Nombre de foyer yH2AX colocalisé</t>
  </si>
  <si>
    <t>Nombre de foyers yH2AX totaux</t>
  </si>
  <si>
    <t>Nombre de foyer 53BP1 colocalisé</t>
  </si>
  <si>
    <t>Nombre de foyers 53BP1 totaux</t>
  </si>
  <si>
    <t>PERCENT</t>
  </si>
  <si>
    <t>OMBRE</t>
  </si>
  <si>
    <t>somme foyer Clem</t>
  </si>
  <si>
    <t>moyenne</t>
  </si>
  <si>
    <t>yH2AX</t>
  </si>
  <si>
    <t>***</t>
  </si>
  <si>
    <t>*</t>
  </si>
  <si>
    <t>NS</t>
  </si>
  <si>
    <t>**</t>
  </si>
  <si>
    <t>Nombre de foyer colocaliés</t>
  </si>
  <si>
    <t>nombre de cellules</t>
  </si>
  <si>
    <t>nombre de foyer par cellules</t>
  </si>
  <si>
    <t>photo</t>
  </si>
  <si>
    <t>MEAN</t>
  </si>
  <si>
    <t>T TEST</t>
  </si>
  <si>
    <t>Figure 3 – Figure supplement 2-source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</si>
</sst>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2" borderId="4" xfId="0" applyFont="1" applyFill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5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7" xfId="0" applyBorder="1"/>
    <xf numFmtId="0" fontId="4" fillId="0" borderId="7" xfId="0" applyFont="1" applyBorder="1" applyAlignment="1">
      <alignment horizontal="center"/>
    </xf>
    <xf numFmtId="0" fontId="0" fillId="0" borderId="6" xfId="0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10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0" fontId="0" fillId="0" borderId="1" xfId="0" applyNumberFormat="1" applyFon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0" borderId="3" xfId="0" applyNumberFormat="1" applyBorder="1"/>
    <xf numFmtId="0" fontId="1" fillId="0" borderId="3" xfId="0" applyFont="1" applyBorder="1"/>
    <xf numFmtId="0" fontId="1" fillId="0" borderId="1" xfId="0" applyFont="1" applyBorder="1"/>
    <xf numFmtId="0" fontId="3" fillId="0" borderId="8" xfId="0" quotePrefix="1" applyFont="1" applyBorder="1" applyAlignment="1"/>
    <xf numFmtId="0" fontId="3" fillId="0" borderId="8" xfId="0" applyFont="1" applyBorder="1" applyAlignment="1"/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quotePrefix="1" applyFont="1" applyBorder="1" applyAlignment="1"/>
    <xf numFmtId="0" fontId="3" fillId="0" borderId="9" xfId="0" quotePrefix="1" applyFont="1" applyBorder="1" applyAlignment="1"/>
    <xf numFmtId="0" fontId="3" fillId="0" borderId="0" xfId="0" applyFont="1" applyBorder="1" applyAlignment="1"/>
    <xf numFmtId="0" fontId="0" fillId="0" borderId="0" xfId="0" applyFont="1"/>
    <xf numFmtId="0" fontId="6" fillId="0" borderId="8" xfId="0" quotePrefix="1" applyFont="1" applyBorder="1" applyAlignment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ill="1" applyBorder="1"/>
    <xf numFmtId="0" fontId="0" fillId="0" borderId="19" xfId="0" applyBorder="1"/>
    <xf numFmtId="0" fontId="0" fillId="0" borderId="13" xfId="0" applyBorder="1"/>
    <xf numFmtId="0" fontId="0" fillId="0" borderId="20" xfId="0" applyBorder="1"/>
    <xf numFmtId="0" fontId="0" fillId="0" borderId="21" xfId="0" applyBorder="1"/>
    <xf numFmtId="0" fontId="3" fillId="0" borderId="8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97442561059178"/>
          <c:y val="6.5843609207439951E-2"/>
          <c:w val="0.80118485189351329"/>
          <c:h val="0.760627743638018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39-47A9-ABEF-BB9A500A37A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D39-47A9-ABEF-BB9A500A37A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39-47A9-ABEF-BB9A500A37A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39-47A9-ABEF-BB9A500A37A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3605FF2-664F-4518-A7B8-249EEC716BE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D39-47A9-ABEF-BB9A500A37AD}"/>
                </c:ext>
              </c:extLst>
            </c:dLbl>
            <c:dLbl>
              <c:idx val="1"/>
              <c:layout>
                <c:manualLayout>
                  <c:x val="3.2840722495894306E-3"/>
                  <c:y val="-0.32921804603719979"/>
                </c:manualLayout>
              </c:layout>
              <c:tx>
                <c:rich>
                  <a:bodyPr/>
                  <a:lstStyle/>
                  <a:p>
                    <a:fld id="{09A9C2BA-F15A-41DA-872D-387D457E4B1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D39-47A9-ABEF-BB9A500A37AD}"/>
                </c:ext>
              </c:extLst>
            </c:dLbl>
            <c:dLbl>
              <c:idx val="2"/>
              <c:layout>
                <c:manualLayout>
                  <c:x val="0"/>
                  <c:y val="-0.10346852875454851"/>
                </c:manualLayout>
              </c:layout>
              <c:tx>
                <c:rich>
                  <a:bodyPr/>
                  <a:lstStyle/>
                  <a:p>
                    <a:fld id="{B05B86AA-411A-4E05-AE66-3F01DC17A9E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D39-47A9-ABEF-BB9A500A37AD}"/>
                </c:ext>
              </c:extLst>
            </c:dLbl>
            <c:dLbl>
              <c:idx val="3"/>
              <c:layout>
                <c:manualLayout>
                  <c:x val="0"/>
                  <c:y val="-0.19753082762231991"/>
                </c:manualLayout>
              </c:layout>
              <c:tx>
                <c:rich>
                  <a:bodyPr/>
                  <a:lstStyle/>
                  <a:p>
                    <a:fld id="{44B4F7CB-B4C5-41B1-8090-B8F6ED03D30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D39-47A9-ABEF-BB9A500A37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Graph!$B$5:$E$5</c:f>
                <c:numCache>
                  <c:formatCode>General</c:formatCode>
                  <c:ptCount val="4"/>
                  <c:pt idx="0">
                    <c:v>6.5821001064893183</c:v>
                  </c:pt>
                  <c:pt idx="1">
                    <c:v>16.635400442088052</c:v>
                  </c:pt>
                  <c:pt idx="2">
                    <c:v>5.894207477743179</c:v>
                  </c:pt>
                  <c:pt idx="3">
                    <c:v>10.581514046158945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Graph!$B$2:$E$3</c:f>
              <c:multiLvlStrCache>
                <c:ptCount val="4"/>
                <c:lvl>
                  <c:pt idx="2">
                    <c:v>-5 to +20</c:v>
                  </c:pt>
                  <c:pt idx="3">
                    <c:v>+22 to +47</c:v>
                  </c:pt>
                </c:lvl>
                <c:lvl>
                  <c:pt idx="0">
                    <c:v>Non-irradiated</c:v>
                  </c:pt>
                  <c:pt idx="1">
                    <c:v>PTV</c:v>
                  </c:pt>
                  <c:pt idx="2">
                    <c:v>Margin (in mm)</c:v>
                  </c:pt>
                </c:lvl>
              </c:multiLvlStrCache>
            </c:multiLvlStrRef>
          </c:cat>
          <c:val>
            <c:numRef>
              <c:f>Graph!$B$4:$E$4</c:f>
              <c:numCache>
                <c:formatCode>0.0</c:formatCode>
                <c:ptCount val="4"/>
                <c:pt idx="0">
                  <c:v>3.5714285714285716</c:v>
                </c:pt>
                <c:pt idx="1">
                  <c:v>16.592592592592592</c:v>
                </c:pt>
                <c:pt idx="2">
                  <c:v>5.8275862068965516</c:v>
                </c:pt>
                <c:pt idx="3">
                  <c:v>7.8813559322033901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Graph!$B$6:$E$6</c15:f>
                <c15:dlblRangeCache>
                  <c:ptCount val="4"/>
                  <c:pt idx="1">
                    <c:v>***</c:v>
                  </c:pt>
                  <c:pt idx="2">
                    <c:v>*</c:v>
                  </c:pt>
                  <c:pt idx="3">
                    <c:v>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9F4-41AA-BBC7-2F2E17C395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0436016"/>
        <c:axId val="580433520"/>
      </c:barChart>
      <c:catAx>
        <c:axId val="58043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0433520"/>
        <c:crosses val="autoZero"/>
        <c:auto val="1"/>
        <c:lblAlgn val="ctr"/>
        <c:lblOffset val="100"/>
        <c:noMultiLvlLbl val="0"/>
      </c:catAx>
      <c:valAx>
        <c:axId val="58043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baseline="0">
                    <a:solidFill>
                      <a:sysClr val="windowText" lastClr="000000"/>
                    </a:solidFill>
                    <a:effectLst/>
                  </a:rPr>
                  <a:t>Number of γH2AX foci per nuclear focal plane </a:t>
                </a:r>
                <a:endParaRPr lang="fr-FR" sz="8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043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FF-4672-AC33-4848250BD33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FF-4672-AC33-4848250BD33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FF-4672-AC33-4848250BD333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FF-4672-AC33-4848250BD33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6F5C236-D1EC-46B3-94E2-8F26227217A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EFF-4672-AC33-4848250BD333}"/>
                </c:ext>
              </c:extLst>
            </c:dLbl>
            <c:dLbl>
              <c:idx val="1"/>
              <c:layout>
                <c:manualLayout>
                  <c:x val="-2.7777777777778286E-3"/>
                  <c:y val="-0.25"/>
                </c:manualLayout>
              </c:layout>
              <c:tx>
                <c:rich>
                  <a:bodyPr/>
                  <a:lstStyle/>
                  <a:p>
                    <a:fld id="{732EF21A-F93E-40BC-91DC-E947F541F88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EFF-4672-AC33-4848250BD333}"/>
                </c:ext>
              </c:extLst>
            </c:dLbl>
            <c:dLbl>
              <c:idx val="2"/>
              <c:layout>
                <c:manualLayout>
                  <c:x val="-1.0185067526415994E-16"/>
                  <c:y val="-0.10648148148148148"/>
                </c:manualLayout>
              </c:layout>
              <c:tx>
                <c:rich>
                  <a:bodyPr/>
                  <a:lstStyle/>
                  <a:p>
                    <a:fld id="{E9AE8FA6-E6FC-4F96-A8CA-DF605091BBD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EFF-4672-AC33-4848250BD333}"/>
                </c:ext>
              </c:extLst>
            </c:dLbl>
            <c:dLbl>
              <c:idx val="3"/>
              <c:layout>
                <c:manualLayout>
                  <c:x val="-2.7777777777778798E-3"/>
                  <c:y val="-0.17592592592592593"/>
                </c:manualLayout>
              </c:layout>
              <c:tx>
                <c:rich>
                  <a:bodyPr/>
                  <a:lstStyle/>
                  <a:p>
                    <a:fld id="{5B345317-61B3-4EB5-A49E-44BAAC59DC6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EFF-4672-AC33-4848250BD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Graph!$H$5:$K$5</c:f>
                <c:numCache>
                  <c:formatCode>General</c:formatCode>
                  <c:ptCount val="4"/>
                  <c:pt idx="0">
                    <c:v>10.050886786908508</c:v>
                  </c:pt>
                  <c:pt idx="1">
                    <c:v>13.054915457790713</c:v>
                  </c:pt>
                  <c:pt idx="2">
                    <c:v>5.357853494766851</c:v>
                  </c:pt>
                  <c:pt idx="3">
                    <c:v>8.7416320511442276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Graph!$H$2:$K$3</c:f>
              <c:multiLvlStrCache>
                <c:ptCount val="4"/>
                <c:lvl>
                  <c:pt idx="2">
                    <c:v>-5 to +20</c:v>
                  </c:pt>
                  <c:pt idx="3">
                    <c:v>+22 to +47</c:v>
                  </c:pt>
                </c:lvl>
                <c:lvl>
                  <c:pt idx="0">
                    <c:v>Non-irradiated</c:v>
                  </c:pt>
                  <c:pt idx="1">
                    <c:v>PTV</c:v>
                  </c:pt>
                  <c:pt idx="2">
                    <c:v>Margin (in mm)</c:v>
                  </c:pt>
                </c:lvl>
              </c:multiLvlStrCache>
            </c:multiLvlStrRef>
          </c:cat>
          <c:val>
            <c:numRef>
              <c:f>Graph!$H$4:$K$4</c:f>
              <c:numCache>
                <c:formatCode>0.0</c:formatCode>
                <c:ptCount val="4"/>
                <c:pt idx="0">
                  <c:v>9.8333333333333339</c:v>
                </c:pt>
                <c:pt idx="1">
                  <c:v>16.055555555555557</c:v>
                </c:pt>
                <c:pt idx="2">
                  <c:v>7.8275862068965516</c:v>
                </c:pt>
                <c:pt idx="3">
                  <c:v>10.220338983050848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Graph!$H$6:$K$6</c15:f>
                <c15:dlblRangeCache>
                  <c:ptCount val="4"/>
                  <c:pt idx="1">
                    <c:v>***</c:v>
                  </c:pt>
                  <c:pt idx="2">
                    <c:v>NS</c:v>
                  </c:pt>
                  <c:pt idx="3">
                    <c:v>NS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B4A-4039-B792-F645618786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6634208"/>
        <c:axId val="586634624"/>
      </c:barChart>
      <c:catAx>
        <c:axId val="5866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6634624"/>
        <c:crosses val="autoZero"/>
        <c:auto val="1"/>
        <c:lblAlgn val="ctr"/>
        <c:lblOffset val="100"/>
        <c:noMultiLvlLbl val="0"/>
      </c:catAx>
      <c:valAx>
        <c:axId val="5866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 i="0" baseline="0">
                    <a:solidFill>
                      <a:sysClr val="windowText" lastClr="000000"/>
                    </a:solidFill>
                    <a:effectLst/>
                  </a:rPr>
                  <a:t>Number of 53BP1 foci per nuclear focal plane </a:t>
                </a:r>
                <a:endParaRPr lang="fr-FR" sz="2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663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49-4E86-A685-1BD917A2D6B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49-4E86-A685-1BD917A2D6B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9-4E86-A685-1BD917A2D6B7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49-4E86-A685-1BD917A2D6B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2FAEACC-B3DB-4ADA-A1AA-11706A46849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749-4E86-A685-1BD917A2D6B7}"/>
                </c:ext>
              </c:extLst>
            </c:dLbl>
            <c:dLbl>
              <c:idx val="1"/>
              <c:layout>
                <c:manualLayout>
                  <c:x val="0"/>
                  <c:y val="-0.27657873701039171"/>
                </c:manualLayout>
              </c:layout>
              <c:tx>
                <c:rich>
                  <a:bodyPr/>
                  <a:lstStyle/>
                  <a:p>
                    <a:fld id="{1ADE090F-3985-4A6D-8AD2-9B2BF92437B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749-4E86-A685-1BD917A2D6B7}"/>
                </c:ext>
              </c:extLst>
            </c:dLbl>
            <c:dLbl>
              <c:idx val="2"/>
              <c:layout>
                <c:manualLayout>
                  <c:x val="2.9010115807405683E-3"/>
                  <c:y val="-6.0518262555310086E-2"/>
                </c:manualLayout>
              </c:layout>
              <c:tx>
                <c:rich>
                  <a:bodyPr/>
                  <a:lstStyle/>
                  <a:p>
                    <a:fld id="{D9A4E8FC-82E3-42DA-8AC2-E05B58BD8DC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749-4E86-A685-1BD917A2D6B7}"/>
                </c:ext>
              </c:extLst>
            </c:dLbl>
            <c:dLbl>
              <c:idx val="3"/>
              <c:layout>
                <c:manualLayout>
                  <c:x val="-1.0335797912642024E-16"/>
                  <c:y val="-0.31638739402179045"/>
                </c:manualLayout>
              </c:layout>
              <c:tx>
                <c:rich>
                  <a:bodyPr/>
                  <a:lstStyle/>
                  <a:p>
                    <a:fld id="{8F125A8F-E604-4949-9D91-8F6D45012EE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749-4E86-A685-1BD917A2D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Graph!$N$5:$Q$5</c:f>
                <c:numCache>
                  <c:formatCode>General</c:formatCode>
                  <c:ptCount val="4"/>
                  <c:pt idx="0">
                    <c:v>0.82014435500011151</c:v>
                  </c:pt>
                  <c:pt idx="1">
                    <c:v>3.5513833569020519</c:v>
                  </c:pt>
                  <c:pt idx="2">
                    <c:v>0.87795338953443924</c:v>
                  </c:pt>
                  <c:pt idx="3">
                    <c:v>3.8629199997504937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Graph!$N$2:$Q$3</c:f>
              <c:multiLvlStrCache>
                <c:ptCount val="4"/>
                <c:lvl>
                  <c:pt idx="2">
                    <c:v>-5 to +20</c:v>
                  </c:pt>
                  <c:pt idx="3">
                    <c:v>+22 to +47</c:v>
                  </c:pt>
                </c:lvl>
                <c:lvl>
                  <c:pt idx="0">
                    <c:v>Non-irradiated</c:v>
                  </c:pt>
                  <c:pt idx="1">
                    <c:v>PTV</c:v>
                  </c:pt>
                  <c:pt idx="2">
                    <c:v>Margin (in mm)</c:v>
                  </c:pt>
                </c:lvl>
              </c:multiLvlStrCache>
            </c:multiLvlStrRef>
          </c:cat>
          <c:val>
            <c:numRef>
              <c:f>Graph!$N$4:$Q$4</c:f>
              <c:numCache>
                <c:formatCode>General</c:formatCode>
                <c:ptCount val="4"/>
                <c:pt idx="0">
                  <c:v>0.97470238095238093</c:v>
                </c:pt>
                <c:pt idx="1">
                  <c:v>5.0249999999999995</c:v>
                </c:pt>
                <c:pt idx="2">
                  <c:v>1.6797619047619048</c:v>
                </c:pt>
                <c:pt idx="3">
                  <c:v>2.9485347985347987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Graph!$N$6:$Q$6</c15:f>
                <c15:dlblRangeCache>
                  <c:ptCount val="4"/>
                  <c:pt idx="1">
                    <c:v>**</c:v>
                  </c:pt>
                  <c:pt idx="2">
                    <c:v>NS</c:v>
                  </c:pt>
                  <c:pt idx="3">
                    <c:v>NS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749-4E86-A685-1BD917A2D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6128943"/>
        <c:axId val="2136131439"/>
      </c:barChart>
      <c:catAx>
        <c:axId val="21361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6131439"/>
        <c:crosses val="autoZero"/>
        <c:auto val="1"/>
        <c:lblAlgn val="ctr"/>
        <c:lblOffset val="100"/>
        <c:noMultiLvlLbl val="0"/>
      </c:catAx>
      <c:valAx>
        <c:axId val="213613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solidFill>
                      <a:sysClr val="windowText" lastClr="000000"/>
                    </a:solidFill>
                  </a:rPr>
                  <a:t>Number of colocalized per nuclear focal plane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612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</xdr:row>
      <xdr:rowOff>23812</xdr:rowOff>
    </xdr:from>
    <xdr:to>
      <xdr:col>5</xdr:col>
      <xdr:colOff>419100</xdr:colOff>
      <xdr:row>21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730FBD4-F289-4948-9033-05CA82062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7</xdr:row>
      <xdr:rowOff>33337</xdr:rowOff>
    </xdr:from>
    <xdr:to>
      <xdr:col>12</xdr:col>
      <xdr:colOff>247650</xdr:colOff>
      <xdr:row>21</xdr:row>
      <xdr:rowOff>109537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CCD629D-0487-4B13-BAE8-EF276CFF3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638175</xdr:colOff>
      <xdr:row>6</xdr:row>
      <xdr:rowOff>57149</xdr:rowOff>
    </xdr:from>
    <xdr:to>
      <xdr:col>18</xdr:col>
      <xdr:colOff>571500</xdr:colOff>
      <xdr:row>27</xdr:row>
      <xdr:rowOff>28574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6595BEB-4227-4760-B30D-BDB55826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9C219-42A5-4D51-881F-254AEE201075}">
  <dimension ref="A1:AB1666"/>
  <sheetViews>
    <sheetView topLeftCell="B66" zoomScale="55" zoomScaleNormal="55" workbookViewId="0">
      <selection activeCell="X53" sqref="X53:AB67"/>
    </sheetView>
  </sheetViews>
  <sheetFormatPr baseColWidth="10" defaultRowHeight="14.5" x14ac:dyDescent="0.35"/>
  <cols>
    <col min="1" max="1" width="30.7265625" style="1" bestFit="1" customWidth="1"/>
    <col min="2" max="4" width="12" style="1" customWidth="1"/>
    <col min="5" max="9" width="12" customWidth="1"/>
    <col min="15" max="15" width="17.26953125" bestFit="1" customWidth="1"/>
    <col min="23" max="24" width="13.26953125" bestFit="1" customWidth="1"/>
  </cols>
  <sheetData>
    <row r="1" spans="1:23" ht="18.5" x14ac:dyDescent="0.45">
      <c r="A1" s="9" t="s">
        <v>0</v>
      </c>
      <c r="B1" s="10"/>
      <c r="C1" s="10"/>
      <c r="D1" s="10"/>
      <c r="F1" s="63" t="s">
        <v>78</v>
      </c>
      <c r="G1" s="64"/>
      <c r="H1" s="64"/>
      <c r="I1" s="65"/>
      <c r="O1" s="15" t="s">
        <v>6</v>
      </c>
      <c r="T1" s="63" t="s">
        <v>78</v>
      </c>
      <c r="U1" s="64"/>
      <c r="V1" s="64"/>
      <c r="W1" s="65"/>
    </row>
    <row r="2" spans="1:23" ht="15.5" x14ac:dyDescent="0.35">
      <c r="A2" s="2" t="s">
        <v>1</v>
      </c>
      <c r="B2" s="66" t="s">
        <v>74</v>
      </c>
      <c r="C2" s="67"/>
      <c r="D2" s="66" t="s">
        <v>75</v>
      </c>
      <c r="E2" s="67"/>
      <c r="F2" s="63" t="s">
        <v>76</v>
      </c>
      <c r="G2" s="65"/>
      <c r="H2" s="63" t="s">
        <v>77</v>
      </c>
      <c r="I2" s="65"/>
      <c r="O2" s="2" t="s">
        <v>1</v>
      </c>
      <c r="P2" s="3" t="s">
        <v>74</v>
      </c>
      <c r="Q2" s="1"/>
      <c r="R2" s="3" t="s">
        <v>75</v>
      </c>
      <c r="S2" s="1"/>
      <c r="T2" s="63" t="s">
        <v>76</v>
      </c>
      <c r="U2" s="65"/>
      <c r="V2" s="63" t="s">
        <v>77</v>
      </c>
      <c r="W2" s="65"/>
    </row>
    <row r="3" spans="1:23" x14ac:dyDescent="0.35">
      <c r="A3" s="2">
        <v>1</v>
      </c>
      <c r="B3" s="4">
        <v>1</v>
      </c>
      <c r="C3" s="1">
        <v>1</v>
      </c>
      <c r="D3" s="4">
        <v>1</v>
      </c>
      <c r="E3" s="1">
        <v>5</v>
      </c>
      <c r="F3" s="4">
        <v>1</v>
      </c>
      <c r="G3" s="1">
        <v>0</v>
      </c>
      <c r="H3" s="4">
        <v>1</v>
      </c>
      <c r="I3" s="1">
        <v>0</v>
      </c>
      <c r="O3" s="2">
        <v>1</v>
      </c>
      <c r="P3" s="4">
        <v>1</v>
      </c>
      <c r="Q3" s="1">
        <v>22</v>
      </c>
      <c r="R3" s="4">
        <v>1</v>
      </c>
      <c r="S3" s="1">
        <v>14</v>
      </c>
      <c r="T3" s="4">
        <v>1</v>
      </c>
      <c r="U3" s="1">
        <v>5</v>
      </c>
      <c r="V3" s="4">
        <v>1</v>
      </c>
      <c r="W3" s="1">
        <v>0</v>
      </c>
    </row>
    <row r="4" spans="1:23" x14ac:dyDescent="0.35">
      <c r="A4" s="2"/>
      <c r="B4" s="4">
        <v>2</v>
      </c>
      <c r="C4" s="1">
        <v>5</v>
      </c>
      <c r="D4" s="4">
        <v>2</v>
      </c>
      <c r="E4" s="1">
        <v>23</v>
      </c>
      <c r="F4" s="4">
        <v>2</v>
      </c>
      <c r="G4" s="1">
        <v>6</v>
      </c>
      <c r="H4" s="4">
        <v>2</v>
      </c>
      <c r="I4" s="1">
        <v>0</v>
      </c>
      <c r="O4" s="2"/>
      <c r="P4" s="4">
        <v>2</v>
      </c>
      <c r="Q4" s="1">
        <v>5</v>
      </c>
      <c r="R4" s="4">
        <v>2</v>
      </c>
      <c r="S4" s="1">
        <v>12</v>
      </c>
      <c r="T4" s="4">
        <v>2</v>
      </c>
      <c r="U4" s="1">
        <v>3</v>
      </c>
      <c r="V4" s="4">
        <v>2</v>
      </c>
      <c r="W4" s="1">
        <v>34</v>
      </c>
    </row>
    <row r="5" spans="1:23" x14ac:dyDescent="0.35">
      <c r="A5" s="2"/>
      <c r="B5" s="4">
        <v>3</v>
      </c>
      <c r="C5" s="1">
        <v>0</v>
      </c>
      <c r="D5" s="4">
        <v>3</v>
      </c>
      <c r="E5" s="1">
        <v>2</v>
      </c>
      <c r="F5" s="4">
        <v>3</v>
      </c>
      <c r="G5" s="1">
        <v>5</v>
      </c>
      <c r="H5" s="4">
        <v>3</v>
      </c>
      <c r="I5" s="1">
        <v>0</v>
      </c>
      <c r="O5" s="2"/>
      <c r="P5" s="4">
        <v>3</v>
      </c>
      <c r="Q5" s="1">
        <v>1</v>
      </c>
      <c r="R5" s="4">
        <v>3</v>
      </c>
      <c r="S5" s="1">
        <v>9</v>
      </c>
      <c r="T5" s="4">
        <v>3</v>
      </c>
      <c r="U5" s="1">
        <v>5</v>
      </c>
      <c r="V5" s="4">
        <v>3</v>
      </c>
      <c r="W5" s="1">
        <v>7</v>
      </c>
    </row>
    <row r="6" spans="1:23" x14ac:dyDescent="0.35">
      <c r="B6" s="4">
        <v>4</v>
      </c>
      <c r="C6" s="1">
        <v>1</v>
      </c>
      <c r="E6" s="1"/>
      <c r="F6" s="4">
        <v>4</v>
      </c>
      <c r="G6" s="1">
        <v>2</v>
      </c>
      <c r="H6" s="4">
        <v>4</v>
      </c>
      <c r="I6" s="1">
        <v>10</v>
      </c>
      <c r="O6" s="1"/>
      <c r="P6" s="4">
        <v>4</v>
      </c>
      <c r="Q6" s="1">
        <v>19</v>
      </c>
      <c r="R6" s="1"/>
      <c r="S6" s="1"/>
      <c r="T6" s="4">
        <v>4</v>
      </c>
      <c r="U6" s="1">
        <v>9</v>
      </c>
      <c r="V6" s="4">
        <v>4</v>
      </c>
      <c r="W6" s="1">
        <v>8</v>
      </c>
    </row>
    <row r="7" spans="1:23" ht="15" thickBot="1" x14ac:dyDescent="0.4">
      <c r="A7" s="12"/>
      <c r="B7" s="6">
        <v>5</v>
      </c>
      <c r="C7" s="12">
        <v>0</v>
      </c>
      <c r="D7" s="12"/>
      <c r="E7" s="12"/>
      <c r="F7" s="6">
        <v>5</v>
      </c>
      <c r="G7" s="12">
        <v>0</v>
      </c>
      <c r="H7" s="6">
        <v>5</v>
      </c>
      <c r="I7" s="12">
        <v>7</v>
      </c>
      <c r="O7" s="12"/>
      <c r="P7" s="6">
        <v>5</v>
      </c>
      <c r="Q7" s="12">
        <v>22</v>
      </c>
      <c r="R7" s="12"/>
      <c r="S7" s="12"/>
      <c r="T7" s="6">
        <v>5</v>
      </c>
      <c r="U7" s="12">
        <v>4</v>
      </c>
      <c r="V7" s="6">
        <v>5</v>
      </c>
      <c r="W7" s="12">
        <v>7</v>
      </c>
    </row>
    <row r="8" spans="1:23" x14ac:dyDescent="0.35">
      <c r="A8" s="7">
        <v>2</v>
      </c>
      <c r="B8" s="8">
        <v>1</v>
      </c>
      <c r="C8" s="11">
        <v>12</v>
      </c>
      <c r="D8" s="8">
        <v>1</v>
      </c>
      <c r="E8" s="11">
        <v>5</v>
      </c>
      <c r="F8" s="8">
        <v>1</v>
      </c>
      <c r="G8" s="11">
        <v>1</v>
      </c>
      <c r="H8" s="8">
        <v>1</v>
      </c>
      <c r="I8" s="11">
        <v>15</v>
      </c>
      <c r="O8" s="7">
        <v>2</v>
      </c>
      <c r="P8" s="8">
        <v>1</v>
      </c>
      <c r="Q8" s="11">
        <v>15</v>
      </c>
      <c r="R8" s="8">
        <v>1</v>
      </c>
      <c r="S8" s="11">
        <v>18</v>
      </c>
      <c r="T8" s="8">
        <v>1</v>
      </c>
      <c r="U8" s="11">
        <v>3</v>
      </c>
      <c r="V8" s="8">
        <v>1</v>
      </c>
      <c r="W8" s="11">
        <v>12</v>
      </c>
    </row>
    <row r="9" spans="1:23" x14ac:dyDescent="0.35">
      <c r="A9" s="2"/>
      <c r="B9" s="4">
        <v>2</v>
      </c>
      <c r="C9" s="1">
        <v>0</v>
      </c>
      <c r="D9" s="4">
        <v>2</v>
      </c>
      <c r="E9" s="1">
        <v>22</v>
      </c>
      <c r="F9" s="4">
        <v>2</v>
      </c>
      <c r="G9" s="1">
        <v>10</v>
      </c>
      <c r="H9" s="4">
        <v>2</v>
      </c>
      <c r="I9" s="1">
        <v>0</v>
      </c>
      <c r="O9" s="2"/>
      <c r="P9" s="4">
        <v>2</v>
      </c>
      <c r="Q9" s="1">
        <v>36</v>
      </c>
      <c r="R9" s="4">
        <v>2</v>
      </c>
      <c r="S9" s="1">
        <v>10</v>
      </c>
      <c r="T9" s="4">
        <v>2</v>
      </c>
      <c r="U9" s="1">
        <v>7</v>
      </c>
      <c r="V9" s="4">
        <v>2</v>
      </c>
      <c r="W9" s="1">
        <v>4</v>
      </c>
    </row>
    <row r="10" spans="1:23" x14ac:dyDescent="0.35">
      <c r="A10" s="2"/>
      <c r="B10" s="4">
        <v>3</v>
      </c>
      <c r="C10" s="1">
        <v>0</v>
      </c>
      <c r="D10" s="4">
        <v>3</v>
      </c>
      <c r="E10" s="1">
        <v>38</v>
      </c>
      <c r="F10" s="4">
        <v>3</v>
      </c>
      <c r="G10" s="1">
        <v>19</v>
      </c>
      <c r="H10" s="4">
        <v>3</v>
      </c>
      <c r="I10" s="1">
        <v>3</v>
      </c>
      <c r="O10" s="2"/>
      <c r="P10" s="4">
        <v>3</v>
      </c>
      <c r="Q10" s="1">
        <v>15</v>
      </c>
      <c r="R10" s="4">
        <v>3</v>
      </c>
      <c r="S10" s="1">
        <v>33</v>
      </c>
      <c r="T10" s="4">
        <v>3</v>
      </c>
      <c r="U10" s="1">
        <v>5</v>
      </c>
      <c r="V10" s="4">
        <v>3</v>
      </c>
      <c r="W10" s="1">
        <v>5</v>
      </c>
    </row>
    <row r="11" spans="1:23" x14ac:dyDescent="0.35">
      <c r="A11" s="2"/>
      <c r="B11" s="4">
        <v>4</v>
      </c>
      <c r="C11" s="1">
        <v>0</v>
      </c>
      <c r="D11" s="4">
        <v>4</v>
      </c>
      <c r="E11" s="1">
        <v>19</v>
      </c>
      <c r="F11" s="4">
        <v>4</v>
      </c>
      <c r="G11" s="1">
        <v>2</v>
      </c>
      <c r="H11" s="4">
        <v>4</v>
      </c>
      <c r="I11" s="1">
        <v>0</v>
      </c>
      <c r="O11" s="2"/>
      <c r="P11" s="4">
        <v>4</v>
      </c>
      <c r="Q11" s="1">
        <v>19</v>
      </c>
      <c r="R11" s="4">
        <v>4</v>
      </c>
      <c r="S11" s="1">
        <v>17</v>
      </c>
      <c r="T11" s="4">
        <v>4</v>
      </c>
      <c r="U11" s="1">
        <v>4</v>
      </c>
      <c r="V11" s="4">
        <v>4</v>
      </c>
      <c r="W11" s="1">
        <v>9</v>
      </c>
    </row>
    <row r="12" spans="1:23" x14ac:dyDescent="0.35">
      <c r="B12" s="4">
        <v>5</v>
      </c>
      <c r="C12" s="1">
        <v>0</v>
      </c>
      <c r="E12" s="1"/>
      <c r="F12" s="4">
        <v>5</v>
      </c>
      <c r="G12" s="1">
        <v>18</v>
      </c>
      <c r="H12" s="1"/>
      <c r="I12" s="1"/>
      <c r="O12" s="1"/>
      <c r="P12" s="4">
        <v>5</v>
      </c>
      <c r="Q12" s="1">
        <v>2</v>
      </c>
      <c r="R12" s="1"/>
      <c r="S12" s="1"/>
      <c r="T12" s="4">
        <v>5</v>
      </c>
      <c r="U12" s="1">
        <v>6</v>
      </c>
      <c r="V12" s="1"/>
      <c r="W12" s="1"/>
    </row>
    <row r="13" spans="1:23" x14ac:dyDescent="0.35">
      <c r="A13" s="10"/>
      <c r="B13" s="16">
        <v>6</v>
      </c>
      <c r="C13" s="10">
        <v>0</v>
      </c>
      <c r="D13" s="10"/>
      <c r="E13" s="10"/>
      <c r="F13" s="16">
        <v>6</v>
      </c>
      <c r="G13" s="10">
        <v>2</v>
      </c>
      <c r="H13" s="10"/>
      <c r="I13" s="10"/>
      <c r="O13" s="10"/>
      <c r="P13" s="16">
        <v>6</v>
      </c>
      <c r="Q13" s="10">
        <v>4</v>
      </c>
      <c r="R13" s="10"/>
      <c r="S13" s="10"/>
      <c r="T13" s="16">
        <v>6</v>
      </c>
      <c r="U13" s="10">
        <v>4</v>
      </c>
      <c r="V13" s="10"/>
      <c r="W13" s="10"/>
    </row>
    <row r="14" spans="1:23" ht="15" thickBot="1" x14ac:dyDescent="0.4">
      <c r="A14" s="12"/>
      <c r="B14" s="18">
        <v>7</v>
      </c>
      <c r="C14" s="19">
        <v>0</v>
      </c>
      <c r="D14" s="12"/>
      <c r="E14" s="12"/>
      <c r="F14" s="12"/>
      <c r="G14" s="12"/>
      <c r="H14" s="12"/>
      <c r="I14" s="12"/>
      <c r="O14" s="12"/>
      <c r="P14" s="18">
        <v>7</v>
      </c>
      <c r="Q14" s="19">
        <v>7</v>
      </c>
      <c r="R14" s="12"/>
      <c r="S14" s="12"/>
      <c r="T14" s="12"/>
      <c r="U14" s="12"/>
      <c r="V14" s="12"/>
      <c r="W14" s="12"/>
    </row>
    <row r="15" spans="1:23" x14ac:dyDescent="0.35">
      <c r="A15" s="7">
        <v>3</v>
      </c>
      <c r="B15" s="8">
        <v>1</v>
      </c>
      <c r="C15" s="11">
        <v>12</v>
      </c>
      <c r="D15" s="8">
        <v>1</v>
      </c>
      <c r="E15" s="11">
        <v>33</v>
      </c>
      <c r="F15" s="8">
        <v>1</v>
      </c>
      <c r="G15" s="11">
        <v>1</v>
      </c>
      <c r="H15" s="8">
        <v>1</v>
      </c>
      <c r="I15" s="11">
        <v>3</v>
      </c>
      <c r="O15" s="7">
        <v>3</v>
      </c>
      <c r="P15" s="8">
        <v>1</v>
      </c>
      <c r="Q15" s="11">
        <v>0</v>
      </c>
      <c r="R15" s="8">
        <v>1</v>
      </c>
      <c r="S15" s="11">
        <v>40</v>
      </c>
      <c r="T15" s="8">
        <v>1</v>
      </c>
      <c r="U15" s="11">
        <v>19</v>
      </c>
      <c r="V15" s="8">
        <v>1</v>
      </c>
      <c r="W15" s="11">
        <v>6</v>
      </c>
    </row>
    <row r="16" spans="1:23" x14ac:dyDescent="0.35">
      <c r="A16" s="2"/>
      <c r="B16" s="4">
        <v>2</v>
      </c>
      <c r="C16" s="1">
        <v>0</v>
      </c>
      <c r="D16" s="4">
        <v>2</v>
      </c>
      <c r="E16" s="1">
        <v>27</v>
      </c>
      <c r="F16" s="4">
        <v>2</v>
      </c>
      <c r="G16" s="1">
        <v>19</v>
      </c>
      <c r="H16" s="4">
        <v>2</v>
      </c>
      <c r="I16" s="1">
        <v>0</v>
      </c>
      <c r="O16" s="2"/>
      <c r="P16" s="4">
        <v>2</v>
      </c>
      <c r="Q16" s="1">
        <v>0</v>
      </c>
      <c r="R16" s="4">
        <v>2</v>
      </c>
      <c r="S16" s="1">
        <v>26</v>
      </c>
      <c r="T16" s="4">
        <v>2</v>
      </c>
      <c r="U16" s="1">
        <v>3</v>
      </c>
      <c r="V16" s="4">
        <v>2</v>
      </c>
      <c r="W16" s="1">
        <v>0</v>
      </c>
    </row>
    <row r="17" spans="1:23" x14ac:dyDescent="0.35">
      <c r="A17" s="2"/>
      <c r="B17" s="4">
        <v>3</v>
      </c>
      <c r="C17" s="1">
        <v>0</v>
      </c>
      <c r="D17" s="4">
        <v>3</v>
      </c>
      <c r="E17" s="1">
        <v>4</v>
      </c>
      <c r="F17" s="4">
        <v>3</v>
      </c>
      <c r="G17" s="1">
        <v>0</v>
      </c>
      <c r="H17" s="4">
        <v>3</v>
      </c>
      <c r="I17" s="1">
        <v>10</v>
      </c>
      <c r="O17" s="2"/>
      <c r="P17" s="4">
        <v>3</v>
      </c>
      <c r="Q17" s="1">
        <v>14</v>
      </c>
      <c r="R17" s="4">
        <v>3</v>
      </c>
      <c r="S17" s="1">
        <v>11</v>
      </c>
      <c r="T17" s="4">
        <v>3</v>
      </c>
      <c r="U17" s="1">
        <v>5</v>
      </c>
      <c r="V17" s="4">
        <v>3</v>
      </c>
      <c r="W17" s="1">
        <v>3</v>
      </c>
    </row>
    <row r="18" spans="1:23" x14ac:dyDescent="0.35">
      <c r="A18" s="2"/>
      <c r="B18" s="4">
        <v>4</v>
      </c>
      <c r="C18" s="1">
        <v>0</v>
      </c>
      <c r="D18" s="4">
        <v>4</v>
      </c>
      <c r="E18" s="1">
        <v>18</v>
      </c>
      <c r="F18" s="4">
        <v>4</v>
      </c>
      <c r="G18" s="1">
        <v>7</v>
      </c>
      <c r="H18" s="4">
        <v>4</v>
      </c>
      <c r="I18" s="1">
        <v>28</v>
      </c>
      <c r="O18" s="2"/>
      <c r="P18" s="4">
        <v>4</v>
      </c>
      <c r="Q18" s="1">
        <v>4</v>
      </c>
      <c r="R18" s="4">
        <v>4</v>
      </c>
      <c r="S18" s="1">
        <v>2</v>
      </c>
      <c r="T18" s="4">
        <v>4</v>
      </c>
      <c r="U18" s="1">
        <v>17</v>
      </c>
      <c r="V18" s="4">
        <v>4</v>
      </c>
      <c r="W18" s="1">
        <v>21</v>
      </c>
    </row>
    <row r="19" spans="1:23" x14ac:dyDescent="0.35">
      <c r="B19" s="4">
        <v>5</v>
      </c>
      <c r="C19" s="1">
        <v>0</v>
      </c>
      <c r="E19" s="1"/>
      <c r="F19" s="4">
        <v>5</v>
      </c>
      <c r="G19" s="1">
        <v>0</v>
      </c>
      <c r="H19" s="4">
        <v>5</v>
      </c>
      <c r="I19" s="1">
        <v>31</v>
      </c>
      <c r="O19" s="1"/>
      <c r="P19" s="4">
        <v>5</v>
      </c>
      <c r="Q19" s="1">
        <v>12</v>
      </c>
      <c r="R19" s="1"/>
      <c r="S19" s="1"/>
      <c r="T19" s="4">
        <v>5</v>
      </c>
      <c r="U19" s="1">
        <v>3</v>
      </c>
      <c r="V19" s="4">
        <v>5</v>
      </c>
      <c r="W19" s="1">
        <v>12</v>
      </c>
    </row>
    <row r="20" spans="1:23" x14ac:dyDescent="0.35">
      <c r="B20" s="4">
        <v>6</v>
      </c>
      <c r="C20" s="1">
        <v>26</v>
      </c>
      <c r="E20" s="1"/>
      <c r="F20" s="4">
        <v>6</v>
      </c>
      <c r="G20" s="1">
        <v>0</v>
      </c>
      <c r="H20" s="1"/>
      <c r="I20" s="1"/>
      <c r="O20" s="1"/>
      <c r="P20" s="4">
        <v>6</v>
      </c>
      <c r="Q20" s="1">
        <v>3</v>
      </c>
      <c r="R20" s="1"/>
      <c r="S20" s="1"/>
      <c r="T20" s="4">
        <v>6</v>
      </c>
      <c r="U20" s="1">
        <v>3</v>
      </c>
      <c r="V20" s="1"/>
      <c r="W20" s="1"/>
    </row>
    <row r="21" spans="1:23" x14ac:dyDescent="0.35">
      <c r="E21" s="1"/>
      <c r="F21" s="4">
        <v>7</v>
      </c>
      <c r="G21" s="1">
        <v>4</v>
      </c>
      <c r="H21" s="1"/>
      <c r="I21" s="1"/>
      <c r="O21" s="1"/>
      <c r="P21" s="1"/>
      <c r="Q21" s="1"/>
      <c r="R21" s="1"/>
      <c r="S21" s="1"/>
      <c r="T21" s="4">
        <v>7</v>
      </c>
      <c r="U21" s="1">
        <v>5</v>
      </c>
      <c r="V21" s="1"/>
      <c r="W21" s="1"/>
    </row>
    <row r="22" spans="1:23" ht="15" thickBot="1" x14ac:dyDescent="0.4">
      <c r="A22" s="12"/>
      <c r="B22" s="12"/>
      <c r="C22" s="12"/>
      <c r="D22" s="12"/>
      <c r="E22" s="12"/>
      <c r="F22" s="6">
        <v>8</v>
      </c>
      <c r="G22" s="12">
        <v>12</v>
      </c>
      <c r="H22" s="12"/>
      <c r="I22" s="12"/>
      <c r="O22" s="12"/>
      <c r="P22" s="12"/>
      <c r="Q22" s="12"/>
      <c r="R22" s="12"/>
      <c r="S22" s="12"/>
      <c r="T22" s="6">
        <v>8</v>
      </c>
      <c r="U22" s="12">
        <v>7</v>
      </c>
      <c r="V22" s="12"/>
      <c r="W22" s="12"/>
    </row>
    <row r="23" spans="1:23" x14ac:dyDescent="0.35">
      <c r="A23" s="7">
        <v>4</v>
      </c>
      <c r="B23" s="8">
        <v>1</v>
      </c>
      <c r="C23" s="11">
        <v>7</v>
      </c>
      <c r="D23" s="8">
        <v>1</v>
      </c>
      <c r="E23" s="11">
        <v>1</v>
      </c>
      <c r="F23" s="8">
        <v>1</v>
      </c>
      <c r="G23" s="11">
        <v>1</v>
      </c>
      <c r="H23" s="8">
        <v>1</v>
      </c>
      <c r="I23" s="11">
        <v>25</v>
      </c>
      <c r="O23" s="7">
        <v>4</v>
      </c>
      <c r="P23" s="8">
        <v>1</v>
      </c>
      <c r="Q23" s="11">
        <v>8</v>
      </c>
      <c r="R23" s="8">
        <v>1</v>
      </c>
      <c r="S23" s="11">
        <v>6</v>
      </c>
      <c r="T23" s="8">
        <v>1</v>
      </c>
      <c r="U23" s="11">
        <v>6</v>
      </c>
      <c r="V23" s="8">
        <v>1</v>
      </c>
      <c r="W23" s="11">
        <v>5</v>
      </c>
    </row>
    <row r="24" spans="1:23" x14ac:dyDescent="0.35">
      <c r="A24" s="2"/>
      <c r="B24" s="4">
        <v>2</v>
      </c>
      <c r="C24" s="1">
        <v>0</v>
      </c>
      <c r="D24" s="4">
        <v>2</v>
      </c>
      <c r="E24" s="1">
        <v>1</v>
      </c>
      <c r="F24" s="4">
        <v>2</v>
      </c>
      <c r="G24" s="1">
        <v>1</v>
      </c>
      <c r="H24" s="4">
        <v>2</v>
      </c>
      <c r="I24" s="1">
        <v>9</v>
      </c>
      <c r="O24" s="2"/>
      <c r="P24" s="4">
        <v>2</v>
      </c>
      <c r="Q24" s="1">
        <v>3</v>
      </c>
      <c r="R24" s="4">
        <v>2</v>
      </c>
      <c r="S24" s="1">
        <v>2</v>
      </c>
      <c r="T24" s="4">
        <v>2</v>
      </c>
      <c r="U24" s="1">
        <v>2</v>
      </c>
      <c r="V24" s="4">
        <v>2</v>
      </c>
      <c r="W24" s="1">
        <v>43</v>
      </c>
    </row>
    <row r="25" spans="1:23" x14ac:dyDescent="0.35">
      <c r="A25" s="2"/>
      <c r="B25" s="4">
        <v>3</v>
      </c>
      <c r="C25" s="1">
        <v>0</v>
      </c>
      <c r="D25" s="4">
        <v>3</v>
      </c>
      <c r="E25" s="1">
        <v>8</v>
      </c>
      <c r="F25" s="4">
        <v>3</v>
      </c>
      <c r="G25" s="1">
        <v>8</v>
      </c>
      <c r="H25" s="4">
        <v>3</v>
      </c>
      <c r="I25" s="1">
        <v>15</v>
      </c>
      <c r="O25" s="2"/>
      <c r="P25" s="4">
        <v>3</v>
      </c>
      <c r="Q25" s="1">
        <v>0</v>
      </c>
      <c r="R25" s="4">
        <v>3</v>
      </c>
      <c r="S25" s="1">
        <v>15</v>
      </c>
      <c r="T25" s="4">
        <v>3</v>
      </c>
      <c r="U25" s="1">
        <v>15</v>
      </c>
      <c r="V25" s="4">
        <v>3</v>
      </c>
      <c r="W25" s="1">
        <v>27</v>
      </c>
    </row>
    <row r="26" spans="1:23" x14ac:dyDescent="0.35">
      <c r="A26" s="2"/>
      <c r="B26" s="4">
        <v>4</v>
      </c>
      <c r="C26" s="1">
        <v>5</v>
      </c>
      <c r="D26" s="4">
        <v>4</v>
      </c>
      <c r="E26" s="1">
        <v>1</v>
      </c>
      <c r="F26" s="4">
        <v>4</v>
      </c>
      <c r="G26" s="1">
        <v>1</v>
      </c>
      <c r="H26" s="1"/>
      <c r="I26" s="1"/>
      <c r="O26" s="2"/>
      <c r="P26" s="4">
        <v>4</v>
      </c>
      <c r="Q26" s="1">
        <v>1</v>
      </c>
      <c r="R26" s="4">
        <v>4</v>
      </c>
      <c r="S26" s="1">
        <v>15</v>
      </c>
      <c r="T26" s="4">
        <v>4</v>
      </c>
      <c r="U26" s="1">
        <v>15</v>
      </c>
      <c r="V26" s="1"/>
      <c r="W26" s="1"/>
    </row>
    <row r="27" spans="1:23" x14ac:dyDescent="0.35">
      <c r="D27" s="4">
        <v>5</v>
      </c>
      <c r="E27" s="1">
        <v>9</v>
      </c>
      <c r="F27" s="4">
        <v>5</v>
      </c>
      <c r="G27" s="1">
        <v>9</v>
      </c>
      <c r="H27" s="1"/>
      <c r="I27" s="1"/>
      <c r="O27" s="1"/>
      <c r="P27" s="1"/>
      <c r="Q27" s="1"/>
      <c r="R27" s="4">
        <v>5</v>
      </c>
      <c r="S27" s="1">
        <v>5</v>
      </c>
      <c r="T27" s="4">
        <v>5</v>
      </c>
      <c r="U27" s="1">
        <v>5</v>
      </c>
      <c r="V27" s="1"/>
      <c r="W27" s="1"/>
    </row>
    <row r="28" spans="1:23" ht="15" thickBot="1" x14ac:dyDescent="0.4">
      <c r="A28" s="12"/>
      <c r="B28" s="12"/>
      <c r="C28" s="12"/>
      <c r="D28" s="6">
        <v>6</v>
      </c>
      <c r="E28" s="12">
        <v>7</v>
      </c>
      <c r="F28" s="6">
        <v>6</v>
      </c>
      <c r="G28" s="12">
        <v>7</v>
      </c>
      <c r="H28" s="12"/>
      <c r="I28" s="12"/>
      <c r="O28" s="12"/>
      <c r="P28" s="12"/>
      <c r="Q28" s="12"/>
      <c r="R28" s="6">
        <v>6</v>
      </c>
      <c r="S28" s="12">
        <v>10</v>
      </c>
      <c r="T28" s="6">
        <v>6</v>
      </c>
      <c r="U28" s="12">
        <v>10</v>
      </c>
      <c r="V28" s="12"/>
      <c r="W28" s="12"/>
    </row>
    <row r="29" spans="1:23" x14ac:dyDescent="0.35">
      <c r="A29" s="7">
        <v>5</v>
      </c>
      <c r="B29" s="8">
        <v>1</v>
      </c>
      <c r="C29" s="11">
        <v>0</v>
      </c>
      <c r="D29" s="8">
        <v>1</v>
      </c>
      <c r="E29" s="11">
        <v>42</v>
      </c>
      <c r="F29" s="8">
        <v>1</v>
      </c>
      <c r="G29" s="11">
        <v>4</v>
      </c>
      <c r="H29" s="8">
        <v>1</v>
      </c>
      <c r="I29" s="11">
        <v>1</v>
      </c>
      <c r="O29" s="7">
        <v>5</v>
      </c>
      <c r="P29" s="8">
        <v>1</v>
      </c>
      <c r="Q29" s="11">
        <v>2</v>
      </c>
      <c r="R29" s="8">
        <v>1</v>
      </c>
      <c r="S29" s="11">
        <v>13</v>
      </c>
      <c r="T29" s="8">
        <v>1</v>
      </c>
      <c r="U29" s="11">
        <v>4</v>
      </c>
      <c r="V29" s="8">
        <v>1</v>
      </c>
      <c r="W29" s="11">
        <v>5</v>
      </c>
    </row>
    <row r="30" spans="1:23" x14ac:dyDescent="0.35">
      <c r="A30" s="2"/>
      <c r="B30" s="4">
        <v>2</v>
      </c>
      <c r="C30" s="1">
        <v>22</v>
      </c>
      <c r="D30" s="4">
        <v>2</v>
      </c>
      <c r="E30" s="1">
        <v>42</v>
      </c>
      <c r="F30" s="4">
        <v>2</v>
      </c>
      <c r="G30" s="1">
        <v>1</v>
      </c>
      <c r="H30" s="4">
        <v>2</v>
      </c>
      <c r="I30" s="1">
        <v>0</v>
      </c>
      <c r="O30" s="2"/>
      <c r="P30" s="4">
        <v>2</v>
      </c>
      <c r="Q30" s="1">
        <v>12</v>
      </c>
      <c r="R30" s="4">
        <v>2</v>
      </c>
      <c r="S30" s="1">
        <v>17</v>
      </c>
      <c r="T30" s="4">
        <v>2</v>
      </c>
      <c r="U30" s="1">
        <v>27</v>
      </c>
      <c r="V30" s="4">
        <v>2</v>
      </c>
      <c r="W30" s="1">
        <v>11</v>
      </c>
    </row>
    <row r="31" spans="1:23" x14ac:dyDescent="0.35">
      <c r="A31" s="2"/>
      <c r="B31" s="4">
        <v>3</v>
      </c>
      <c r="C31" s="1">
        <v>1</v>
      </c>
      <c r="D31" s="4">
        <v>3</v>
      </c>
      <c r="E31" s="1">
        <v>3</v>
      </c>
      <c r="F31" s="4">
        <v>3</v>
      </c>
      <c r="G31" s="1">
        <v>7</v>
      </c>
      <c r="H31" s="1"/>
      <c r="I31" s="1"/>
      <c r="O31" s="2"/>
      <c r="P31" s="4">
        <v>3</v>
      </c>
      <c r="Q31" s="1">
        <v>15</v>
      </c>
      <c r="R31" s="4">
        <v>3</v>
      </c>
      <c r="S31" s="1">
        <v>8</v>
      </c>
      <c r="T31" s="4">
        <v>3</v>
      </c>
      <c r="U31" s="1">
        <v>5</v>
      </c>
      <c r="V31" s="1"/>
      <c r="W31" s="1"/>
    </row>
    <row r="32" spans="1:23" x14ac:dyDescent="0.35">
      <c r="E32" s="1"/>
      <c r="F32" s="4">
        <v>4</v>
      </c>
      <c r="G32" s="1">
        <v>6</v>
      </c>
      <c r="H32" s="1"/>
      <c r="I32" s="1"/>
      <c r="O32" s="1"/>
      <c r="P32" s="1"/>
      <c r="Q32" s="1"/>
      <c r="R32" s="1"/>
      <c r="S32" s="1"/>
      <c r="T32" s="4">
        <v>4</v>
      </c>
      <c r="U32" s="1">
        <v>8</v>
      </c>
      <c r="V32" s="1"/>
      <c r="W32" s="1"/>
    </row>
    <row r="33" spans="1:23" x14ac:dyDescent="0.35">
      <c r="E33" s="1"/>
      <c r="F33" s="4">
        <v>5</v>
      </c>
      <c r="G33" s="1">
        <v>8</v>
      </c>
      <c r="H33" s="1"/>
      <c r="I33" s="1"/>
      <c r="O33" s="1"/>
      <c r="P33" s="1"/>
      <c r="Q33" s="1"/>
      <c r="R33" s="1"/>
      <c r="S33" s="1"/>
      <c r="T33" s="4">
        <v>5</v>
      </c>
      <c r="U33" s="1">
        <v>10</v>
      </c>
      <c r="V33" s="1"/>
      <c r="W33" s="1"/>
    </row>
    <row r="34" spans="1:23" x14ac:dyDescent="0.35">
      <c r="E34" s="1"/>
      <c r="F34" s="4">
        <v>6</v>
      </c>
      <c r="G34" s="1">
        <v>0</v>
      </c>
      <c r="H34" s="1"/>
      <c r="I34" s="1"/>
      <c r="O34" s="1"/>
      <c r="P34" s="1"/>
      <c r="Q34" s="1"/>
      <c r="R34" s="1"/>
      <c r="S34" s="1"/>
      <c r="T34" s="4">
        <v>6</v>
      </c>
      <c r="U34" s="1">
        <v>10</v>
      </c>
      <c r="V34" s="1"/>
      <c r="W34" s="1"/>
    </row>
    <row r="35" spans="1:23" ht="15" thickBot="1" x14ac:dyDescent="0.4">
      <c r="A35" s="12"/>
      <c r="B35" s="12"/>
      <c r="C35" s="12"/>
      <c r="D35" s="12"/>
      <c r="E35" s="12"/>
      <c r="F35" s="6">
        <v>7</v>
      </c>
      <c r="G35" s="12">
        <v>5</v>
      </c>
      <c r="H35" s="12"/>
      <c r="I35" s="12"/>
      <c r="O35" s="12"/>
      <c r="P35" s="12"/>
      <c r="Q35" s="12"/>
      <c r="R35" s="12"/>
      <c r="S35" s="12"/>
      <c r="T35" s="6">
        <v>7</v>
      </c>
      <c r="U35" s="12">
        <v>10</v>
      </c>
      <c r="V35" s="12"/>
      <c r="W35" s="12"/>
    </row>
    <row r="36" spans="1:23" x14ac:dyDescent="0.35">
      <c r="A36" s="7">
        <v>6</v>
      </c>
      <c r="B36" s="8">
        <v>1</v>
      </c>
      <c r="C36" s="11">
        <v>2</v>
      </c>
      <c r="D36" s="8">
        <v>1</v>
      </c>
      <c r="E36" s="11">
        <v>19</v>
      </c>
      <c r="F36" s="8">
        <v>1</v>
      </c>
      <c r="G36" s="11">
        <v>11</v>
      </c>
      <c r="H36" s="8">
        <v>1</v>
      </c>
      <c r="I36" s="11">
        <v>17</v>
      </c>
      <c r="O36" s="7">
        <v>6</v>
      </c>
      <c r="P36" s="8">
        <v>1</v>
      </c>
      <c r="Q36" s="11">
        <v>12</v>
      </c>
      <c r="R36" s="8">
        <v>1</v>
      </c>
      <c r="S36" s="11">
        <v>19</v>
      </c>
      <c r="T36" s="8">
        <v>1</v>
      </c>
      <c r="U36" s="11">
        <v>6</v>
      </c>
      <c r="V36" s="8">
        <v>1</v>
      </c>
      <c r="W36" s="11">
        <v>16</v>
      </c>
    </row>
    <row r="37" spans="1:23" x14ac:dyDescent="0.35">
      <c r="A37" s="2"/>
      <c r="B37" s="4">
        <v>2</v>
      </c>
      <c r="C37" s="1">
        <v>3</v>
      </c>
      <c r="D37" s="4">
        <v>2</v>
      </c>
      <c r="E37" s="1">
        <v>87</v>
      </c>
      <c r="F37" s="4">
        <v>2</v>
      </c>
      <c r="G37" s="1">
        <v>14</v>
      </c>
      <c r="H37" s="4">
        <v>2</v>
      </c>
      <c r="I37" s="1">
        <v>7</v>
      </c>
      <c r="O37" s="2"/>
      <c r="P37" s="4">
        <v>2</v>
      </c>
      <c r="Q37" s="1">
        <v>32</v>
      </c>
      <c r="R37" s="4">
        <v>2</v>
      </c>
      <c r="S37" s="1">
        <v>87</v>
      </c>
      <c r="T37" s="4">
        <v>2</v>
      </c>
      <c r="U37" s="1">
        <v>16</v>
      </c>
      <c r="V37" s="4">
        <v>2</v>
      </c>
      <c r="W37" s="1">
        <v>3</v>
      </c>
    </row>
    <row r="38" spans="1:23" x14ac:dyDescent="0.35">
      <c r="A38" s="2"/>
      <c r="B38" s="4">
        <v>3</v>
      </c>
      <c r="C38" s="1">
        <v>0</v>
      </c>
      <c r="D38" s="4">
        <v>3</v>
      </c>
      <c r="E38" s="1">
        <v>31</v>
      </c>
      <c r="F38" s="4">
        <v>3</v>
      </c>
      <c r="G38" s="1">
        <v>3</v>
      </c>
      <c r="H38" s="4">
        <v>3</v>
      </c>
      <c r="I38" s="1">
        <v>1</v>
      </c>
      <c r="O38" s="2"/>
      <c r="P38" s="4">
        <v>3</v>
      </c>
      <c r="Q38" s="1">
        <v>0</v>
      </c>
      <c r="R38" s="4">
        <v>3</v>
      </c>
      <c r="S38" s="1">
        <v>31</v>
      </c>
      <c r="T38" s="4">
        <v>3</v>
      </c>
      <c r="U38" s="1">
        <v>3</v>
      </c>
      <c r="V38" s="4">
        <v>3</v>
      </c>
      <c r="W38" s="1">
        <v>4</v>
      </c>
    </row>
    <row r="39" spans="1:23" x14ac:dyDescent="0.35">
      <c r="B39" s="4">
        <v>4</v>
      </c>
      <c r="C39" s="1">
        <v>0</v>
      </c>
      <c r="E39" s="1"/>
      <c r="F39" s="4">
        <v>4</v>
      </c>
      <c r="G39" s="1">
        <v>1</v>
      </c>
      <c r="H39" s="4">
        <v>4</v>
      </c>
      <c r="I39" s="1">
        <v>6</v>
      </c>
      <c r="O39" s="1"/>
      <c r="P39" s="4">
        <v>4</v>
      </c>
      <c r="Q39" s="1">
        <v>37</v>
      </c>
      <c r="R39" s="1"/>
      <c r="S39" s="1"/>
      <c r="T39" s="4">
        <v>4</v>
      </c>
      <c r="U39" s="1">
        <v>6</v>
      </c>
      <c r="V39" s="4">
        <v>4</v>
      </c>
      <c r="W39" s="1">
        <v>1</v>
      </c>
    </row>
    <row r="40" spans="1:23" x14ac:dyDescent="0.35">
      <c r="E40" s="1"/>
      <c r="F40" s="4">
        <v>5</v>
      </c>
      <c r="G40" s="1">
        <v>22</v>
      </c>
      <c r="H40" s="4">
        <v>5</v>
      </c>
      <c r="I40" s="1">
        <v>0</v>
      </c>
      <c r="O40" s="1"/>
      <c r="P40" s="1"/>
      <c r="Q40" s="1"/>
      <c r="R40" s="1"/>
      <c r="S40" s="1"/>
      <c r="T40" s="4">
        <v>5</v>
      </c>
      <c r="U40" s="1">
        <v>18</v>
      </c>
      <c r="V40" s="4">
        <v>5</v>
      </c>
      <c r="W40" s="1">
        <v>12</v>
      </c>
    </row>
    <row r="41" spans="1:23" x14ac:dyDescent="0.35">
      <c r="E41" s="1"/>
      <c r="F41" s="4">
        <v>6</v>
      </c>
      <c r="G41" s="1">
        <v>7</v>
      </c>
      <c r="H41" s="4">
        <v>6</v>
      </c>
      <c r="I41" s="1">
        <v>0</v>
      </c>
      <c r="O41" s="1"/>
      <c r="P41" s="1"/>
      <c r="Q41" s="1"/>
      <c r="R41" s="1"/>
      <c r="S41" s="1"/>
      <c r="T41" s="4">
        <v>6</v>
      </c>
      <c r="U41" s="1">
        <v>8</v>
      </c>
      <c r="V41" s="4">
        <v>6</v>
      </c>
      <c r="W41" s="1">
        <v>3</v>
      </c>
    </row>
    <row r="42" spans="1:23" x14ac:dyDescent="0.35">
      <c r="E42" s="1"/>
      <c r="F42" s="4">
        <v>7</v>
      </c>
      <c r="G42" s="1">
        <v>0</v>
      </c>
      <c r="H42" s="1"/>
      <c r="I42" s="1"/>
      <c r="O42" s="1"/>
      <c r="P42" s="1"/>
      <c r="Q42" s="1"/>
      <c r="R42" s="1"/>
      <c r="S42" s="1"/>
      <c r="T42" s="4">
        <v>7</v>
      </c>
      <c r="U42" s="1">
        <v>2</v>
      </c>
      <c r="V42" s="1"/>
      <c r="W42" s="1"/>
    </row>
    <row r="43" spans="1:23" ht="15" thickBot="1" x14ac:dyDescent="0.4">
      <c r="A43" s="12"/>
      <c r="B43" s="12"/>
      <c r="C43" s="12"/>
      <c r="D43" s="12"/>
      <c r="E43" s="12"/>
      <c r="F43" s="6">
        <v>8</v>
      </c>
      <c r="G43" s="12">
        <v>2</v>
      </c>
      <c r="H43" s="12"/>
      <c r="I43" s="12"/>
      <c r="O43" s="12"/>
      <c r="P43" s="12"/>
      <c r="Q43" s="12"/>
      <c r="R43" s="12"/>
      <c r="S43" s="12"/>
      <c r="T43" s="6">
        <v>8</v>
      </c>
      <c r="U43" s="12">
        <v>8</v>
      </c>
      <c r="V43" s="12"/>
      <c r="W43" s="12"/>
    </row>
    <row r="44" spans="1:23" x14ac:dyDescent="0.35">
      <c r="A44" s="7">
        <v>7</v>
      </c>
      <c r="B44" s="8">
        <v>1</v>
      </c>
      <c r="C44" s="11">
        <v>22</v>
      </c>
      <c r="D44" s="8">
        <v>1</v>
      </c>
      <c r="E44" s="11">
        <v>32</v>
      </c>
      <c r="F44" s="8">
        <v>1</v>
      </c>
      <c r="G44" s="11">
        <v>1</v>
      </c>
      <c r="H44" s="8">
        <v>1</v>
      </c>
      <c r="I44" s="11">
        <v>18</v>
      </c>
      <c r="O44" s="7">
        <v>7</v>
      </c>
      <c r="P44" s="8">
        <v>1</v>
      </c>
      <c r="Q44" s="11">
        <v>6</v>
      </c>
      <c r="R44" s="8">
        <v>1</v>
      </c>
      <c r="S44" s="11">
        <v>2</v>
      </c>
      <c r="T44" s="8">
        <v>1</v>
      </c>
      <c r="U44" s="11">
        <v>9</v>
      </c>
      <c r="V44" s="8">
        <v>1</v>
      </c>
      <c r="W44" s="11">
        <v>14</v>
      </c>
    </row>
    <row r="45" spans="1:23" x14ac:dyDescent="0.35">
      <c r="A45" s="2"/>
      <c r="B45" s="4">
        <v>2</v>
      </c>
      <c r="C45" s="1">
        <v>12</v>
      </c>
      <c r="D45" s="4">
        <v>2</v>
      </c>
      <c r="E45" s="1">
        <v>12</v>
      </c>
      <c r="F45" s="4">
        <v>2</v>
      </c>
      <c r="G45" s="1">
        <v>11</v>
      </c>
      <c r="H45" s="4">
        <v>2</v>
      </c>
      <c r="I45" s="1">
        <v>6</v>
      </c>
      <c r="O45" s="2"/>
      <c r="P45" s="4">
        <v>2</v>
      </c>
      <c r="Q45" s="1">
        <v>8</v>
      </c>
      <c r="R45" s="4">
        <v>2</v>
      </c>
      <c r="S45" s="1">
        <v>3</v>
      </c>
      <c r="T45" s="4">
        <v>2</v>
      </c>
      <c r="U45" s="1">
        <v>6</v>
      </c>
      <c r="V45" s="4">
        <v>2</v>
      </c>
      <c r="W45" s="1">
        <v>18</v>
      </c>
    </row>
    <row r="46" spans="1:23" x14ac:dyDescent="0.35">
      <c r="A46" s="2"/>
      <c r="B46" s="4">
        <v>3</v>
      </c>
      <c r="C46" s="1">
        <v>0</v>
      </c>
      <c r="D46" s="4">
        <v>3</v>
      </c>
      <c r="E46" s="1">
        <v>6</v>
      </c>
      <c r="F46" s="4">
        <v>3</v>
      </c>
      <c r="G46" s="1">
        <v>2</v>
      </c>
      <c r="H46" s="4">
        <v>3</v>
      </c>
      <c r="I46" s="1">
        <v>27</v>
      </c>
      <c r="O46" s="2"/>
      <c r="P46" s="4">
        <v>3</v>
      </c>
      <c r="Q46" s="1">
        <v>23</v>
      </c>
      <c r="R46" s="4">
        <v>3</v>
      </c>
      <c r="S46" s="1">
        <v>5</v>
      </c>
      <c r="T46" s="4">
        <v>3</v>
      </c>
      <c r="U46" s="1">
        <v>3</v>
      </c>
      <c r="V46" s="4">
        <v>3</v>
      </c>
      <c r="W46" s="1">
        <v>19</v>
      </c>
    </row>
    <row r="47" spans="1:23" x14ac:dyDescent="0.35">
      <c r="A47" s="2"/>
      <c r="B47" s="4">
        <v>4</v>
      </c>
      <c r="C47" s="1">
        <v>0</v>
      </c>
      <c r="D47" s="4">
        <v>4</v>
      </c>
      <c r="E47" s="1">
        <v>15</v>
      </c>
      <c r="F47" s="4">
        <v>4</v>
      </c>
      <c r="G47" s="1">
        <v>2</v>
      </c>
      <c r="H47" s="4">
        <v>4</v>
      </c>
      <c r="I47" s="1">
        <v>5</v>
      </c>
      <c r="O47" s="2"/>
      <c r="P47" s="4">
        <v>4</v>
      </c>
      <c r="Q47" s="1">
        <v>11</v>
      </c>
      <c r="R47" s="4">
        <v>4</v>
      </c>
      <c r="S47" s="1">
        <v>13</v>
      </c>
      <c r="T47" s="4">
        <v>4</v>
      </c>
      <c r="U47" s="1">
        <v>6</v>
      </c>
      <c r="V47" s="4">
        <v>4</v>
      </c>
      <c r="W47" s="1">
        <v>4</v>
      </c>
    </row>
    <row r="48" spans="1:23" x14ac:dyDescent="0.35">
      <c r="A48" s="2"/>
      <c r="D48" s="4">
        <v>5</v>
      </c>
      <c r="E48" s="1">
        <v>32</v>
      </c>
      <c r="F48" s="4">
        <v>5</v>
      </c>
      <c r="G48" s="1">
        <v>5</v>
      </c>
      <c r="H48" s="1"/>
      <c r="I48" s="1"/>
      <c r="O48" s="2"/>
      <c r="P48" s="1"/>
      <c r="Q48" s="1"/>
      <c r="R48" s="4">
        <v>5</v>
      </c>
      <c r="S48" s="1">
        <v>17</v>
      </c>
      <c r="T48" s="4">
        <v>5</v>
      </c>
      <c r="U48" s="1">
        <v>7</v>
      </c>
      <c r="V48" s="1"/>
      <c r="W48" s="1"/>
    </row>
    <row r="49" spans="1:28" x14ac:dyDescent="0.35">
      <c r="A49" s="2"/>
      <c r="D49" s="4">
        <v>6</v>
      </c>
      <c r="E49" s="1">
        <v>0</v>
      </c>
      <c r="F49" s="4">
        <v>6</v>
      </c>
      <c r="G49" s="1">
        <v>8</v>
      </c>
      <c r="H49" s="1"/>
      <c r="I49" s="1"/>
      <c r="O49" s="2"/>
      <c r="P49" s="1"/>
      <c r="Q49" s="1"/>
      <c r="R49" s="4">
        <v>6</v>
      </c>
      <c r="S49" s="1">
        <v>13</v>
      </c>
      <c r="T49" s="4">
        <v>6</v>
      </c>
      <c r="U49" s="1">
        <v>9</v>
      </c>
      <c r="V49" s="1"/>
      <c r="W49" s="1"/>
    </row>
    <row r="50" spans="1:28" x14ac:dyDescent="0.35">
      <c r="D50" s="4">
        <v>7</v>
      </c>
      <c r="E50" s="1">
        <v>22</v>
      </c>
      <c r="F50" s="4">
        <v>7</v>
      </c>
      <c r="G50" s="1">
        <v>12</v>
      </c>
      <c r="H50" s="1"/>
      <c r="I50" s="1"/>
      <c r="O50" s="1"/>
      <c r="P50" s="1"/>
      <c r="Q50" s="1"/>
      <c r="R50" s="4">
        <v>7</v>
      </c>
      <c r="S50" s="1">
        <v>13</v>
      </c>
      <c r="T50" s="4">
        <v>7</v>
      </c>
      <c r="U50" s="1">
        <v>9</v>
      </c>
      <c r="V50" s="1"/>
      <c r="W50" s="1"/>
    </row>
    <row r="51" spans="1:28" x14ac:dyDescent="0.35">
      <c r="E51" s="1"/>
      <c r="F51" s="4">
        <v>8</v>
      </c>
      <c r="G51" s="1">
        <v>2</v>
      </c>
      <c r="H51" s="1"/>
      <c r="I51" s="1"/>
      <c r="O51" s="1"/>
      <c r="P51" s="1"/>
      <c r="Q51" s="1"/>
      <c r="R51" s="1"/>
      <c r="S51" s="1"/>
      <c r="T51" s="4">
        <v>8</v>
      </c>
      <c r="U51" s="1">
        <v>3</v>
      </c>
      <c r="V51" s="1"/>
      <c r="W51" s="1"/>
    </row>
    <row r="52" spans="1:28" x14ac:dyDescent="0.35">
      <c r="E52" s="1"/>
      <c r="F52" s="4">
        <v>9</v>
      </c>
      <c r="G52" s="1">
        <v>5</v>
      </c>
      <c r="H52" s="1"/>
      <c r="I52" s="1"/>
      <c r="O52" s="1"/>
      <c r="P52" s="1"/>
      <c r="Q52" s="1"/>
      <c r="R52" s="1"/>
      <c r="S52" s="1"/>
      <c r="T52" s="4">
        <v>9</v>
      </c>
      <c r="U52" s="1">
        <v>3</v>
      </c>
      <c r="V52" s="1"/>
      <c r="W52" s="1"/>
    </row>
    <row r="53" spans="1:28" ht="19" thickBot="1" x14ac:dyDescent="0.5">
      <c r="A53" s="12"/>
      <c r="B53" s="12"/>
      <c r="C53" s="13"/>
      <c r="D53" s="12"/>
      <c r="E53" s="12"/>
      <c r="F53" s="6">
        <v>10</v>
      </c>
      <c r="G53" s="12">
        <v>1</v>
      </c>
      <c r="H53" s="12"/>
      <c r="I53" s="12"/>
      <c r="K53" s="9" t="s">
        <v>0</v>
      </c>
      <c r="O53" s="12"/>
      <c r="P53" s="12"/>
      <c r="Q53" s="13"/>
      <c r="R53" s="12"/>
      <c r="S53" s="12"/>
      <c r="T53" s="6">
        <v>10</v>
      </c>
      <c r="U53" s="12">
        <v>4</v>
      </c>
      <c r="V53" s="12"/>
      <c r="W53" s="12"/>
      <c r="Y53" s="15" t="s">
        <v>6</v>
      </c>
    </row>
    <row r="54" spans="1:28" x14ac:dyDescent="0.35">
      <c r="A54" s="7">
        <v>8</v>
      </c>
      <c r="B54" s="8">
        <v>1</v>
      </c>
      <c r="C54" s="11">
        <v>3</v>
      </c>
      <c r="D54" s="8">
        <v>1</v>
      </c>
      <c r="E54" s="11">
        <v>33</v>
      </c>
      <c r="F54" s="8">
        <v>1</v>
      </c>
      <c r="G54" s="11">
        <v>19</v>
      </c>
      <c r="H54" s="8">
        <v>1</v>
      </c>
      <c r="I54" s="11">
        <v>0</v>
      </c>
      <c r="K54" t="s">
        <v>5</v>
      </c>
      <c r="L54" t="s">
        <v>75</v>
      </c>
      <c r="M54" t="s">
        <v>3</v>
      </c>
      <c r="N54" t="s">
        <v>4</v>
      </c>
      <c r="O54" s="7">
        <v>8</v>
      </c>
      <c r="P54" s="8">
        <v>1</v>
      </c>
      <c r="Q54" s="11">
        <v>5</v>
      </c>
      <c r="R54" s="8">
        <v>1</v>
      </c>
      <c r="S54" s="11">
        <v>32</v>
      </c>
      <c r="T54" s="8">
        <v>1</v>
      </c>
      <c r="U54" s="11">
        <v>23</v>
      </c>
      <c r="V54" s="8">
        <v>1</v>
      </c>
      <c r="W54" s="11">
        <v>12</v>
      </c>
      <c r="Y54" t="s">
        <v>5</v>
      </c>
      <c r="Z54" t="s">
        <v>75</v>
      </c>
      <c r="AA54" t="s">
        <v>3</v>
      </c>
      <c r="AB54" t="s">
        <v>4</v>
      </c>
    </row>
    <row r="55" spans="1:28" x14ac:dyDescent="0.35">
      <c r="A55" s="2"/>
      <c r="B55" s="4">
        <v>2</v>
      </c>
      <c r="C55" s="1">
        <v>1</v>
      </c>
      <c r="D55" s="4">
        <v>2</v>
      </c>
      <c r="E55" s="1">
        <v>6</v>
      </c>
      <c r="F55" s="4">
        <v>2</v>
      </c>
      <c r="G55" s="1">
        <v>17</v>
      </c>
      <c r="H55" s="4">
        <v>2</v>
      </c>
      <c r="I55" s="1">
        <v>0</v>
      </c>
      <c r="J55">
        <v>1</v>
      </c>
      <c r="K55">
        <f>SUM(C3:C7)</f>
        <v>7</v>
      </c>
      <c r="L55">
        <f>SUM(E3:E7)</f>
        <v>30</v>
      </c>
      <c r="M55">
        <f>SUM(G3:G7)</f>
        <v>13</v>
      </c>
      <c r="N55">
        <f>SUM(I3:I7)</f>
        <v>17</v>
      </c>
      <c r="O55" s="2"/>
      <c r="P55" s="4">
        <v>2</v>
      </c>
      <c r="Q55" s="1">
        <v>13</v>
      </c>
      <c r="R55" s="4">
        <v>2</v>
      </c>
      <c r="S55" s="1">
        <v>11</v>
      </c>
      <c r="T55" s="4">
        <v>2</v>
      </c>
      <c r="U55" s="1">
        <v>12</v>
      </c>
      <c r="V55" s="4">
        <v>2</v>
      </c>
      <c r="W55" s="1">
        <v>6</v>
      </c>
      <c r="X55">
        <v>1</v>
      </c>
      <c r="Y55">
        <f>SUM(Q3:Q7)</f>
        <v>69</v>
      </c>
      <c r="Z55">
        <f>SUM(S3:S7)</f>
        <v>35</v>
      </c>
      <c r="AA55">
        <f>SUM(U3:U7)</f>
        <v>26</v>
      </c>
      <c r="AB55">
        <f>SUM(W3:W7)</f>
        <v>56</v>
      </c>
    </row>
    <row r="56" spans="1:28" x14ac:dyDescent="0.35">
      <c r="A56" s="2"/>
      <c r="B56" s="4">
        <v>3</v>
      </c>
      <c r="C56" s="1">
        <v>1</v>
      </c>
      <c r="D56" s="4">
        <v>3</v>
      </c>
      <c r="E56" s="1">
        <v>9</v>
      </c>
      <c r="F56" s="4">
        <v>3</v>
      </c>
      <c r="G56" s="1">
        <v>12</v>
      </c>
      <c r="H56" s="4">
        <v>3</v>
      </c>
      <c r="I56" s="1">
        <v>0</v>
      </c>
      <c r="J56">
        <v>2</v>
      </c>
      <c r="K56">
        <f>SUM(C8:C14)</f>
        <v>12</v>
      </c>
      <c r="L56">
        <f>SUM(E8:E14)</f>
        <v>84</v>
      </c>
      <c r="M56">
        <f>SUM(G8:G14)</f>
        <v>52</v>
      </c>
      <c r="N56">
        <f>SUM(I8:I14)</f>
        <v>18</v>
      </c>
      <c r="O56" s="2"/>
      <c r="P56" s="4">
        <v>3</v>
      </c>
      <c r="Q56" s="1">
        <v>1</v>
      </c>
      <c r="R56" s="4">
        <v>3</v>
      </c>
      <c r="S56" s="1">
        <v>11</v>
      </c>
      <c r="T56" s="4">
        <v>3</v>
      </c>
      <c r="U56" s="1">
        <v>14</v>
      </c>
      <c r="V56" s="4">
        <v>3</v>
      </c>
      <c r="W56" s="1">
        <v>8</v>
      </c>
      <c r="X56">
        <v>2</v>
      </c>
      <c r="Y56">
        <f>SUM(Q8:Q14)</f>
        <v>98</v>
      </c>
      <c r="Z56">
        <f>SUM(S8:S14)</f>
        <v>78</v>
      </c>
      <c r="AA56">
        <f>SUM(U8:U14)</f>
        <v>29</v>
      </c>
      <c r="AB56">
        <f>SUM(W8:W14)</f>
        <v>30</v>
      </c>
    </row>
    <row r="57" spans="1:28" x14ac:dyDescent="0.35">
      <c r="A57" s="2"/>
      <c r="B57" s="4">
        <v>4</v>
      </c>
      <c r="C57" s="1">
        <v>3</v>
      </c>
      <c r="D57" s="4">
        <v>4</v>
      </c>
      <c r="E57" s="1">
        <v>1</v>
      </c>
      <c r="F57" s="4">
        <v>4</v>
      </c>
      <c r="G57" s="1">
        <v>3</v>
      </c>
      <c r="H57" s="4">
        <v>4</v>
      </c>
      <c r="I57" s="1">
        <v>0</v>
      </c>
      <c r="J57">
        <v>3</v>
      </c>
      <c r="K57">
        <f>SUM(C15:C22)</f>
        <v>38</v>
      </c>
      <c r="L57">
        <f>SUM(E15:E22)</f>
        <v>82</v>
      </c>
      <c r="M57">
        <f>SUM(G15:G22)</f>
        <v>43</v>
      </c>
      <c r="N57">
        <f>SUM(I15:I22)</f>
        <v>72</v>
      </c>
      <c r="O57" s="2"/>
      <c r="P57" s="4">
        <v>4</v>
      </c>
      <c r="Q57" s="1">
        <v>1</v>
      </c>
      <c r="R57" s="4">
        <v>4</v>
      </c>
      <c r="S57" s="1">
        <v>19</v>
      </c>
      <c r="T57" s="4">
        <v>4</v>
      </c>
      <c r="U57" s="1">
        <v>4</v>
      </c>
      <c r="V57" s="4">
        <v>4</v>
      </c>
      <c r="W57" s="1">
        <v>16</v>
      </c>
      <c r="X57">
        <v>3</v>
      </c>
      <c r="Y57">
        <f>SUM(Q15:Q22)</f>
        <v>33</v>
      </c>
      <c r="Z57">
        <f>SUM(S15:S22)</f>
        <v>79</v>
      </c>
      <c r="AA57">
        <f>SUM(U15:U22)</f>
        <v>62</v>
      </c>
      <c r="AB57">
        <f>SUM(W15:W22)</f>
        <v>42</v>
      </c>
    </row>
    <row r="58" spans="1:28" x14ac:dyDescent="0.35">
      <c r="A58" s="2"/>
      <c r="D58" s="4">
        <v>5</v>
      </c>
      <c r="E58" s="1">
        <v>1</v>
      </c>
      <c r="F58" s="4">
        <v>5</v>
      </c>
      <c r="G58" s="1">
        <v>2</v>
      </c>
      <c r="H58" s="1"/>
      <c r="I58" s="1"/>
      <c r="J58">
        <v>4</v>
      </c>
      <c r="K58">
        <f>SUM(C23:C28)</f>
        <v>12</v>
      </c>
      <c r="L58">
        <f>SUM(E23:E28)</f>
        <v>27</v>
      </c>
      <c r="M58">
        <f>SUM(G23:G28)</f>
        <v>27</v>
      </c>
      <c r="N58">
        <f>SUM(I23:I28)</f>
        <v>49</v>
      </c>
      <c r="O58" s="2"/>
      <c r="P58" s="1"/>
      <c r="Q58" s="1"/>
      <c r="R58" s="4">
        <v>5</v>
      </c>
      <c r="S58" s="1">
        <v>8</v>
      </c>
      <c r="T58" s="4">
        <v>5</v>
      </c>
      <c r="U58" s="1">
        <v>10</v>
      </c>
      <c r="V58" s="1"/>
      <c r="W58" s="1"/>
      <c r="X58">
        <v>4</v>
      </c>
      <c r="Y58">
        <f>SUM(Q23:Q28)</f>
        <v>12</v>
      </c>
      <c r="Z58">
        <f>SUM(S23:S28)</f>
        <v>53</v>
      </c>
      <c r="AA58">
        <f>SUM(U23:U28)</f>
        <v>53</v>
      </c>
      <c r="AB58">
        <f>SUM(W23:W28)</f>
        <v>75</v>
      </c>
    </row>
    <row r="59" spans="1:28" x14ac:dyDescent="0.35">
      <c r="A59" s="2"/>
      <c r="D59" s="4">
        <v>6</v>
      </c>
      <c r="E59" s="1">
        <v>1</v>
      </c>
      <c r="F59" s="4">
        <v>6</v>
      </c>
      <c r="G59" s="1">
        <v>8</v>
      </c>
      <c r="H59" s="1"/>
      <c r="I59" s="1"/>
      <c r="J59">
        <v>5</v>
      </c>
      <c r="K59">
        <f>SUM(C29:C35)</f>
        <v>23</v>
      </c>
      <c r="L59">
        <f>SUM(E29:E35)</f>
        <v>87</v>
      </c>
      <c r="M59">
        <f>SUM(G29:G35)</f>
        <v>31</v>
      </c>
      <c r="N59">
        <f>SUM(I29:I35)</f>
        <v>1</v>
      </c>
      <c r="O59" s="2"/>
      <c r="P59" s="1"/>
      <c r="Q59" s="1"/>
      <c r="R59" s="4">
        <v>6</v>
      </c>
      <c r="S59" s="1">
        <v>20</v>
      </c>
      <c r="T59" s="4">
        <v>6</v>
      </c>
      <c r="U59" s="1">
        <v>6</v>
      </c>
      <c r="V59" s="1"/>
      <c r="W59" s="1"/>
      <c r="X59">
        <v>5</v>
      </c>
      <c r="Y59">
        <f>SUM(Q29:Q35)</f>
        <v>29</v>
      </c>
      <c r="Z59">
        <f>SUM(S29:S35)</f>
        <v>38</v>
      </c>
      <c r="AA59">
        <f>SUM(U29:U35)</f>
        <v>74</v>
      </c>
      <c r="AB59">
        <f>SUM(W29:W35)</f>
        <v>16</v>
      </c>
    </row>
    <row r="60" spans="1:28" x14ac:dyDescent="0.35">
      <c r="A60" s="2"/>
      <c r="D60" s="4">
        <v>7</v>
      </c>
      <c r="E60" s="1">
        <v>0</v>
      </c>
      <c r="F60" s="4">
        <v>7</v>
      </c>
      <c r="G60" s="1">
        <v>2</v>
      </c>
      <c r="H60" s="1"/>
      <c r="I60" s="1"/>
      <c r="J60">
        <v>6</v>
      </c>
      <c r="K60">
        <f>SUM(C36:C43)</f>
        <v>5</v>
      </c>
      <c r="L60">
        <f>SUM(E36:E43)</f>
        <v>137</v>
      </c>
      <c r="M60">
        <f>SUM(G36:G43)</f>
        <v>60</v>
      </c>
      <c r="N60">
        <f>SUM(I36:I43)</f>
        <v>31</v>
      </c>
      <c r="O60" s="2"/>
      <c r="P60" s="1"/>
      <c r="Q60" s="1"/>
      <c r="R60" s="4">
        <v>7</v>
      </c>
      <c r="S60" s="1">
        <v>4</v>
      </c>
      <c r="T60" s="4">
        <v>7</v>
      </c>
      <c r="U60" s="1">
        <v>11</v>
      </c>
      <c r="V60" s="1"/>
      <c r="W60" s="1"/>
      <c r="X60">
        <v>6</v>
      </c>
      <c r="Y60">
        <f>SUM(Q36:Q43)</f>
        <v>81</v>
      </c>
      <c r="Z60">
        <f>SUM(S36:S43)</f>
        <v>137</v>
      </c>
      <c r="AA60">
        <f>SUM(U36:U43)</f>
        <v>67</v>
      </c>
      <c r="AB60">
        <f>SUM(W36:W43)</f>
        <v>39</v>
      </c>
    </row>
    <row r="61" spans="1:28" ht="15" thickBot="1" x14ac:dyDescent="0.4">
      <c r="A61" s="12"/>
      <c r="B61" s="12"/>
      <c r="C61" s="12"/>
      <c r="D61" s="12"/>
      <c r="E61" s="12"/>
      <c r="F61" s="6">
        <v>8</v>
      </c>
      <c r="G61" s="12">
        <v>0</v>
      </c>
      <c r="H61" s="12"/>
      <c r="I61" s="12"/>
      <c r="J61">
        <v>7</v>
      </c>
      <c r="K61">
        <f>SUM(C44:C53)</f>
        <v>34</v>
      </c>
      <c r="L61">
        <f>SUM(E44:E53)</f>
        <v>119</v>
      </c>
      <c r="M61">
        <f>SUM(G44:G53)</f>
        <v>49</v>
      </c>
      <c r="N61">
        <f>SUM(I44:I53)</f>
        <v>56</v>
      </c>
      <c r="O61" s="12"/>
      <c r="P61" s="12"/>
      <c r="Q61" s="12"/>
      <c r="R61" s="12"/>
      <c r="S61" s="12"/>
      <c r="T61" s="6">
        <v>8</v>
      </c>
      <c r="U61" s="12">
        <v>4</v>
      </c>
      <c r="V61" s="12"/>
      <c r="W61" s="12"/>
      <c r="X61">
        <v>7</v>
      </c>
      <c r="Y61">
        <f>SUM(Q44:Q53)</f>
        <v>48</v>
      </c>
      <c r="Z61">
        <f>SUM(S44:S53)</f>
        <v>66</v>
      </c>
      <c r="AA61">
        <f>SUM(U44:U53)</f>
        <v>59</v>
      </c>
      <c r="AB61">
        <f>SUM(W44:W53)</f>
        <v>55</v>
      </c>
    </row>
    <row r="62" spans="1:28" x14ac:dyDescent="0.35">
      <c r="A62" s="7">
        <v>9</v>
      </c>
      <c r="B62" s="8">
        <v>1</v>
      </c>
      <c r="C62" s="11">
        <v>0</v>
      </c>
      <c r="D62" s="8">
        <v>1</v>
      </c>
      <c r="E62" s="11">
        <v>8</v>
      </c>
      <c r="F62" s="11"/>
      <c r="G62" s="11"/>
      <c r="H62" s="8">
        <v>1</v>
      </c>
      <c r="I62" s="11">
        <v>5</v>
      </c>
      <c r="J62">
        <v>8</v>
      </c>
      <c r="K62">
        <f>SUM(C54:C61)</f>
        <v>8</v>
      </c>
      <c r="L62">
        <f>SUM(E54:E61)</f>
        <v>51</v>
      </c>
      <c r="M62">
        <f>SUM(G54:G61)</f>
        <v>63</v>
      </c>
      <c r="N62">
        <f>SUM(I54:I61)</f>
        <v>0</v>
      </c>
      <c r="O62" s="7">
        <v>9</v>
      </c>
      <c r="P62" s="8">
        <v>1</v>
      </c>
      <c r="Q62" s="11">
        <v>0</v>
      </c>
      <c r="R62" s="8">
        <v>1</v>
      </c>
      <c r="S62" s="11">
        <v>16</v>
      </c>
      <c r="T62" s="11"/>
      <c r="U62" s="11"/>
      <c r="V62" s="8">
        <v>1</v>
      </c>
      <c r="W62" s="11">
        <v>5</v>
      </c>
      <c r="X62">
        <v>8</v>
      </c>
      <c r="Y62">
        <f>SUM(Q54:Q61)</f>
        <v>20</v>
      </c>
      <c r="Z62">
        <f>SUM(S54:S61)</f>
        <v>105</v>
      </c>
      <c r="AA62">
        <f>SUM(U54:U61)</f>
        <v>84</v>
      </c>
      <c r="AB62">
        <f>SUM(W54:W61)</f>
        <v>42</v>
      </c>
    </row>
    <row r="63" spans="1:28" x14ac:dyDescent="0.35">
      <c r="A63" s="2"/>
      <c r="B63" s="4">
        <v>2</v>
      </c>
      <c r="C63" s="1">
        <v>0</v>
      </c>
      <c r="D63" s="4">
        <v>2</v>
      </c>
      <c r="E63" s="1">
        <v>13</v>
      </c>
      <c r="F63" s="1"/>
      <c r="G63" s="1"/>
      <c r="H63" s="4">
        <v>2</v>
      </c>
      <c r="I63" s="1">
        <v>1</v>
      </c>
      <c r="J63">
        <v>9</v>
      </c>
      <c r="K63">
        <f>SUM(C62:C66)</f>
        <v>11</v>
      </c>
      <c r="L63">
        <f>SUM(E62:E66)</f>
        <v>37</v>
      </c>
      <c r="M63">
        <f>SUM(G62:G66)</f>
        <v>0</v>
      </c>
      <c r="N63">
        <f>SUM(I62:I66)</f>
        <v>9</v>
      </c>
      <c r="O63" s="2"/>
      <c r="P63" s="4">
        <v>2</v>
      </c>
      <c r="Q63" s="1">
        <v>4</v>
      </c>
      <c r="R63" s="4">
        <v>2</v>
      </c>
      <c r="S63" s="1">
        <v>20</v>
      </c>
      <c r="T63" s="1"/>
      <c r="U63" s="1"/>
      <c r="V63" s="4">
        <v>2</v>
      </c>
      <c r="W63" s="1">
        <v>2</v>
      </c>
      <c r="X63">
        <v>9</v>
      </c>
      <c r="Y63">
        <f>SUM(Q62:Q66)</f>
        <v>23</v>
      </c>
      <c r="Z63">
        <f>SUM(S62:S66)</f>
        <v>70</v>
      </c>
      <c r="AA63">
        <f>SUM(U62:U66)</f>
        <v>0</v>
      </c>
      <c r="AB63">
        <f>SUM(W62:W66)</f>
        <v>33</v>
      </c>
    </row>
    <row r="64" spans="1:28" x14ac:dyDescent="0.35">
      <c r="A64" s="2"/>
      <c r="B64" s="4">
        <v>3</v>
      </c>
      <c r="C64" s="1">
        <v>1</v>
      </c>
      <c r="D64" s="4">
        <v>3</v>
      </c>
      <c r="E64" s="1">
        <v>13</v>
      </c>
      <c r="F64" s="1"/>
      <c r="G64" s="1"/>
      <c r="H64" s="4">
        <v>3</v>
      </c>
      <c r="I64" s="1">
        <v>2</v>
      </c>
      <c r="J64">
        <v>10</v>
      </c>
      <c r="K64">
        <f>SUM(C67:C71)</f>
        <v>0</v>
      </c>
      <c r="L64">
        <f>SUM(E67:E71)</f>
        <v>104</v>
      </c>
      <c r="M64">
        <f>SUM(G67:G71)</f>
        <v>0</v>
      </c>
      <c r="N64">
        <f>SUM(I67:I71)</f>
        <v>45</v>
      </c>
      <c r="O64" s="2"/>
      <c r="P64" s="4">
        <v>3</v>
      </c>
      <c r="Q64" s="1">
        <v>19</v>
      </c>
      <c r="R64" s="4">
        <v>3</v>
      </c>
      <c r="S64" s="1">
        <v>20</v>
      </c>
      <c r="T64" s="1"/>
      <c r="U64" s="1"/>
      <c r="V64" s="4">
        <v>3</v>
      </c>
      <c r="W64" s="1">
        <v>15</v>
      </c>
      <c r="X64">
        <v>10</v>
      </c>
      <c r="Y64">
        <f>SUM(Q67:Q71)</f>
        <v>0</v>
      </c>
      <c r="Z64">
        <f>SUM(S67:S71)</f>
        <v>86</v>
      </c>
      <c r="AA64">
        <f>SUM(U67:U71)</f>
        <v>0</v>
      </c>
      <c r="AB64">
        <f>SUM(W67:W71)</f>
        <v>57</v>
      </c>
    </row>
    <row r="65" spans="1:28" x14ac:dyDescent="0.35">
      <c r="B65" s="4">
        <v>4</v>
      </c>
      <c r="C65" s="1">
        <v>10</v>
      </c>
      <c r="D65" s="4">
        <v>4</v>
      </c>
      <c r="E65" s="1">
        <v>3</v>
      </c>
      <c r="F65" s="1"/>
      <c r="G65" s="1"/>
      <c r="H65" s="4">
        <v>4</v>
      </c>
      <c r="I65" s="1">
        <v>0</v>
      </c>
      <c r="J65">
        <v>11</v>
      </c>
      <c r="K65">
        <f>SUM(C72:C78)</f>
        <v>0</v>
      </c>
      <c r="L65">
        <f>SUM(E72:E78)</f>
        <v>87</v>
      </c>
      <c r="M65">
        <f>SUM(G72:G78)</f>
        <v>0</v>
      </c>
      <c r="N65">
        <f>SUM(I72:I78)</f>
        <v>28</v>
      </c>
      <c r="O65" s="1"/>
      <c r="P65" s="4">
        <v>4</v>
      </c>
      <c r="Q65" s="1">
        <v>0</v>
      </c>
      <c r="R65" s="4">
        <v>4</v>
      </c>
      <c r="S65" s="1">
        <v>14</v>
      </c>
      <c r="T65" s="1"/>
      <c r="U65" s="1"/>
      <c r="V65" s="4">
        <v>4</v>
      </c>
      <c r="W65" s="1">
        <v>7</v>
      </c>
      <c r="X65">
        <v>11</v>
      </c>
      <c r="Y65">
        <f>SUM(Q72:Q78)</f>
        <v>0</v>
      </c>
      <c r="Z65">
        <f>SUM(S72:S78)</f>
        <v>67</v>
      </c>
      <c r="AA65">
        <f>SUM(U72:U78)</f>
        <v>0</v>
      </c>
      <c r="AB65">
        <f>SUM(W72:W78)</f>
        <v>40</v>
      </c>
    </row>
    <row r="66" spans="1:28" ht="15" thickBot="1" x14ac:dyDescent="0.4">
      <c r="A66" s="12"/>
      <c r="B66" s="6">
        <v>5</v>
      </c>
      <c r="C66" s="12">
        <v>0</v>
      </c>
      <c r="D66" s="12"/>
      <c r="E66" s="12"/>
      <c r="F66" s="12"/>
      <c r="G66" s="12"/>
      <c r="H66" s="6">
        <v>5</v>
      </c>
      <c r="I66" s="12">
        <v>1</v>
      </c>
      <c r="J66">
        <v>12</v>
      </c>
      <c r="K66">
        <f>SUM(C79:C83)</f>
        <v>0</v>
      </c>
      <c r="L66">
        <f>SUM(E79:E83)</f>
        <v>51</v>
      </c>
      <c r="M66">
        <f>SUM(G79:G83)</f>
        <v>0</v>
      </c>
      <c r="N66">
        <f>SUM(I79:I83)</f>
        <v>72</v>
      </c>
      <c r="O66" s="12"/>
      <c r="P66" s="6">
        <v>5</v>
      </c>
      <c r="Q66" s="12">
        <v>0</v>
      </c>
      <c r="R66" s="12"/>
      <c r="S66" s="12"/>
      <c r="T66" s="12"/>
      <c r="U66" s="12"/>
      <c r="V66" s="6">
        <v>5</v>
      </c>
      <c r="W66" s="12">
        <v>4</v>
      </c>
      <c r="X66">
        <v>12</v>
      </c>
      <c r="Y66">
        <f>SUM(Q79:Q83)</f>
        <v>0</v>
      </c>
      <c r="Z66">
        <f>SUM(S79:S83)</f>
        <v>53</v>
      </c>
      <c r="AA66">
        <f>SUM(U79:U83)</f>
        <v>0</v>
      </c>
      <c r="AB66">
        <f>SUM(W79:W83)</f>
        <v>39</v>
      </c>
    </row>
    <row r="67" spans="1:28" x14ac:dyDescent="0.35">
      <c r="A67" s="2">
        <v>10</v>
      </c>
      <c r="D67" s="4">
        <v>1</v>
      </c>
      <c r="E67" s="1">
        <v>20</v>
      </c>
      <c r="F67" s="1"/>
      <c r="G67" s="1"/>
      <c r="H67" s="4">
        <v>1</v>
      </c>
      <c r="I67" s="1">
        <v>4</v>
      </c>
      <c r="J67">
        <v>13</v>
      </c>
      <c r="K67">
        <f>SUM(C84:C88)</f>
        <v>0</v>
      </c>
      <c r="L67">
        <f>SUM(E84:E88)</f>
        <v>0</v>
      </c>
      <c r="M67">
        <f>SUM(G84:G88)</f>
        <v>0</v>
      </c>
      <c r="N67">
        <f>SUM(I84:I88)</f>
        <v>67</v>
      </c>
      <c r="O67" s="2">
        <v>10</v>
      </c>
      <c r="P67" s="1"/>
      <c r="Q67" s="1"/>
      <c r="R67" s="4">
        <v>1</v>
      </c>
      <c r="S67" s="1">
        <v>14</v>
      </c>
      <c r="T67" s="1"/>
      <c r="U67" s="1"/>
      <c r="V67" s="4">
        <v>1</v>
      </c>
      <c r="W67" s="1">
        <v>10</v>
      </c>
      <c r="X67">
        <v>13</v>
      </c>
      <c r="Y67">
        <f>SUM(Q84:Q88)</f>
        <v>0</v>
      </c>
      <c r="Z67">
        <f>SUM(S84:S88)</f>
        <v>0</v>
      </c>
      <c r="AA67">
        <f>SUM(U84:U88)</f>
        <v>0</v>
      </c>
      <c r="AB67">
        <f>SUM(W84:W88)</f>
        <v>79</v>
      </c>
    </row>
    <row r="68" spans="1:28" x14ac:dyDescent="0.35">
      <c r="A68" s="2"/>
      <c r="D68" s="4">
        <v>2</v>
      </c>
      <c r="E68" s="1">
        <v>6</v>
      </c>
      <c r="F68" s="1"/>
      <c r="G68" s="1"/>
      <c r="H68" s="4">
        <v>2</v>
      </c>
      <c r="I68" s="1">
        <v>7</v>
      </c>
      <c r="O68" s="2"/>
      <c r="P68" s="1"/>
      <c r="Q68" s="1"/>
      <c r="R68" s="4">
        <v>2</v>
      </c>
      <c r="S68" s="1">
        <v>15</v>
      </c>
      <c r="T68" s="1"/>
      <c r="U68" s="1"/>
      <c r="V68" s="4">
        <v>2</v>
      </c>
      <c r="W68" s="1">
        <v>9</v>
      </c>
    </row>
    <row r="69" spans="1:28" x14ac:dyDescent="0.35">
      <c r="A69" s="2"/>
      <c r="D69" s="4">
        <v>3</v>
      </c>
      <c r="E69" s="1">
        <v>47</v>
      </c>
      <c r="F69" s="1"/>
      <c r="G69" s="1"/>
      <c r="H69" s="4">
        <v>3</v>
      </c>
      <c r="I69" s="1">
        <v>17</v>
      </c>
      <c r="O69" s="2"/>
      <c r="P69" s="1"/>
      <c r="Q69" s="1"/>
      <c r="R69" s="4">
        <v>3</v>
      </c>
      <c r="S69" s="1">
        <v>27</v>
      </c>
      <c r="T69" s="1"/>
      <c r="U69" s="1"/>
      <c r="V69" s="4">
        <v>3</v>
      </c>
      <c r="W69" s="1">
        <v>15</v>
      </c>
    </row>
    <row r="70" spans="1:28" x14ac:dyDescent="0.35">
      <c r="A70" s="2"/>
      <c r="D70" s="4">
        <v>4</v>
      </c>
      <c r="E70" s="1">
        <v>31</v>
      </c>
      <c r="F70" s="1"/>
      <c r="G70" s="1"/>
      <c r="H70" s="4">
        <v>4</v>
      </c>
      <c r="I70" s="1">
        <v>16</v>
      </c>
      <c r="O70" s="2"/>
      <c r="P70" s="1"/>
      <c r="Q70" s="1"/>
      <c r="R70" s="4">
        <v>4</v>
      </c>
      <c r="S70" s="1">
        <v>30</v>
      </c>
      <c r="T70" s="1"/>
      <c r="U70" s="1"/>
      <c r="V70" s="4">
        <v>4</v>
      </c>
      <c r="W70" s="1">
        <v>14</v>
      </c>
    </row>
    <row r="71" spans="1:28" ht="15" thickBot="1" x14ac:dyDescent="0.4">
      <c r="A71" s="12"/>
      <c r="B71" s="12"/>
      <c r="C71" s="12"/>
      <c r="D71" s="12"/>
      <c r="E71" s="12"/>
      <c r="F71" s="12"/>
      <c r="G71" s="12"/>
      <c r="H71" s="6">
        <v>5</v>
      </c>
      <c r="I71" s="12">
        <v>1</v>
      </c>
      <c r="O71" s="12"/>
      <c r="P71" s="12"/>
      <c r="Q71" s="12"/>
      <c r="R71" s="12"/>
      <c r="S71" s="12"/>
      <c r="T71" s="12"/>
      <c r="U71" s="12"/>
      <c r="V71" s="6">
        <v>5</v>
      </c>
      <c r="W71" s="12">
        <v>9</v>
      </c>
    </row>
    <row r="72" spans="1:28" x14ac:dyDescent="0.35">
      <c r="A72" s="7">
        <v>11</v>
      </c>
      <c r="B72" s="11"/>
      <c r="C72" s="11"/>
      <c r="D72" s="8">
        <v>1</v>
      </c>
      <c r="E72" s="11">
        <v>25</v>
      </c>
      <c r="F72" s="11"/>
      <c r="G72" s="11"/>
      <c r="H72" s="8">
        <v>1</v>
      </c>
      <c r="I72" s="11">
        <v>10</v>
      </c>
      <c r="O72" s="7">
        <v>11</v>
      </c>
      <c r="P72" s="11"/>
      <c r="Q72" s="11"/>
      <c r="R72" s="8">
        <v>1</v>
      </c>
      <c r="S72" s="11">
        <v>24</v>
      </c>
      <c r="T72" s="11"/>
      <c r="U72" s="11"/>
      <c r="V72" s="8">
        <v>1</v>
      </c>
      <c r="W72" s="11">
        <v>10</v>
      </c>
    </row>
    <row r="73" spans="1:28" x14ac:dyDescent="0.35">
      <c r="A73" s="2"/>
      <c r="D73" s="4">
        <v>2</v>
      </c>
      <c r="E73" s="1">
        <v>30</v>
      </c>
      <c r="F73" s="1"/>
      <c r="G73" s="1"/>
      <c r="H73" s="4">
        <v>2</v>
      </c>
      <c r="I73" s="1">
        <v>2</v>
      </c>
      <c r="O73" s="2"/>
      <c r="P73" s="1"/>
      <c r="Q73" s="1"/>
      <c r="R73" s="4">
        <v>2</v>
      </c>
      <c r="S73" s="1">
        <v>14</v>
      </c>
      <c r="T73" s="1"/>
      <c r="U73" s="1"/>
      <c r="V73" s="4">
        <v>2</v>
      </c>
      <c r="W73" s="1">
        <v>7</v>
      </c>
    </row>
    <row r="74" spans="1:28" x14ac:dyDescent="0.35">
      <c r="A74" s="2"/>
      <c r="D74" s="4">
        <v>3</v>
      </c>
      <c r="E74" s="1">
        <v>22</v>
      </c>
      <c r="F74" s="1"/>
      <c r="G74" s="1"/>
      <c r="H74" s="4">
        <v>3</v>
      </c>
      <c r="I74" s="1">
        <v>0</v>
      </c>
      <c r="O74" s="2"/>
      <c r="P74" s="1"/>
      <c r="Q74" s="1"/>
      <c r="R74" s="4">
        <v>3</v>
      </c>
      <c r="S74" s="1">
        <v>22</v>
      </c>
      <c r="T74" s="1"/>
      <c r="U74" s="1"/>
      <c r="V74" s="4">
        <v>3</v>
      </c>
      <c r="W74" s="1">
        <v>3</v>
      </c>
    </row>
    <row r="75" spans="1:28" x14ac:dyDescent="0.35">
      <c r="A75" s="2"/>
      <c r="D75" s="4">
        <v>4</v>
      </c>
      <c r="E75" s="1">
        <v>10</v>
      </c>
      <c r="F75" s="1"/>
      <c r="G75" s="1"/>
      <c r="H75" s="4">
        <v>4</v>
      </c>
      <c r="I75" s="1">
        <v>1</v>
      </c>
      <c r="O75" s="2"/>
      <c r="P75" s="1"/>
      <c r="Q75" s="1"/>
      <c r="R75" s="4">
        <v>4</v>
      </c>
      <c r="S75" s="1">
        <v>7</v>
      </c>
      <c r="T75" s="1"/>
      <c r="U75" s="1"/>
      <c r="V75" s="4">
        <v>4</v>
      </c>
      <c r="W75" s="1">
        <v>3</v>
      </c>
    </row>
    <row r="76" spans="1:28" x14ac:dyDescent="0.35">
      <c r="B76" s="10"/>
      <c r="C76" s="10"/>
      <c r="E76" s="1"/>
      <c r="F76" s="1"/>
      <c r="G76" s="1"/>
      <c r="H76" s="16">
        <v>5</v>
      </c>
      <c r="I76" s="10">
        <v>0</v>
      </c>
      <c r="O76" s="10"/>
      <c r="P76" s="10"/>
      <c r="Q76" s="10"/>
      <c r="R76" s="10"/>
      <c r="S76" s="10"/>
      <c r="T76" s="10"/>
      <c r="U76" s="10"/>
      <c r="V76" s="16">
        <v>5</v>
      </c>
      <c r="W76" s="10">
        <v>6</v>
      </c>
    </row>
    <row r="77" spans="1:28" x14ac:dyDescent="0.35">
      <c r="A77" s="11"/>
      <c r="D77" s="20"/>
      <c r="E77" s="11"/>
      <c r="F77" s="11"/>
      <c r="G77" s="11"/>
      <c r="H77" s="4">
        <v>6</v>
      </c>
      <c r="I77" s="1">
        <v>11</v>
      </c>
      <c r="O77" s="1"/>
      <c r="P77" s="1"/>
      <c r="Q77" s="1"/>
      <c r="R77" s="1"/>
      <c r="S77" s="1"/>
      <c r="T77" s="1"/>
      <c r="U77" s="1"/>
      <c r="V77" s="17">
        <v>6</v>
      </c>
      <c r="W77" s="1">
        <v>10</v>
      </c>
    </row>
    <row r="78" spans="1:28" ht="15" thickBot="1" x14ac:dyDescent="0.4">
      <c r="A78" s="12"/>
      <c r="B78" s="12"/>
      <c r="C78" s="12"/>
      <c r="D78" s="12"/>
      <c r="E78" s="12"/>
      <c r="F78" s="12"/>
      <c r="G78" s="12"/>
      <c r="H78" s="6">
        <v>7</v>
      </c>
      <c r="I78" s="12">
        <v>4</v>
      </c>
      <c r="O78" s="12"/>
      <c r="P78" s="12"/>
      <c r="Q78" s="12"/>
      <c r="R78" s="12"/>
      <c r="S78" s="12"/>
      <c r="T78" s="12"/>
      <c r="U78" s="12"/>
      <c r="V78" s="18">
        <v>7</v>
      </c>
      <c r="W78" s="12">
        <v>1</v>
      </c>
    </row>
    <row r="79" spans="1:28" x14ac:dyDescent="0.35">
      <c r="A79" s="7">
        <v>12</v>
      </c>
      <c r="B79" s="11"/>
      <c r="C79" s="11"/>
      <c r="D79" s="21">
        <v>1</v>
      </c>
      <c r="E79" s="11">
        <v>39</v>
      </c>
      <c r="F79" s="11"/>
      <c r="G79" s="11"/>
      <c r="H79" s="8">
        <v>1</v>
      </c>
      <c r="I79" s="11">
        <v>13</v>
      </c>
      <c r="O79" s="7">
        <v>12</v>
      </c>
      <c r="P79" s="11"/>
      <c r="Q79" s="11"/>
      <c r="R79" s="8">
        <v>1</v>
      </c>
      <c r="S79" s="11">
        <v>17</v>
      </c>
      <c r="T79" s="11"/>
      <c r="U79" s="11"/>
      <c r="V79" s="8">
        <v>1</v>
      </c>
      <c r="W79" s="11">
        <v>11</v>
      </c>
    </row>
    <row r="80" spans="1:28" x14ac:dyDescent="0.35">
      <c r="A80" s="2"/>
      <c r="B80" s="11"/>
      <c r="C80" s="11"/>
      <c r="D80" s="4">
        <v>2</v>
      </c>
      <c r="E80" s="11">
        <v>9</v>
      </c>
      <c r="F80" s="11"/>
      <c r="G80" s="11"/>
      <c r="H80" s="8">
        <v>2</v>
      </c>
      <c r="I80" s="11">
        <v>17</v>
      </c>
      <c r="O80" s="7"/>
      <c r="P80" s="11"/>
      <c r="Q80" s="11"/>
      <c r="R80" s="8">
        <v>2</v>
      </c>
      <c r="S80" s="11">
        <v>16</v>
      </c>
      <c r="T80" s="11"/>
      <c r="U80" s="11"/>
      <c r="V80" s="8">
        <v>2</v>
      </c>
      <c r="W80" s="11">
        <v>1</v>
      </c>
    </row>
    <row r="81" spans="1:24" x14ac:dyDescent="0.35">
      <c r="A81" s="2"/>
      <c r="D81" s="4">
        <v>3</v>
      </c>
      <c r="E81" s="1">
        <v>2</v>
      </c>
      <c r="F81" s="1"/>
      <c r="G81" s="1"/>
      <c r="H81" s="4">
        <v>3</v>
      </c>
      <c r="I81" s="1">
        <v>4</v>
      </c>
      <c r="O81" s="2"/>
      <c r="P81" s="1"/>
      <c r="Q81" s="1"/>
      <c r="R81" s="4">
        <v>3</v>
      </c>
      <c r="S81" s="1">
        <v>12</v>
      </c>
      <c r="T81" s="1"/>
      <c r="U81" s="1"/>
      <c r="V81" s="4">
        <v>3</v>
      </c>
      <c r="W81" s="1">
        <v>14</v>
      </c>
    </row>
    <row r="82" spans="1:24" x14ac:dyDescent="0.35">
      <c r="A82" s="2"/>
      <c r="D82" s="4">
        <v>4</v>
      </c>
      <c r="E82" s="1">
        <v>1</v>
      </c>
      <c r="F82" s="1"/>
      <c r="G82" s="1"/>
      <c r="H82" s="4">
        <v>4</v>
      </c>
      <c r="I82" s="1">
        <v>38</v>
      </c>
      <c r="O82" s="2"/>
      <c r="P82" s="1"/>
      <c r="Q82" s="1"/>
      <c r="R82" s="4">
        <v>4</v>
      </c>
      <c r="S82" s="1">
        <v>8</v>
      </c>
      <c r="T82" s="1"/>
      <c r="U82" s="1"/>
      <c r="V82" s="4">
        <v>4</v>
      </c>
      <c r="W82" s="1">
        <v>13</v>
      </c>
    </row>
    <row r="83" spans="1:24" ht="15" thickBot="1" x14ac:dyDescent="0.4">
      <c r="A83" s="5"/>
      <c r="B83" s="12"/>
      <c r="C83" s="12"/>
      <c r="D83" s="6">
        <v>5</v>
      </c>
      <c r="E83" s="12">
        <v>0</v>
      </c>
      <c r="F83" s="12"/>
      <c r="G83" s="12"/>
      <c r="H83" s="12"/>
      <c r="I83" s="12"/>
      <c r="O83" s="5"/>
      <c r="P83" s="12"/>
      <c r="Q83" s="12"/>
      <c r="R83" s="6">
        <v>5</v>
      </c>
      <c r="S83" s="12">
        <v>0</v>
      </c>
      <c r="T83" s="12"/>
      <c r="U83" s="12"/>
      <c r="V83" s="12"/>
      <c r="W83" s="12"/>
    </row>
    <row r="84" spans="1:24" x14ac:dyDescent="0.35">
      <c r="A84" s="7">
        <v>13</v>
      </c>
      <c r="B84" s="11"/>
      <c r="C84" s="22"/>
      <c r="D84" s="11"/>
      <c r="E84" s="11"/>
      <c r="F84" s="11"/>
      <c r="G84" s="11"/>
      <c r="H84" s="8">
        <v>1</v>
      </c>
      <c r="I84" s="11">
        <v>8</v>
      </c>
      <c r="O84" s="7">
        <v>13</v>
      </c>
      <c r="P84" s="11"/>
      <c r="Q84" s="11"/>
      <c r="R84" s="11"/>
      <c r="S84" s="11"/>
      <c r="T84" s="11"/>
      <c r="U84" s="11"/>
      <c r="V84" s="8">
        <v>1</v>
      </c>
      <c r="W84" s="11">
        <v>15</v>
      </c>
    </row>
    <row r="85" spans="1:24" x14ac:dyDescent="0.35">
      <c r="E85" s="1"/>
      <c r="F85" s="1"/>
      <c r="G85" s="1"/>
      <c r="H85" s="4">
        <v>2</v>
      </c>
      <c r="I85" s="1">
        <v>3</v>
      </c>
      <c r="O85" s="1"/>
      <c r="P85" s="1"/>
      <c r="Q85" s="1"/>
      <c r="R85" s="1"/>
      <c r="S85" s="1"/>
      <c r="T85" s="1"/>
      <c r="U85" s="1"/>
      <c r="V85" s="4">
        <v>2</v>
      </c>
      <c r="W85" s="1">
        <v>14</v>
      </c>
    </row>
    <row r="86" spans="1:24" x14ac:dyDescent="0.35">
      <c r="E86" s="1"/>
      <c r="F86" s="1"/>
      <c r="G86" s="1"/>
      <c r="H86" s="4">
        <v>3</v>
      </c>
      <c r="I86" s="1">
        <v>5</v>
      </c>
      <c r="O86" s="1"/>
      <c r="P86" s="1"/>
      <c r="Q86" s="1"/>
      <c r="R86" s="1"/>
      <c r="S86" s="1"/>
      <c r="T86" s="1"/>
      <c r="U86" s="1"/>
      <c r="V86" s="4">
        <v>3</v>
      </c>
      <c r="W86" s="1">
        <v>4</v>
      </c>
    </row>
    <row r="87" spans="1:24" x14ac:dyDescent="0.35">
      <c r="E87" s="1"/>
      <c r="F87" s="1"/>
      <c r="G87" s="1"/>
      <c r="H87" s="4">
        <v>4</v>
      </c>
      <c r="I87" s="1">
        <v>0</v>
      </c>
      <c r="O87" s="1"/>
      <c r="P87" s="1"/>
      <c r="Q87" s="1"/>
      <c r="R87" s="1"/>
      <c r="S87" s="1"/>
      <c r="T87" s="1"/>
      <c r="U87" s="1"/>
      <c r="V87" s="4">
        <v>4</v>
      </c>
      <c r="W87" s="1">
        <v>7</v>
      </c>
    </row>
    <row r="88" spans="1:24" ht="15" thickBot="1" x14ac:dyDescent="0.4">
      <c r="A88" s="12"/>
      <c r="B88" s="12"/>
      <c r="C88" s="12"/>
      <c r="D88" s="12"/>
      <c r="E88" s="12"/>
      <c r="F88" s="12"/>
      <c r="G88" s="12"/>
      <c r="H88" s="6">
        <v>5</v>
      </c>
      <c r="I88" s="12">
        <v>51</v>
      </c>
      <c r="O88" s="10"/>
      <c r="P88" s="10"/>
      <c r="Q88" s="10"/>
      <c r="R88" s="10"/>
      <c r="S88" s="10"/>
      <c r="T88" s="10"/>
      <c r="U88" s="10"/>
      <c r="V88" s="16">
        <v>5</v>
      </c>
      <c r="W88" s="10">
        <v>39</v>
      </c>
    </row>
    <row r="89" spans="1:24" x14ac:dyDescent="0.35">
      <c r="A89" s="39" t="s">
        <v>7</v>
      </c>
      <c r="B89" s="38"/>
      <c r="C89" s="38">
        <f>AVERAGE(C3:C88)</f>
        <v>3.5714285714285716</v>
      </c>
      <c r="D89" s="11"/>
      <c r="E89" s="38">
        <f>AVERAGE(E3:E88)</f>
        <v>16.592592592592592</v>
      </c>
      <c r="F89" s="38"/>
      <c r="G89" s="38">
        <f>AVERAGE(G3:G88)</f>
        <v>5.8275862068965516</v>
      </c>
      <c r="H89" s="38"/>
      <c r="I89" s="38">
        <f>AVERAGE(I3:I88)</f>
        <v>7.8813559322033901</v>
      </c>
      <c r="O89" s="40" t="s">
        <v>7</v>
      </c>
      <c r="P89" s="37"/>
      <c r="Q89" s="37">
        <f>AVERAGE(Q3:Q88)</f>
        <v>9.8333333333333339</v>
      </c>
      <c r="R89" s="1"/>
      <c r="S89" s="37">
        <f>AVERAGE(S3:S88)</f>
        <v>16.055555555555557</v>
      </c>
      <c r="T89" s="37"/>
      <c r="U89" s="37">
        <f>AVERAGE(U3:U88)</f>
        <v>7.8275862068965516</v>
      </c>
      <c r="V89" s="37"/>
      <c r="W89" s="37">
        <f>AVERAGE(W3:W88)</f>
        <v>10.220338983050848</v>
      </c>
    </row>
    <row r="90" spans="1:24" x14ac:dyDescent="0.35">
      <c r="B90" s="37"/>
      <c r="C90" s="37"/>
      <c r="E90" s="37"/>
      <c r="F90" s="37"/>
      <c r="G90" s="37"/>
      <c r="H90" s="37"/>
      <c r="I90" s="37"/>
      <c r="O90" s="1"/>
      <c r="P90" s="37"/>
      <c r="Q90" s="37"/>
      <c r="R90" s="1"/>
      <c r="S90" s="37"/>
      <c r="T90" s="37"/>
      <c r="U90" s="37"/>
      <c r="V90" s="37"/>
      <c r="W90" s="37"/>
    </row>
    <row r="91" spans="1:24" x14ac:dyDescent="0.35">
      <c r="A91" s="40" t="s">
        <v>8</v>
      </c>
      <c r="B91" s="37"/>
      <c r="C91" s="37">
        <f>STDEV(C3:C88)</f>
        <v>6.5821001064893183</v>
      </c>
      <c r="E91" s="37">
        <f>STDEV(E3:E88)</f>
        <v>16.635400442088052</v>
      </c>
      <c r="F91" s="37"/>
      <c r="G91" s="37">
        <f>STDEV(G3:G88)</f>
        <v>5.894207477743179</v>
      </c>
      <c r="H91" s="37"/>
      <c r="I91" s="37">
        <f>STDEV(I3:I88)</f>
        <v>10.581514046158945</v>
      </c>
      <c r="O91" s="40" t="s">
        <v>8</v>
      </c>
      <c r="P91" s="37"/>
      <c r="Q91" s="37">
        <f>STDEV(Q3:Q88)</f>
        <v>10.050886786908508</v>
      </c>
      <c r="R91" s="1"/>
      <c r="S91" s="37">
        <f>STDEV(S3:S88)</f>
        <v>13.054915457790713</v>
      </c>
      <c r="T91" s="37"/>
      <c r="U91" s="37">
        <f>STDEV(U3:U88)</f>
        <v>5.357853494766851</v>
      </c>
      <c r="V91" s="37"/>
      <c r="W91" s="37">
        <f>STDEV(W3:W88)</f>
        <v>8.7416320511442276</v>
      </c>
    </row>
    <row r="92" spans="1:24" x14ac:dyDescent="0.35">
      <c r="A92" s="14"/>
      <c r="B92" s="14"/>
      <c r="C92" s="14"/>
      <c r="D92" s="14"/>
    </row>
    <row r="93" spans="1:24" x14ac:dyDescent="0.35">
      <c r="A93" s="2" t="s">
        <v>12</v>
      </c>
      <c r="B93" s="2"/>
      <c r="C93" s="2"/>
      <c r="D93" s="2" t="s">
        <v>13</v>
      </c>
      <c r="E93" s="2" t="s">
        <v>14</v>
      </c>
      <c r="F93" s="2" t="s">
        <v>15</v>
      </c>
      <c r="G93" s="2" t="s">
        <v>16</v>
      </c>
      <c r="H93" s="2" t="s">
        <v>17</v>
      </c>
      <c r="I93" s="2" t="s">
        <v>18</v>
      </c>
      <c r="J93" s="2" t="s">
        <v>19</v>
      </c>
      <c r="K93" s="2" t="s">
        <v>20</v>
      </c>
      <c r="L93" s="2" t="s">
        <v>21</v>
      </c>
      <c r="M93" s="2" t="s">
        <v>22</v>
      </c>
      <c r="N93" s="2" t="s">
        <v>23</v>
      </c>
      <c r="O93" s="2" t="s">
        <v>31</v>
      </c>
      <c r="P93" s="2" t="s">
        <v>24</v>
      </c>
      <c r="Q93" s="2" t="s">
        <v>25</v>
      </c>
      <c r="R93" s="2" t="s">
        <v>26</v>
      </c>
      <c r="S93" s="2" t="s">
        <v>27</v>
      </c>
      <c r="T93" s="2" t="s">
        <v>28</v>
      </c>
      <c r="U93" s="2" t="s">
        <v>29</v>
      </c>
      <c r="V93" s="2" t="s">
        <v>30</v>
      </c>
      <c r="W93" s="2" t="s">
        <v>32</v>
      </c>
      <c r="X93" s="2" t="s">
        <v>32</v>
      </c>
    </row>
    <row r="94" spans="1:24" x14ac:dyDescent="0.35">
      <c r="A94" s="1" t="s">
        <v>9</v>
      </c>
      <c r="D94" s="1" t="s">
        <v>10</v>
      </c>
      <c r="E94" s="1" t="s">
        <v>11</v>
      </c>
      <c r="F94" s="1">
        <v>0.55100000000000005</v>
      </c>
      <c r="G94" s="1">
        <v>2.2429999999999999</v>
      </c>
      <c r="H94" s="1">
        <v>-6</v>
      </c>
      <c r="I94" s="1">
        <v>4</v>
      </c>
      <c r="J94" s="1">
        <v>3</v>
      </c>
      <c r="K94" s="1">
        <v>0.4304</v>
      </c>
      <c r="L94" s="1">
        <v>-3.0000000000000001E-3</v>
      </c>
      <c r="M94" s="1">
        <v>0.67900000000000005</v>
      </c>
      <c r="N94" s="1">
        <v>0.97909999999999997</v>
      </c>
      <c r="O94" s="1">
        <v>0.45050000000000001</v>
      </c>
      <c r="P94" s="1">
        <v>0.84640000000000004</v>
      </c>
      <c r="Q94" s="1">
        <v>540497</v>
      </c>
      <c r="R94" s="29">
        <v>8.1199999999999994E-2</v>
      </c>
      <c r="S94" s="29">
        <v>0.24529999999999999</v>
      </c>
      <c r="T94" s="29">
        <v>0.54810000000000003</v>
      </c>
      <c r="U94" s="29">
        <v>0.3886</v>
      </c>
      <c r="V94" s="29">
        <v>0.76470000000000005</v>
      </c>
      <c r="W94" s="29">
        <v>0.5655</v>
      </c>
      <c r="X94" s="29">
        <v>0.85499999999999998</v>
      </c>
    </row>
    <row r="95" spans="1:24" x14ac:dyDescent="0.35">
      <c r="A95" s="1" t="s">
        <v>33</v>
      </c>
      <c r="D95" s="1" t="s">
        <v>10</v>
      </c>
      <c r="E95" s="1" t="s">
        <v>11</v>
      </c>
      <c r="F95" s="1">
        <v>0.65100000000000002</v>
      </c>
      <c r="G95" s="1">
        <v>1.506</v>
      </c>
      <c r="H95" s="1">
        <v>-6</v>
      </c>
      <c r="I95" s="1">
        <v>6</v>
      </c>
      <c r="J95" s="1">
        <v>3</v>
      </c>
      <c r="K95" s="1">
        <v>0.5534</v>
      </c>
      <c r="L95" s="1">
        <v>-1.2999999999999999E-2</v>
      </c>
      <c r="M95" s="1">
        <v>0.64149999999999996</v>
      </c>
      <c r="N95" s="1">
        <v>0.98419999999999996</v>
      </c>
      <c r="O95" s="1">
        <v>0.40970000000000001</v>
      </c>
      <c r="P95" s="1">
        <v>0.85529999999999995</v>
      </c>
      <c r="Q95" s="1">
        <v>602744</v>
      </c>
      <c r="R95" s="29">
        <v>9.06E-2</v>
      </c>
      <c r="S95" s="29">
        <v>0.29010000000000002</v>
      </c>
      <c r="T95" s="29">
        <v>0.59689999999999999</v>
      </c>
      <c r="U95" s="29">
        <v>0.35370000000000001</v>
      </c>
      <c r="V95" s="29">
        <v>0.76419999999999999</v>
      </c>
      <c r="W95" s="29">
        <v>0.58830000000000005</v>
      </c>
      <c r="X95" s="29">
        <v>0.85550000000000004</v>
      </c>
    </row>
    <row r="96" spans="1:24" x14ac:dyDescent="0.35">
      <c r="A96" s="1" t="s">
        <v>34</v>
      </c>
      <c r="D96" s="1" t="s">
        <v>10</v>
      </c>
      <c r="E96" s="1" t="s">
        <v>11</v>
      </c>
      <c r="F96" s="1">
        <v>0.59599999999999997</v>
      </c>
      <c r="G96" s="1">
        <v>1.1519999999999999</v>
      </c>
      <c r="H96" s="1">
        <v>-3.9</v>
      </c>
      <c r="I96" s="1">
        <v>5</v>
      </c>
      <c r="J96" s="1">
        <v>2</v>
      </c>
      <c r="K96" s="1">
        <v>0.43619999999999998</v>
      </c>
      <c r="L96" s="1">
        <v>-1.4999999999999999E-2</v>
      </c>
      <c r="M96" s="1">
        <v>0.63460000000000005</v>
      </c>
      <c r="N96" s="1">
        <v>0.99050000000000005</v>
      </c>
      <c r="O96" s="1">
        <v>0.50090000000000001</v>
      </c>
      <c r="P96" s="1">
        <v>0.92049999999999998</v>
      </c>
      <c r="Q96" s="1">
        <v>657028</v>
      </c>
      <c r="R96" s="29">
        <v>9.8699999999999996E-2</v>
      </c>
      <c r="S96" s="29">
        <v>0.2833</v>
      </c>
      <c r="T96" s="29">
        <v>0.55389999999999995</v>
      </c>
      <c r="U96" s="29">
        <v>0.43609999999999999</v>
      </c>
      <c r="V96" s="29">
        <v>0.8327</v>
      </c>
      <c r="W96" s="29">
        <v>0.65569999999999995</v>
      </c>
      <c r="X96" s="29">
        <v>0.88819999999999999</v>
      </c>
    </row>
    <row r="97" spans="1:24" x14ac:dyDescent="0.35">
      <c r="A97" s="1" t="s">
        <v>35</v>
      </c>
      <c r="D97" s="1" t="s">
        <v>10</v>
      </c>
      <c r="E97" s="1" t="s">
        <v>11</v>
      </c>
      <c r="F97" s="1">
        <v>0.81399999999999995</v>
      </c>
      <c r="G97" s="1">
        <v>1.2010000000000001</v>
      </c>
      <c r="H97" s="1">
        <v>-4</v>
      </c>
      <c r="I97" s="1">
        <v>5</v>
      </c>
      <c r="J97" s="1">
        <v>2</v>
      </c>
      <c r="K97" s="1">
        <v>0.76149999999999995</v>
      </c>
      <c r="L97" s="1">
        <v>0.10199999999999999</v>
      </c>
      <c r="M97" s="1">
        <v>0.59709999999999996</v>
      </c>
      <c r="N97" s="1">
        <v>0.99970000000000003</v>
      </c>
      <c r="O97" s="1">
        <v>0.43719999999999998</v>
      </c>
      <c r="P97" s="1">
        <v>0.94479999999999997</v>
      </c>
      <c r="Q97" s="1">
        <v>613982</v>
      </c>
      <c r="R97" s="29">
        <v>9.2200000000000004E-2</v>
      </c>
      <c r="S97" s="29">
        <v>0.2298</v>
      </c>
      <c r="T97" s="29">
        <v>0.52400000000000002</v>
      </c>
      <c r="U97" s="29">
        <v>0.35299999999999998</v>
      </c>
      <c r="V97" s="29">
        <v>0.82350000000000001</v>
      </c>
      <c r="W97" s="29">
        <v>0.52359999999999995</v>
      </c>
      <c r="X97" s="29">
        <v>0.90029999999999999</v>
      </c>
    </row>
    <row r="98" spans="1:24" x14ac:dyDescent="0.35">
      <c r="A98" s="1" t="s">
        <v>36</v>
      </c>
      <c r="D98" s="1" t="s">
        <v>10</v>
      </c>
      <c r="E98" s="1" t="s">
        <v>11</v>
      </c>
      <c r="F98" s="1">
        <v>0.73099999999999998</v>
      </c>
      <c r="G98" s="1">
        <v>1.3919999999999999</v>
      </c>
      <c r="H98" s="1">
        <v>-2.2000000000000002</v>
      </c>
      <c r="I98" s="1">
        <v>4</v>
      </c>
      <c r="J98" s="1">
        <v>3</v>
      </c>
      <c r="K98" s="1">
        <v>0.69940000000000002</v>
      </c>
      <c r="L98" s="1">
        <v>2E-3</v>
      </c>
      <c r="M98" s="1">
        <v>0.69650000000000001</v>
      </c>
      <c r="N98" s="1">
        <v>0.9788</v>
      </c>
      <c r="O98" s="1">
        <v>0.39190000000000003</v>
      </c>
      <c r="P98" s="1">
        <v>0.7601</v>
      </c>
      <c r="Q98" s="1">
        <v>412282</v>
      </c>
      <c r="R98" s="29">
        <v>6.1899999999999997E-2</v>
      </c>
      <c r="S98" s="29">
        <v>0.1938</v>
      </c>
      <c r="T98" s="29">
        <v>0.44090000000000001</v>
      </c>
      <c r="U98" s="29">
        <v>0.31580000000000003</v>
      </c>
      <c r="V98" s="29">
        <v>0.63739999999999997</v>
      </c>
      <c r="W98" s="29">
        <v>0.4995</v>
      </c>
      <c r="X98" s="29">
        <v>0.79</v>
      </c>
    </row>
    <row r="99" spans="1:24" x14ac:dyDescent="0.35">
      <c r="A99" s="1" t="s">
        <v>37</v>
      </c>
      <c r="D99" s="1" t="s">
        <v>10</v>
      </c>
      <c r="E99" s="1" t="s">
        <v>11</v>
      </c>
      <c r="F99" s="1">
        <v>0.65600000000000003</v>
      </c>
      <c r="G99" s="1">
        <v>3.1819999999999999</v>
      </c>
      <c r="H99" s="1">
        <v>-18.3</v>
      </c>
      <c r="I99" s="1">
        <v>7</v>
      </c>
      <c r="J99" s="1">
        <v>4</v>
      </c>
      <c r="K99" s="1">
        <v>0.5786</v>
      </c>
      <c r="L99" s="1">
        <v>2.3E-2</v>
      </c>
      <c r="M99" s="1">
        <v>0.84199999999999997</v>
      </c>
      <c r="N99" s="1">
        <v>0.99370000000000003</v>
      </c>
      <c r="O99" s="1">
        <v>0.32050000000000001</v>
      </c>
      <c r="P99" s="1">
        <v>0.86699999999999999</v>
      </c>
      <c r="Q99" s="1">
        <v>751657</v>
      </c>
      <c r="R99" s="29">
        <v>0.1129</v>
      </c>
      <c r="S99" s="29">
        <v>0.20530000000000001</v>
      </c>
      <c r="T99" s="29">
        <v>0.59299999999999997</v>
      </c>
      <c r="U99" s="29">
        <v>0.24260000000000001</v>
      </c>
      <c r="V99" s="29">
        <v>0.64190000000000003</v>
      </c>
      <c r="W99" s="29">
        <v>0.34789999999999999</v>
      </c>
      <c r="X99" s="29">
        <v>0.84940000000000004</v>
      </c>
    </row>
    <row r="100" spans="1:24" x14ac:dyDescent="0.35">
      <c r="A100" s="1" t="s">
        <v>38</v>
      </c>
      <c r="D100" s="1" t="s">
        <v>10</v>
      </c>
      <c r="E100" s="1" t="s">
        <v>11</v>
      </c>
      <c r="F100" s="1">
        <v>0.76100000000000001</v>
      </c>
      <c r="G100" s="1">
        <v>1.077</v>
      </c>
      <c r="H100" s="1">
        <v>-2.4</v>
      </c>
      <c r="I100" s="1">
        <v>4</v>
      </c>
      <c r="J100" s="1">
        <v>2</v>
      </c>
      <c r="K100" s="1">
        <v>0.71450000000000002</v>
      </c>
      <c r="L100" s="1">
        <v>-0.02</v>
      </c>
      <c r="M100" s="1">
        <v>0.72330000000000005</v>
      </c>
      <c r="N100" s="1">
        <v>0.99339999999999995</v>
      </c>
      <c r="O100" s="1">
        <v>0.58699999999999997</v>
      </c>
      <c r="P100" s="1">
        <v>0.88680000000000003</v>
      </c>
      <c r="Q100" s="1">
        <v>883657</v>
      </c>
      <c r="R100" s="29">
        <v>0.1328</v>
      </c>
      <c r="S100" s="29">
        <v>0.27079999999999999</v>
      </c>
      <c r="T100" s="29">
        <v>0.48849999999999999</v>
      </c>
      <c r="U100" s="29">
        <v>0.48130000000000001</v>
      </c>
      <c r="V100" s="29">
        <v>0.79139999999999999</v>
      </c>
      <c r="W100" s="29">
        <v>0.59440000000000004</v>
      </c>
      <c r="X100" s="29">
        <v>0.84650000000000003</v>
      </c>
    </row>
    <row r="101" spans="1:24" x14ac:dyDescent="0.35">
      <c r="A101" s="30" t="s">
        <v>39</v>
      </c>
      <c r="B101" s="30"/>
      <c r="C101" s="30"/>
      <c r="D101" s="31" t="s">
        <v>10</v>
      </c>
      <c r="E101" s="1" t="s">
        <v>11</v>
      </c>
      <c r="F101" s="1">
        <v>0.745</v>
      </c>
      <c r="G101" s="1">
        <v>0.70099999999999996</v>
      </c>
      <c r="H101" s="1">
        <v>-0.8</v>
      </c>
      <c r="I101" s="1">
        <v>4</v>
      </c>
      <c r="J101" s="1">
        <v>2</v>
      </c>
      <c r="K101" s="1">
        <v>0.67659999999999998</v>
      </c>
      <c r="L101" s="1">
        <v>0.02</v>
      </c>
      <c r="M101" s="1">
        <v>0.629</v>
      </c>
      <c r="N101" s="1">
        <v>0.9919</v>
      </c>
      <c r="O101" s="1">
        <v>0.50229999999999997</v>
      </c>
      <c r="P101" s="1">
        <v>0.81469999999999998</v>
      </c>
      <c r="Q101" s="1">
        <v>464482</v>
      </c>
      <c r="R101" s="29">
        <v>6.9800000000000001E-2</v>
      </c>
      <c r="S101" s="29">
        <v>0.23619999999999999</v>
      </c>
      <c r="T101" s="29">
        <v>0.41039999999999999</v>
      </c>
      <c r="U101" s="29">
        <v>0.41739999999999999</v>
      </c>
      <c r="V101" s="29">
        <v>0.72230000000000005</v>
      </c>
      <c r="W101" s="29">
        <v>0.62150000000000005</v>
      </c>
      <c r="X101" s="29">
        <v>0.79400000000000004</v>
      </c>
    </row>
    <row r="102" spans="1:24" x14ac:dyDescent="0.35">
      <c r="A102" s="30" t="s">
        <v>40</v>
      </c>
      <c r="B102" s="30"/>
      <c r="C102" s="30"/>
      <c r="D102" s="31" t="s">
        <v>10</v>
      </c>
      <c r="E102" s="1" t="s">
        <v>11</v>
      </c>
      <c r="F102" s="1">
        <v>0.53600000000000003</v>
      </c>
      <c r="G102" s="1">
        <v>1.181</v>
      </c>
      <c r="H102" s="1">
        <v>-6.3</v>
      </c>
      <c r="I102" s="1">
        <v>7</v>
      </c>
      <c r="J102" s="1">
        <v>2</v>
      </c>
      <c r="K102" s="1">
        <v>0.4083</v>
      </c>
      <c r="L102" s="1">
        <v>-1.7999999999999999E-2</v>
      </c>
      <c r="M102" s="1">
        <v>0.54239999999999999</v>
      </c>
      <c r="N102" s="1">
        <v>0.99260000000000004</v>
      </c>
      <c r="O102" s="1">
        <v>0.39950000000000002</v>
      </c>
      <c r="P102" s="1">
        <v>0.87190000000000001</v>
      </c>
      <c r="Q102" s="1">
        <v>658377</v>
      </c>
      <c r="R102" s="29">
        <v>9.8900000000000002E-2</v>
      </c>
      <c r="S102" s="29">
        <v>0.34689999999999999</v>
      </c>
      <c r="T102" s="29">
        <v>0.51190000000000002</v>
      </c>
      <c r="U102" s="29">
        <v>0.31059999999999999</v>
      </c>
      <c r="V102" s="29">
        <v>0.78439999999999999</v>
      </c>
      <c r="W102" s="29">
        <v>0.59619999999999995</v>
      </c>
      <c r="X102" s="29">
        <v>0.83819999999999995</v>
      </c>
    </row>
    <row r="103" spans="1:24" x14ac:dyDescent="0.35">
      <c r="A103" s="30" t="s">
        <v>41</v>
      </c>
      <c r="B103" s="30"/>
      <c r="C103" s="30"/>
      <c r="D103" s="31" t="s">
        <v>10</v>
      </c>
      <c r="E103" s="1" t="s">
        <v>11</v>
      </c>
      <c r="F103" s="1">
        <v>0.68799999999999994</v>
      </c>
      <c r="G103" s="1">
        <v>2.5739999999999998</v>
      </c>
      <c r="H103" s="1">
        <v>-4.0999999999999996</v>
      </c>
      <c r="I103" s="1">
        <v>3</v>
      </c>
      <c r="J103" s="1">
        <v>4</v>
      </c>
      <c r="K103" s="1">
        <v>0.56699999999999995</v>
      </c>
      <c r="L103" s="1">
        <v>2.3E-2</v>
      </c>
      <c r="M103" s="1">
        <v>0.47910000000000003</v>
      </c>
      <c r="N103" s="1">
        <v>0.97370000000000001</v>
      </c>
      <c r="O103" s="1">
        <v>0.27610000000000001</v>
      </c>
      <c r="P103" s="1">
        <v>0.88190000000000002</v>
      </c>
      <c r="Q103" s="1">
        <v>213295</v>
      </c>
      <c r="R103" s="29">
        <v>3.2000000000000001E-2</v>
      </c>
      <c r="S103" s="29">
        <v>0.1168</v>
      </c>
      <c r="T103" s="29">
        <v>0.65659999999999996</v>
      </c>
      <c r="U103" s="29">
        <v>0.2555</v>
      </c>
      <c r="V103" s="29">
        <v>0.75900000000000001</v>
      </c>
      <c r="W103" s="29">
        <v>0.43059999999999998</v>
      </c>
      <c r="X103" s="29">
        <v>0.89070000000000005</v>
      </c>
    </row>
    <row r="104" spans="1:24" x14ac:dyDescent="0.35">
      <c r="A104" s="30" t="s">
        <v>42</v>
      </c>
      <c r="B104" s="30"/>
      <c r="C104" s="30"/>
      <c r="D104" s="31" t="s">
        <v>10</v>
      </c>
      <c r="E104" s="1" t="s">
        <v>11</v>
      </c>
      <c r="F104" s="1">
        <v>0.60899999999999999</v>
      </c>
      <c r="G104" s="1">
        <v>1.0580000000000001</v>
      </c>
      <c r="H104" s="1">
        <v>-3.3</v>
      </c>
      <c r="I104" s="1">
        <v>6</v>
      </c>
      <c r="J104" s="1">
        <v>3</v>
      </c>
      <c r="K104" s="1">
        <v>0.45200000000000001</v>
      </c>
      <c r="L104" s="1">
        <v>-4.0000000000000001E-3</v>
      </c>
      <c r="M104" s="1">
        <v>0.61029999999999995</v>
      </c>
      <c r="N104" s="1">
        <v>0.99070000000000003</v>
      </c>
      <c r="O104" s="1">
        <v>0.3851</v>
      </c>
      <c r="P104" s="1">
        <v>0.81599999999999995</v>
      </c>
      <c r="Q104" s="1">
        <v>422556</v>
      </c>
      <c r="R104" s="29">
        <v>6.3500000000000001E-2</v>
      </c>
      <c r="S104" s="29">
        <v>0.28570000000000001</v>
      </c>
      <c r="T104" s="29">
        <v>0.48899999999999999</v>
      </c>
      <c r="U104" s="29">
        <v>0.33029999999999998</v>
      </c>
      <c r="V104" s="29">
        <v>0.7258</v>
      </c>
      <c r="W104" s="29">
        <v>0.65149999999999997</v>
      </c>
      <c r="X104" s="29">
        <v>0.81699999999999995</v>
      </c>
    </row>
    <row r="105" spans="1:24" x14ac:dyDescent="0.35">
      <c r="A105" s="32" t="s">
        <v>43</v>
      </c>
      <c r="B105" s="32"/>
      <c r="C105" s="32"/>
      <c r="D105" s="31" t="s">
        <v>10</v>
      </c>
      <c r="E105" s="1" t="s">
        <v>11</v>
      </c>
      <c r="F105" s="1">
        <v>0.748</v>
      </c>
      <c r="G105" s="1">
        <v>1.0209999999999999</v>
      </c>
      <c r="H105" s="1">
        <v>-4.0999999999999996</v>
      </c>
      <c r="I105" s="1">
        <v>4</v>
      </c>
      <c r="J105" s="1">
        <v>0</v>
      </c>
      <c r="K105" s="1">
        <v>0.75270000000000004</v>
      </c>
      <c r="L105" s="1">
        <v>1.0999999999999999E-2</v>
      </c>
      <c r="M105" s="1">
        <v>0.61070000000000002</v>
      </c>
      <c r="N105" s="1">
        <v>0.999</v>
      </c>
      <c r="O105" s="1">
        <v>1</v>
      </c>
      <c r="P105" s="1">
        <v>0.96389999999999998</v>
      </c>
      <c r="Q105" s="1">
        <v>2632863</v>
      </c>
      <c r="R105" s="29">
        <v>0.39550000000000002</v>
      </c>
      <c r="S105" s="29">
        <v>0.44369999999999998</v>
      </c>
      <c r="T105" s="29">
        <v>0.39550000000000002</v>
      </c>
      <c r="U105" s="29">
        <v>0.58209999999999995</v>
      </c>
      <c r="V105" s="29">
        <v>0.93410000000000004</v>
      </c>
      <c r="W105" s="29">
        <v>0.60719999999999996</v>
      </c>
      <c r="X105" s="29">
        <v>0.93410000000000004</v>
      </c>
    </row>
    <row r="106" spans="1:24" ht="15.5" x14ac:dyDescent="0.35">
      <c r="A106" s="31" t="s">
        <v>44</v>
      </c>
      <c r="B106" s="31"/>
      <c r="C106" s="31"/>
      <c r="D106" s="31" t="s">
        <v>10</v>
      </c>
      <c r="E106" s="31" t="s">
        <v>11</v>
      </c>
      <c r="F106" s="33">
        <v>0.66</v>
      </c>
      <c r="G106" s="33">
        <v>0.85399999999999998</v>
      </c>
      <c r="H106" s="33">
        <v>-0.1</v>
      </c>
      <c r="I106" s="33">
        <v>6</v>
      </c>
      <c r="J106" s="34">
        <v>5</v>
      </c>
      <c r="K106" s="33">
        <v>0.57269999999999999</v>
      </c>
      <c r="L106" s="33">
        <v>1.2E-2</v>
      </c>
      <c r="M106" s="33">
        <v>0.87239999999999995</v>
      </c>
      <c r="N106" s="33">
        <v>0.96560000000000001</v>
      </c>
      <c r="O106" s="33">
        <v>0.58560000000000001</v>
      </c>
      <c r="P106" s="33">
        <v>0.62780000000000002</v>
      </c>
      <c r="Q106" s="33">
        <v>639399</v>
      </c>
      <c r="R106" s="35">
        <v>9.6100000000000005E-2</v>
      </c>
      <c r="S106" s="35">
        <v>0.47039999999999998</v>
      </c>
      <c r="T106" s="35">
        <v>0.38950000000000001</v>
      </c>
      <c r="U106" s="35">
        <v>0.4839</v>
      </c>
      <c r="V106" s="35">
        <v>0.53680000000000005</v>
      </c>
      <c r="W106" s="35">
        <v>0.77969999999999995</v>
      </c>
      <c r="X106" s="36">
        <v>0.66090000000000004</v>
      </c>
    </row>
    <row r="107" spans="1:24" x14ac:dyDescent="0.35">
      <c r="A107" s="31" t="s">
        <v>45</v>
      </c>
      <c r="B107" s="31"/>
      <c r="C107" s="31"/>
      <c r="D107" s="31" t="s">
        <v>10</v>
      </c>
      <c r="E107" s="31" t="s">
        <v>11</v>
      </c>
      <c r="F107" s="33">
        <v>0.52200000000000002</v>
      </c>
      <c r="G107" s="33">
        <v>0.8</v>
      </c>
      <c r="H107" s="33">
        <v>-4.4000000000000004</v>
      </c>
      <c r="I107" s="33">
        <v>9</v>
      </c>
      <c r="J107" s="33">
        <v>3</v>
      </c>
      <c r="K107" s="33">
        <v>0.46879999999999999</v>
      </c>
      <c r="L107" s="33">
        <v>1.4E-2</v>
      </c>
      <c r="M107" s="33">
        <v>0.70540000000000003</v>
      </c>
      <c r="N107" s="33">
        <v>0.99850000000000005</v>
      </c>
      <c r="O107" s="33">
        <v>0.41789999999999999</v>
      </c>
      <c r="P107" s="33">
        <v>0.60629999999999995</v>
      </c>
      <c r="Q107" s="33">
        <v>571440</v>
      </c>
      <c r="R107" s="35">
        <v>8.5800000000000001E-2</v>
      </c>
      <c r="S107" s="35">
        <v>0.35039999999999999</v>
      </c>
      <c r="T107" s="35">
        <v>0.28920000000000001</v>
      </c>
      <c r="U107" s="35">
        <v>0.2215</v>
      </c>
      <c r="V107" s="35">
        <v>0.48659999999999998</v>
      </c>
      <c r="W107" s="35">
        <v>0.51570000000000005</v>
      </c>
      <c r="X107" s="36">
        <v>0.5756</v>
      </c>
    </row>
    <row r="108" spans="1:24" x14ac:dyDescent="0.35">
      <c r="A108" s="31" t="s">
        <v>46</v>
      </c>
      <c r="B108" s="31"/>
      <c r="C108" s="31"/>
      <c r="D108" s="31" t="s">
        <v>10</v>
      </c>
      <c r="E108" s="31" t="s">
        <v>11</v>
      </c>
      <c r="F108" s="33">
        <v>0.66</v>
      </c>
      <c r="G108" s="33">
        <v>3.0190000000000001</v>
      </c>
      <c r="H108" s="33">
        <v>-9.1</v>
      </c>
      <c r="I108" s="33">
        <v>4</v>
      </c>
      <c r="J108" s="33">
        <v>3</v>
      </c>
      <c r="K108" s="33">
        <v>0.59360000000000002</v>
      </c>
      <c r="L108" s="33">
        <v>0</v>
      </c>
      <c r="M108" s="33">
        <v>0.5696</v>
      </c>
      <c r="N108" s="33">
        <v>0.99339999999999995</v>
      </c>
      <c r="O108" s="33">
        <v>0.38550000000000001</v>
      </c>
      <c r="P108" s="33">
        <v>0.90549999999999997</v>
      </c>
      <c r="Q108" s="33">
        <v>555593</v>
      </c>
      <c r="R108" s="35">
        <v>8.3500000000000005E-2</v>
      </c>
      <c r="S108" s="35">
        <v>0.1784</v>
      </c>
      <c r="T108" s="35">
        <v>0.64610000000000001</v>
      </c>
      <c r="U108" s="35">
        <v>0.3473</v>
      </c>
      <c r="V108" s="35">
        <v>0.83660000000000001</v>
      </c>
      <c r="W108" s="35">
        <v>0.4617</v>
      </c>
      <c r="X108" s="36">
        <v>0.90339999999999998</v>
      </c>
    </row>
    <row r="109" spans="1:24" x14ac:dyDescent="0.35">
      <c r="A109" s="31" t="s">
        <v>47</v>
      </c>
      <c r="B109" s="31"/>
      <c r="C109" s="31"/>
      <c r="D109" s="31" t="s">
        <v>10</v>
      </c>
      <c r="E109" s="31" t="s">
        <v>11</v>
      </c>
      <c r="F109" s="33">
        <v>0.871</v>
      </c>
      <c r="G109" s="33">
        <v>0.89400000000000002</v>
      </c>
      <c r="H109" s="33">
        <v>-0.7</v>
      </c>
      <c r="I109" s="33">
        <v>3</v>
      </c>
      <c r="J109" s="33">
        <v>2</v>
      </c>
      <c r="K109" s="33">
        <v>0.84830000000000005</v>
      </c>
      <c r="L109" s="33">
        <v>-1.4999999999999999E-2</v>
      </c>
      <c r="M109" s="33">
        <v>0.64490000000000003</v>
      </c>
      <c r="N109" s="33">
        <v>0.98740000000000006</v>
      </c>
      <c r="O109" s="33">
        <v>0.52690000000000003</v>
      </c>
      <c r="P109" s="33">
        <v>0.90039999999999998</v>
      </c>
      <c r="Q109" s="33">
        <v>469278</v>
      </c>
      <c r="R109" s="35">
        <v>7.0499999999999993E-2</v>
      </c>
      <c r="S109" s="35">
        <v>0.21249999999999999</v>
      </c>
      <c r="T109" s="35">
        <v>0.4965</v>
      </c>
      <c r="U109" s="35">
        <v>0.46870000000000001</v>
      </c>
      <c r="V109" s="35">
        <v>0.8014</v>
      </c>
      <c r="W109" s="35">
        <v>0.63219999999999998</v>
      </c>
      <c r="X109" s="36">
        <v>0.86960000000000004</v>
      </c>
    </row>
    <row r="110" spans="1:24" x14ac:dyDescent="0.35">
      <c r="A110" s="31" t="s">
        <v>48</v>
      </c>
      <c r="B110" s="31"/>
      <c r="C110" s="31"/>
      <c r="D110" s="31" t="s">
        <v>10</v>
      </c>
      <c r="E110" s="31" t="s">
        <v>11</v>
      </c>
      <c r="F110" s="33">
        <v>0.46200000000000002</v>
      </c>
      <c r="G110" s="33">
        <v>6.798</v>
      </c>
      <c r="H110" s="33">
        <v>-8.6</v>
      </c>
      <c r="I110" s="33">
        <v>3</v>
      </c>
      <c r="J110" s="33">
        <v>12</v>
      </c>
      <c r="K110" s="33">
        <v>0.184</v>
      </c>
      <c r="L110" s="33">
        <v>1E-3</v>
      </c>
      <c r="M110" s="33">
        <v>0.74909999999999999</v>
      </c>
      <c r="N110" s="33">
        <v>0.88329999999999997</v>
      </c>
      <c r="O110" s="33">
        <v>0.41870000000000002</v>
      </c>
      <c r="P110" s="33">
        <v>0.71319999999999995</v>
      </c>
      <c r="Q110" s="33">
        <v>135068</v>
      </c>
      <c r="R110" s="35">
        <v>2.0299999999999999E-2</v>
      </c>
      <c r="S110" s="35">
        <v>0.4708</v>
      </c>
      <c r="T110" s="35">
        <v>0.60140000000000005</v>
      </c>
      <c r="U110" s="35">
        <v>0.39539999999999997</v>
      </c>
      <c r="V110" s="35">
        <v>0.64039999999999997</v>
      </c>
      <c r="W110" s="35">
        <v>0.74770000000000003</v>
      </c>
      <c r="X110" s="36">
        <v>0.7873</v>
      </c>
    </row>
    <row r="111" spans="1:24" x14ac:dyDescent="0.35">
      <c r="A111" s="31" t="s">
        <v>49</v>
      </c>
      <c r="B111" s="31"/>
      <c r="C111" s="31"/>
      <c r="D111" s="31" t="s">
        <v>10</v>
      </c>
      <c r="E111" s="31" t="s">
        <v>11</v>
      </c>
      <c r="F111" s="33">
        <v>0.66600000000000004</v>
      </c>
      <c r="G111" s="33">
        <v>2.0019999999999998</v>
      </c>
      <c r="H111" s="33">
        <v>-4</v>
      </c>
      <c r="I111" s="33">
        <v>3</v>
      </c>
      <c r="J111" s="33">
        <v>2</v>
      </c>
      <c r="K111" s="33">
        <v>0.56040000000000001</v>
      </c>
      <c r="L111" s="33">
        <v>-1.9E-2</v>
      </c>
      <c r="M111" s="33">
        <v>0.57720000000000005</v>
      </c>
      <c r="N111" s="33">
        <v>0.98399999999999999</v>
      </c>
      <c r="O111" s="33">
        <v>0.4597</v>
      </c>
      <c r="P111" s="33">
        <v>0.90159999999999996</v>
      </c>
      <c r="Q111" s="33">
        <v>355344</v>
      </c>
      <c r="R111" s="35">
        <v>5.3400000000000003E-2</v>
      </c>
      <c r="S111" s="35">
        <v>0.2472</v>
      </c>
      <c r="T111" s="35">
        <v>0.46860000000000002</v>
      </c>
      <c r="U111" s="35">
        <v>0.40600000000000003</v>
      </c>
      <c r="V111" s="35">
        <v>0.83169999999999999</v>
      </c>
      <c r="W111" s="35">
        <v>0.66559999999999997</v>
      </c>
      <c r="X111" s="36">
        <v>0.88400000000000001</v>
      </c>
    </row>
    <row r="112" spans="1:24" x14ac:dyDescent="0.35">
      <c r="A112" s="31" t="s">
        <v>50</v>
      </c>
      <c r="B112" s="31"/>
      <c r="C112" s="31"/>
      <c r="D112" s="31" t="s">
        <v>10</v>
      </c>
      <c r="E112" s="31" t="s">
        <v>11</v>
      </c>
      <c r="F112" s="33">
        <v>0.74399999999999999</v>
      </c>
      <c r="G112" s="33">
        <v>1.8140000000000001</v>
      </c>
      <c r="H112" s="33">
        <v>-2.4</v>
      </c>
      <c r="I112" s="33">
        <v>3</v>
      </c>
      <c r="J112" s="33">
        <v>3</v>
      </c>
      <c r="K112" s="33">
        <v>0.6502</v>
      </c>
      <c r="L112" s="33">
        <v>-7.0000000000000001E-3</v>
      </c>
      <c r="M112" s="33">
        <v>0.66210000000000002</v>
      </c>
      <c r="N112" s="33">
        <v>0.98080000000000001</v>
      </c>
      <c r="O112" s="33">
        <v>0.51990000000000003</v>
      </c>
      <c r="P112" s="33">
        <v>0.9022</v>
      </c>
      <c r="Q112" s="33">
        <v>417284</v>
      </c>
      <c r="R112" s="35">
        <v>6.2700000000000006E-2</v>
      </c>
      <c r="S112" s="35">
        <v>0.27310000000000001</v>
      </c>
      <c r="T112" s="35">
        <v>0.62070000000000003</v>
      </c>
      <c r="U112" s="35">
        <v>0.4899</v>
      </c>
      <c r="V112" s="35">
        <v>0.83389999999999997</v>
      </c>
      <c r="W112" s="35">
        <v>0.71660000000000001</v>
      </c>
      <c r="X112" s="36">
        <v>0.9</v>
      </c>
    </row>
    <row r="113" spans="1:24" x14ac:dyDescent="0.35">
      <c r="A113" s="31" t="s">
        <v>51</v>
      </c>
      <c r="B113" s="31"/>
      <c r="C113" s="31"/>
      <c r="D113" s="31" t="s">
        <v>10</v>
      </c>
      <c r="E113" s="31" t="s">
        <v>11</v>
      </c>
      <c r="F113" s="33">
        <v>0.745</v>
      </c>
      <c r="G113" s="33">
        <v>1.8029999999999999</v>
      </c>
      <c r="H113" s="33">
        <v>-2.4</v>
      </c>
      <c r="I113" s="33">
        <v>3</v>
      </c>
      <c r="J113" s="33">
        <v>3</v>
      </c>
      <c r="K113" s="33">
        <v>0.64959999999999996</v>
      </c>
      <c r="L113" s="33">
        <v>-8.0000000000000002E-3</v>
      </c>
      <c r="M113" s="33">
        <v>0.67989999999999995</v>
      </c>
      <c r="N113" s="33">
        <v>0.98260000000000003</v>
      </c>
      <c r="O113" s="33">
        <v>0.54490000000000005</v>
      </c>
      <c r="P113" s="33">
        <v>0.90010000000000001</v>
      </c>
      <c r="Q113" s="33">
        <v>381093</v>
      </c>
      <c r="R113" s="35">
        <v>5.7299999999999997E-2</v>
      </c>
      <c r="S113" s="35">
        <v>0.33260000000000001</v>
      </c>
      <c r="T113" s="35">
        <v>0.61350000000000005</v>
      </c>
      <c r="U113" s="35">
        <v>0.51600000000000001</v>
      </c>
      <c r="V113" s="35">
        <v>0.84279999999999999</v>
      </c>
      <c r="W113" s="35">
        <v>0.79390000000000005</v>
      </c>
      <c r="X113" s="36">
        <v>0.91239999999999999</v>
      </c>
    </row>
    <row r="114" spans="1:24" x14ac:dyDescent="0.35">
      <c r="A114" s="31" t="s">
        <v>52</v>
      </c>
      <c r="B114" s="31"/>
      <c r="C114" s="31"/>
      <c r="D114" s="31" t="s">
        <v>10</v>
      </c>
      <c r="E114" s="31" t="s">
        <v>11</v>
      </c>
      <c r="F114" s="33">
        <v>0.67300000000000004</v>
      </c>
      <c r="G114" s="33">
        <v>1.32</v>
      </c>
      <c r="H114" s="33">
        <v>-2</v>
      </c>
      <c r="I114" s="33">
        <v>3</v>
      </c>
      <c r="J114" s="33">
        <v>2</v>
      </c>
      <c r="K114" s="33">
        <v>0.5585</v>
      </c>
      <c r="L114" s="33">
        <v>-1.7000000000000001E-2</v>
      </c>
      <c r="M114" s="33">
        <v>0.60609999999999997</v>
      </c>
      <c r="N114" s="33">
        <v>0.98240000000000005</v>
      </c>
      <c r="O114" s="33">
        <v>0.48849999999999999</v>
      </c>
      <c r="P114" s="33">
        <v>0.88319999999999999</v>
      </c>
      <c r="Q114" s="33">
        <v>359353</v>
      </c>
      <c r="R114" s="35">
        <v>5.3999999999999999E-2</v>
      </c>
      <c r="S114" s="35">
        <v>0.23080000000000001</v>
      </c>
      <c r="T114" s="35">
        <v>0.4829</v>
      </c>
      <c r="U114" s="35">
        <v>0.43730000000000002</v>
      </c>
      <c r="V114" s="35">
        <v>0.79800000000000004</v>
      </c>
      <c r="W114" s="35">
        <v>0.66379999999999995</v>
      </c>
      <c r="X114" s="36">
        <v>0.86639999999999995</v>
      </c>
    </row>
    <row r="115" spans="1:24" x14ac:dyDescent="0.35">
      <c r="A115" s="31" t="s">
        <v>53</v>
      </c>
      <c r="B115" s="31"/>
      <c r="C115" s="31"/>
      <c r="D115" s="31" t="s">
        <v>10</v>
      </c>
      <c r="E115" s="31" t="s">
        <v>11</v>
      </c>
      <c r="F115" s="33">
        <v>0.82599999999999996</v>
      </c>
      <c r="G115" s="33">
        <v>2.4020000000000001</v>
      </c>
      <c r="H115" s="33">
        <v>-3.2</v>
      </c>
      <c r="I115" s="33">
        <v>3</v>
      </c>
      <c r="J115" s="33">
        <v>4</v>
      </c>
      <c r="K115" s="33">
        <v>0.77190000000000003</v>
      </c>
      <c r="L115" s="33">
        <v>2.4E-2</v>
      </c>
      <c r="M115" s="33">
        <v>0.69430000000000003</v>
      </c>
      <c r="N115" s="33">
        <v>0.98350000000000004</v>
      </c>
      <c r="O115" s="33">
        <v>0.53879999999999995</v>
      </c>
      <c r="P115" s="33">
        <v>0.89829999999999999</v>
      </c>
      <c r="Q115" s="33">
        <v>446293</v>
      </c>
      <c r="R115" s="35">
        <v>6.7000000000000004E-2</v>
      </c>
      <c r="S115" s="35">
        <v>0.36280000000000001</v>
      </c>
      <c r="T115" s="35">
        <v>0.61050000000000004</v>
      </c>
      <c r="U115" s="35">
        <v>0.50080000000000002</v>
      </c>
      <c r="V115" s="35">
        <v>0.82950000000000002</v>
      </c>
      <c r="W115" s="35">
        <v>0.7601</v>
      </c>
      <c r="X115" s="36">
        <v>0.90629999999999999</v>
      </c>
    </row>
    <row r="116" spans="1:24" x14ac:dyDescent="0.35">
      <c r="A116" s="31" t="s">
        <v>54</v>
      </c>
      <c r="B116" s="31"/>
      <c r="C116" s="31"/>
      <c r="D116" s="31" t="s">
        <v>10</v>
      </c>
      <c r="E116" s="31" t="s">
        <v>11</v>
      </c>
      <c r="F116" s="33">
        <v>0.67800000000000005</v>
      </c>
      <c r="G116" s="33">
        <v>0.65</v>
      </c>
      <c r="H116" s="33">
        <v>-6.8</v>
      </c>
      <c r="I116" s="33">
        <v>6</v>
      </c>
      <c r="J116" s="33">
        <v>-3</v>
      </c>
      <c r="K116" s="33">
        <v>0.68110000000000004</v>
      </c>
      <c r="L116" s="33">
        <v>1.2E-2</v>
      </c>
      <c r="M116" s="33">
        <v>0.51429999999999998</v>
      </c>
      <c r="N116" s="33">
        <v>1</v>
      </c>
      <c r="O116" s="33">
        <v>1</v>
      </c>
      <c r="P116" s="33">
        <v>0.99970000000000003</v>
      </c>
      <c r="Q116" s="33">
        <v>6414198</v>
      </c>
      <c r="R116" s="35">
        <v>0.96360000000000001</v>
      </c>
      <c r="S116" s="35">
        <v>0.97960000000000003</v>
      </c>
      <c r="T116" s="35">
        <v>0.96360000000000001</v>
      </c>
      <c r="U116" s="35">
        <v>0.9849</v>
      </c>
      <c r="V116" s="35">
        <v>0.99890000000000001</v>
      </c>
      <c r="W116" s="35">
        <v>0.99060000000000004</v>
      </c>
      <c r="X116" s="36">
        <v>0.99890000000000001</v>
      </c>
    </row>
    <row r="117" spans="1:24" x14ac:dyDescent="0.35">
      <c r="A117" s="31" t="s">
        <v>55</v>
      </c>
      <c r="B117" s="31"/>
      <c r="C117" s="31"/>
      <c r="D117" s="31" t="s">
        <v>10</v>
      </c>
      <c r="E117" s="31" t="s">
        <v>11</v>
      </c>
      <c r="F117" s="33">
        <v>0.78100000000000003</v>
      </c>
      <c r="G117" s="33">
        <v>0.83299999999999996</v>
      </c>
      <c r="H117" s="33">
        <v>-4</v>
      </c>
      <c r="I117" s="33">
        <v>7</v>
      </c>
      <c r="J117" s="33">
        <v>2</v>
      </c>
      <c r="K117" s="33">
        <v>0.7399</v>
      </c>
      <c r="L117" s="33">
        <v>1.7000000000000001E-2</v>
      </c>
      <c r="M117" s="33">
        <v>0.54390000000000005</v>
      </c>
      <c r="N117" s="33">
        <v>0.99809999999999999</v>
      </c>
      <c r="O117" s="33">
        <v>0.39319999999999999</v>
      </c>
      <c r="P117" s="33">
        <v>0.78510000000000002</v>
      </c>
      <c r="Q117" s="33">
        <v>492415</v>
      </c>
      <c r="R117" s="35">
        <v>7.3999999999999996E-2</v>
      </c>
      <c r="S117" s="35">
        <v>0.35560000000000003</v>
      </c>
      <c r="T117" s="35">
        <v>0.37690000000000001</v>
      </c>
      <c r="U117" s="35">
        <v>0.28189999999999998</v>
      </c>
      <c r="V117" s="35">
        <v>0.68069999999999997</v>
      </c>
      <c r="W117" s="35">
        <v>0.63649999999999995</v>
      </c>
      <c r="X117" s="36">
        <v>0.74739999999999995</v>
      </c>
    </row>
    <row r="118" spans="1:24" x14ac:dyDescent="0.35">
      <c r="A118" s="31" t="s">
        <v>56</v>
      </c>
      <c r="B118" s="31"/>
      <c r="C118" s="31"/>
      <c r="D118" s="31" t="s">
        <v>10</v>
      </c>
      <c r="E118" s="31" t="s">
        <v>11</v>
      </c>
      <c r="F118" s="33">
        <v>0.85699999999999998</v>
      </c>
      <c r="G118" s="33">
        <v>0.79800000000000004</v>
      </c>
      <c r="H118" s="33">
        <v>-1.2</v>
      </c>
      <c r="I118" s="33">
        <v>4</v>
      </c>
      <c r="J118" s="33">
        <v>2</v>
      </c>
      <c r="K118" s="33">
        <v>0.82279999999999998</v>
      </c>
      <c r="L118" s="33">
        <v>8.0000000000000002E-3</v>
      </c>
      <c r="M118" s="33">
        <v>0.65549999999999997</v>
      </c>
      <c r="N118" s="33">
        <v>0.99229999999999996</v>
      </c>
      <c r="O118" s="33">
        <v>0.53049999999999997</v>
      </c>
      <c r="P118" s="33">
        <v>0.85250000000000004</v>
      </c>
      <c r="Q118" s="33">
        <v>542177</v>
      </c>
      <c r="R118" s="35">
        <v>8.1500000000000003E-2</v>
      </c>
      <c r="S118" s="35">
        <v>0.21110000000000001</v>
      </c>
      <c r="T118" s="35">
        <v>0.46250000000000002</v>
      </c>
      <c r="U118" s="35">
        <v>0.45600000000000002</v>
      </c>
      <c r="V118" s="35">
        <v>0.75529999999999997</v>
      </c>
      <c r="W118" s="35">
        <v>0.60640000000000005</v>
      </c>
      <c r="X118" s="36">
        <v>0.82210000000000005</v>
      </c>
    </row>
    <row r="119" spans="1:24" x14ac:dyDescent="0.35">
      <c r="A119" s="31" t="s">
        <v>57</v>
      </c>
      <c r="B119" s="31"/>
      <c r="C119" s="31"/>
      <c r="D119" s="31" t="s">
        <v>10</v>
      </c>
      <c r="E119" s="31" t="s">
        <v>11</v>
      </c>
      <c r="F119" s="33">
        <v>0.75900000000000001</v>
      </c>
      <c r="G119" s="33">
        <v>1.5329999999999999</v>
      </c>
      <c r="H119" s="33">
        <v>-2.6</v>
      </c>
      <c r="I119" s="33">
        <v>4</v>
      </c>
      <c r="J119" s="33">
        <v>4</v>
      </c>
      <c r="K119" s="33">
        <v>0.67769999999999997</v>
      </c>
      <c r="L119" s="33">
        <v>2.1999999999999999E-2</v>
      </c>
      <c r="M119" s="33">
        <v>0.61699999999999999</v>
      </c>
      <c r="N119" s="33">
        <v>0.97589999999999999</v>
      </c>
      <c r="O119" s="33">
        <v>0.4672</v>
      </c>
      <c r="P119" s="33">
        <v>0.78759999999999997</v>
      </c>
      <c r="Q119" s="33">
        <v>374316</v>
      </c>
      <c r="R119" s="35">
        <v>5.62E-2</v>
      </c>
      <c r="S119" s="35">
        <v>0.32640000000000002</v>
      </c>
      <c r="T119" s="35">
        <v>0.50629999999999997</v>
      </c>
      <c r="U119" s="35">
        <v>0.42230000000000001</v>
      </c>
      <c r="V119" s="35">
        <v>0.71619999999999995</v>
      </c>
      <c r="W119" s="35">
        <v>0.72460000000000002</v>
      </c>
      <c r="X119" s="36">
        <v>0.79910000000000003</v>
      </c>
    </row>
    <row r="120" spans="1:24" x14ac:dyDescent="0.35">
      <c r="A120" s="31" t="s">
        <v>58</v>
      </c>
      <c r="B120" s="31"/>
      <c r="C120" s="31"/>
      <c r="D120" s="31" t="s">
        <v>10</v>
      </c>
      <c r="E120" s="31" t="s">
        <v>11</v>
      </c>
      <c r="F120" s="33">
        <v>0.70199999999999996</v>
      </c>
      <c r="G120" s="33">
        <v>0.72799999999999998</v>
      </c>
      <c r="H120" s="33">
        <v>-0.9</v>
      </c>
      <c r="I120" s="33">
        <v>4</v>
      </c>
      <c r="J120" s="33">
        <v>2</v>
      </c>
      <c r="K120" s="33">
        <v>0.63949999999999996</v>
      </c>
      <c r="L120" s="33">
        <v>-3.1E-2</v>
      </c>
      <c r="M120" s="33">
        <v>0.62980000000000003</v>
      </c>
      <c r="N120" s="33">
        <v>0.97350000000000003</v>
      </c>
      <c r="O120" s="33">
        <v>0.50970000000000004</v>
      </c>
      <c r="P120" s="33">
        <v>0.78990000000000005</v>
      </c>
      <c r="Q120" s="33">
        <v>514981</v>
      </c>
      <c r="R120" s="35">
        <v>7.7399999999999997E-2</v>
      </c>
      <c r="S120" s="35">
        <v>0.218</v>
      </c>
      <c r="T120" s="35">
        <v>0.43159999999999998</v>
      </c>
      <c r="U120" s="35">
        <v>0.42749999999999999</v>
      </c>
      <c r="V120" s="35">
        <v>0.68020000000000003</v>
      </c>
      <c r="W120" s="35">
        <v>0.58960000000000001</v>
      </c>
      <c r="X120" s="36">
        <v>0.73419999999999996</v>
      </c>
    </row>
    <row r="121" spans="1:24" x14ac:dyDescent="0.35">
      <c r="A121" s="31" t="s">
        <v>59</v>
      </c>
      <c r="B121" s="31"/>
      <c r="C121" s="31"/>
      <c r="D121" s="31" t="s">
        <v>10</v>
      </c>
      <c r="E121" s="31" t="s">
        <v>11</v>
      </c>
      <c r="F121" s="33">
        <v>0.86899999999999999</v>
      </c>
      <c r="G121" s="33">
        <v>1.115</v>
      </c>
      <c r="H121" s="33">
        <v>-3.9</v>
      </c>
      <c r="I121" s="33">
        <v>5</v>
      </c>
      <c r="J121" s="33">
        <v>2</v>
      </c>
      <c r="K121" s="33">
        <v>0.82769999999999999</v>
      </c>
      <c r="L121" s="33">
        <v>2.7E-2</v>
      </c>
      <c r="M121" s="33">
        <v>0.7802</v>
      </c>
      <c r="N121" s="33">
        <v>0.999</v>
      </c>
      <c r="O121" s="33">
        <v>0.69430000000000003</v>
      </c>
      <c r="P121" s="33">
        <v>0.95379999999999998</v>
      </c>
      <c r="Q121" s="33">
        <v>1119523</v>
      </c>
      <c r="R121" s="35">
        <v>0.16819999999999999</v>
      </c>
      <c r="S121" s="35">
        <v>0.42130000000000001</v>
      </c>
      <c r="T121" s="35">
        <v>0.60660000000000003</v>
      </c>
      <c r="U121" s="35">
        <v>0.62880000000000003</v>
      </c>
      <c r="V121" s="35">
        <v>0.9032</v>
      </c>
      <c r="W121" s="35">
        <v>0.79259999999999997</v>
      </c>
      <c r="X121" s="36">
        <v>0.93079999999999996</v>
      </c>
    </row>
    <row r="122" spans="1:24" x14ac:dyDescent="0.35">
      <c r="A122" s="31" t="s">
        <v>60</v>
      </c>
      <c r="B122" s="31"/>
      <c r="C122" s="31"/>
      <c r="D122" s="31" t="s">
        <v>10</v>
      </c>
      <c r="E122" s="31" t="s">
        <v>11</v>
      </c>
      <c r="F122" s="33">
        <v>0.70799999999999996</v>
      </c>
      <c r="G122" s="33">
        <v>0.95299999999999996</v>
      </c>
      <c r="H122" s="33">
        <v>-4.5999999999999996</v>
      </c>
      <c r="I122" s="33">
        <v>7</v>
      </c>
      <c r="J122" s="33">
        <v>2</v>
      </c>
      <c r="K122" s="33">
        <v>0.62419999999999998</v>
      </c>
      <c r="L122" s="33">
        <v>-1.0999999999999999E-2</v>
      </c>
      <c r="M122" s="33">
        <v>0.59819999999999995</v>
      </c>
      <c r="N122" s="33">
        <v>0.99919999999999998</v>
      </c>
      <c r="O122" s="33">
        <v>0.48039999999999999</v>
      </c>
      <c r="P122" s="33">
        <v>0.91930000000000001</v>
      </c>
      <c r="Q122" s="33">
        <v>831755</v>
      </c>
      <c r="R122" s="35">
        <v>0.125</v>
      </c>
      <c r="S122" s="35">
        <v>0.31140000000000001</v>
      </c>
      <c r="T122" s="35">
        <v>0.55989999999999995</v>
      </c>
      <c r="U122" s="35">
        <v>0.40079999999999999</v>
      </c>
      <c r="V122" s="35">
        <v>0.83379999999999999</v>
      </c>
      <c r="W122" s="35">
        <v>0.60329999999999995</v>
      </c>
      <c r="X122" s="36">
        <v>0.87709999999999999</v>
      </c>
    </row>
    <row r="123" spans="1:24" x14ac:dyDescent="0.35">
      <c r="A123" s="31" t="s">
        <v>61</v>
      </c>
      <c r="B123" s="31"/>
      <c r="C123" s="31"/>
      <c r="D123" s="31" t="s">
        <v>10</v>
      </c>
      <c r="E123" s="31" t="s">
        <v>11</v>
      </c>
      <c r="F123" s="33">
        <v>0.53500000000000003</v>
      </c>
      <c r="G123" s="33">
        <v>2.7029999999999998</v>
      </c>
      <c r="H123" s="33">
        <v>-4.0999999999999996</v>
      </c>
      <c r="I123" s="33">
        <v>4</v>
      </c>
      <c r="J123" s="33">
        <v>7</v>
      </c>
      <c r="K123" s="33">
        <v>0.41860000000000003</v>
      </c>
      <c r="L123" s="33">
        <v>1.7999999999999999E-2</v>
      </c>
      <c r="M123" s="33">
        <v>0.70779999999999998</v>
      </c>
      <c r="N123" s="33">
        <v>0.91479999999999995</v>
      </c>
      <c r="O123" s="33">
        <v>0.47989999999999999</v>
      </c>
      <c r="P123" s="33">
        <v>0.69920000000000004</v>
      </c>
      <c r="Q123" s="33">
        <v>332223</v>
      </c>
      <c r="R123" s="35">
        <v>4.99E-2</v>
      </c>
      <c r="S123" s="35">
        <v>0.52100000000000002</v>
      </c>
      <c r="T123" s="35">
        <v>0.5373</v>
      </c>
      <c r="U123" s="35">
        <v>0.43319999999999997</v>
      </c>
      <c r="V123" s="35">
        <v>0.62619999999999998</v>
      </c>
      <c r="W123" s="35">
        <v>0.69579999999999997</v>
      </c>
      <c r="X123" s="36">
        <v>0.72560000000000002</v>
      </c>
    </row>
    <row r="124" spans="1:24" x14ac:dyDescent="0.35">
      <c r="A124" s="31" t="s">
        <v>62</v>
      </c>
      <c r="B124" s="31"/>
      <c r="C124" s="31"/>
      <c r="D124" s="31" t="s">
        <v>10</v>
      </c>
      <c r="E124" s="31" t="s">
        <v>11</v>
      </c>
      <c r="F124" s="33">
        <v>0.77100000000000002</v>
      </c>
      <c r="G124" s="33">
        <v>1.0449999999999999</v>
      </c>
      <c r="H124" s="33">
        <v>-2.2000000000000002</v>
      </c>
      <c r="I124" s="33">
        <v>4</v>
      </c>
      <c r="J124" s="33">
        <v>2</v>
      </c>
      <c r="K124" s="33">
        <v>0.68530000000000002</v>
      </c>
      <c r="L124" s="33">
        <v>8.9999999999999993E-3</v>
      </c>
      <c r="M124" s="33">
        <v>0.62790000000000001</v>
      </c>
      <c r="N124" s="33">
        <v>0.99160000000000004</v>
      </c>
      <c r="O124" s="33">
        <v>0.50509999999999999</v>
      </c>
      <c r="P124" s="33">
        <v>0.89639999999999997</v>
      </c>
      <c r="Q124" s="33">
        <v>450863</v>
      </c>
      <c r="R124" s="35">
        <v>6.7699999999999996E-2</v>
      </c>
      <c r="S124" s="35">
        <v>0.17979999999999999</v>
      </c>
      <c r="T124" s="35">
        <v>0.51490000000000002</v>
      </c>
      <c r="U124" s="35">
        <v>0.45019999999999999</v>
      </c>
      <c r="V124" s="35">
        <v>0.82479999999999998</v>
      </c>
      <c r="W124" s="35">
        <v>0.59850000000000003</v>
      </c>
      <c r="X124" s="36">
        <v>0.88139999999999996</v>
      </c>
    </row>
    <row r="125" spans="1:24" x14ac:dyDescent="0.35">
      <c r="A125" s="31" t="s">
        <v>63</v>
      </c>
      <c r="B125" s="31"/>
      <c r="C125" s="31"/>
      <c r="D125" s="31" t="s">
        <v>10</v>
      </c>
      <c r="E125" s="31" t="s">
        <v>11</v>
      </c>
      <c r="F125" s="33">
        <v>0.78100000000000003</v>
      </c>
      <c r="G125" s="33">
        <v>0.89300000000000002</v>
      </c>
      <c r="H125" s="33">
        <v>-0.6</v>
      </c>
      <c r="I125" s="33">
        <v>4</v>
      </c>
      <c r="J125" s="33">
        <v>3</v>
      </c>
      <c r="K125" s="33">
        <v>0.71740000000000004</v>
      </c>
      <c r="L125" s="33">
        <v>-1.2E-2</v>
      </c>
      <c r="M125" s="33">
        <v>0.70669999999999999</v>
      </c>
      <c r="N125" s="33">
        <v>0.97519999999999996</v>
      </c>
      <c r="O125" s="33">
        <v>0.57769999999999999</v>
      </c>
      <c r="P125" s="33">
        <v>0.81079999999999997</v>
      </c>
      <c r="Q125" s="33">
        <v>558938</v>
      </c>
      <c r="R125" s="35">
        <v>8.4000000000000005E-2</v>
      </c>
      <c r="S125" s="35">
        <v>0.27279999999999999</v>
      </c>
      <c r="T125" s="35">
        <v>0.50929999999999997</v>
      </c>
      <c r="U125" s="35">
        <v>0.52680000000000005</v>
      </c>
      <c r="V125" s="35">
        <v>0.72389999999999999</v>
      </c>
      <c r="W125" s="35">
        <v>0.70920000000000005</v>
      </c>
      <c r="X125" s="36">
        <v>0.78549999999999998</v>
      </c>
    </row>
    <row r="126" spans="1:24" x14ac:dyDescent="0.35">
      <c r="A126" s="31" t="s">
        <v>64</v>
      </c>
      <c r="B126" s="31"/>
      <c r="C126" s="31"/>
      <c r="D126" s="31" t="s">
        <v>10</v>
      </c>
      <c r="E126" s="31" t="s">
        <v>11</v>
      </c>
      <c r="F126" s="33">
        <v>0.81599999999999995</v>
      </c>
      <c r="G126" s="33">
        <v>0.995</v>
      </c>
      <c r="H126" s="33">
        <v>-3</v>
      </c>
      <c r="I126" s="33">
        <v>5</v>
      </c>
      <c r="J126" s="33">
        <v>2</v>
      </c>
      <c r="K126" s="33">
        <v>0.7671</v>
      </c>
      <c r="L126" s="33">
        <v>0</v>
      </c>
      <c r="M126" s="33">
        <v>0.64800000000000002</v>
      </c>
      <c r="N126" s="33">
        <v>0.99250000000000005</v>
      </c>
      <c r="O126" s="33">
        <v>0.52480000000000004</v>
      </c>
      <c r="P126" s="33">
        <v>0.81569999999999998</v>
      </c>
      <c r="Q126" s="33">
        <v>521242</v>
      </c>
      <c r="R126" s="35">
        <v>7.8299999999999995E-2</v>
      </c>
      <c r="S126" s="35">
        <v>0.33400000000000002</v>
      </c>
      <c r="T126" s="35">
        <v>0.36570000000000003</v>
      </c>
      <c r="U126" s="35">
        <v>0.42249999999999999</v>
      </c>
      <c r="V126" s="35">
        <v>0.71330000000000005</v>
      </c>
      <c r="W126" s="35">
        <v>0.72340000000000004</v>
      </c>
      <c r="X126" s="36">
        <v>0.76</v>
      </c>
    </row>
    <row r="127" spans="1:24" x14ac:dyDescent="0.35">
      <c r="A127" s="31" t="s">
        <v>65</v>
      </c>
      <c r="B127" s="31"/>
      <c r="C127" s="31"/>
      <c r="D127" s="31" t="s">
        <v>10</v>
      </c>
      <c r="E127" s="31" t="s">
        <v>11</v>
      </c>
      <c r="F127" s="33">
        <v>0.72099999999999997</v>
      </c>
      <c r="G127" s="33">
        <v>1.4430000000000001</v>
      </c>
      <c r="H127" s="33">
        <v>-3.8</v>
      </c>
      <c r="I127" s="33">
        <v>4</v>
      </c>
      <c r="J127" s="33">
        <v>2</v>
      </c>
      <c r="K127" s="33">
        <v>0.63690000000000002</v>
      </c>
      <c r="L127" s="33">
        <v>-1.6E-2</v>
      </c>
      <c r="M127" s="33">
        <v>0.61329999999999996</v>
      </c>
      <c r="N127" s="33">
        <v>0.98429999999999995</v>
      </c>
      <c r="O127" s="33">
        <v>0.49490000000000001</v>
      </c>
      <c r="P127" s="33">
        <v>0.85289999999999999</v>
      </c>
      <c r="Q127" s="33">
        <v>520674</v>
      </c>
      <c r="R127" s="35">
        <v>7.8200000000000006E-2</v>
      </c>
      <c r="S127" s="35">
        <v>0.23830000000000001</v>
      </c>
      <c r="T127" s="35">
        <v>0.4728</v>
      </c>
      <c r="U127" s="35">
        <v>0.42199999999999999</v>
      </c>
      <c r="V127" s="35">
        <v>0.77780000000000005</v>
      </c>
      <c r="W127" s="35">
        <v>0.60050000000000003</v>
      </c>
      <c r="X127" s="36">
        <v>0.82250000000000001</v>
      </c>
    </row>
    <row r="128" spans="1:24" x14ac:dyDescent="0.35">
      <c r="A128" s="31" t="s">
        <v>66</v>
      </c>
      <c r="B128" s="31"/>
      <c r="C128" s="31"/>
      <c r="D128" s="31" t="s">
        <v>10</v>
      </c>
      <c r="E128" s="31" t="s">
        <v>11</v>
      </c>
      <c r="F128" s="33">
        <v>0.69299999999999995</v>
      </c>
      <c r="G128" s="33">
        <v>1.3939999999999999</v>
      </c>
      <c r="H128" s="33">
        <v>-0.8</v>
      </c>
      <c r="I128" s="33">
        <v>3</v>
      </c>
      <c r="J128" s="33">
        <v>3</v>
      </c>
      <c r="K128" s="33">
        <v>0.6119</v>
      </c>
      <c r="L128" s="33">
        <v>-1.4E-2</v>
      </c>
      <c r="M128" s="33">
        <v>0.71989999999999998</v>
      </c>
      <c r="N128" s="33">
        <v>0.96809999999999996</v>
      </c>
      <c r="O128" s="33">
        <v>0.52170000000000005</v>
      </c>
      <c r="P128" s="33">
        <v>0.78979999999999995</v>
      </c>
      <c r="Q128" s="33">
        <v>371674</v>
      </c>
      <c r="R128" s="35">
        <v>5.5800000000000002E-2</v>
      </c>
      <c r="S128" s="35">
        <v>0.34760000000000002</v>
      </c>
      <c r="T128" s="35">
        <v>0.45390000000000003</v>
      </c>
      <c r="U128" s="35">
        <v>0.45669999999999999</v>
      </c>
      <c r="V128" s="35">
        <v>0.68840000000000001</v>
      </c>
      <c r="W128" s="35">
        <v>0.75060000000000004</v>
      </c>
      <c r="X128" s="36">
        <v>0.81789999999999996</v>
      </c>
    </row>
    <row r="129" spans="1:24" x14ac:dyDescent="0.35">
      <c r="A129" s="31" t="s">
        <v>67</v>
      </c>
      <c r="B129" s="31"/>
      <c r="C129" s="31"/>
      <c r="D129" s="31" t="s">
        <v>10</v>
      </c>
      <c r="E129" s="31" t="s">
        <v>11</v>
      </c>
      <c r="F129" s="33">
        <v>0.67400000000000004</v>
      </c>
      <c r="G129" s="33">
        <v>0.81699999999999995</v>
      </c>
      <c r="H129" s="33">
        <v>-0.5</v>
      </c>
      <c r="I129" s="33">
        <v>3</v>
      </c>
      <c r="J129" s="33">
        <v>2</v>
      </c>
      <c r="K129" s="33">
        <v>0.56669999999999998</v>
      </c>
      <c r="L129" s="33">
        <v>-1.0999999999999999E-2</v>
      </c>
      <c r="M129" s="33">
        <v>0.71309999999999996</v>
      </c>
      <c r="N129" s="33">
        <v>0.98150000000000004</v>
      </c>
      <c r="O129" s="33">
        <v>0.60119999999999996</v>
      </c>
      <c r="P129" s="33">
        <v>0.83620000000000005</v>
      </c>
      <c r="Q129" s="33">
        <v>432287</v>
      </c>
      <c r="R129" s="35">
        <v>6.4899999999999999E-2</v>
      </c>
      <c r="S129" s="35">
        <v>0.3518</v>
      </c>
      <c r="T129" s="35">
        <v>0.41349999999999998</v>
      </c>
      <c r="U129" s="35">
        <v>0.52229999999999999</v>
      </c>
      <c r="V129" s="35">
        <v>0.73960000000000004</v>
      </c>
      <c r="W129" s="35">
        <v>0.77749999999999997</v>
      </c>
      <c r="X129" s="36">
        <v>0.81879999999999997</v>
      </c>
    </row>
    <row r="130" spans="1:24" x14ac:dyDescent="0.35">
      <c r="A130" s="31" t="s">
        <v>68</v>
      </c>
      <c r="B130" s="31"/>
      <c r="C130" s="31"/>
      <c r="D130" s="31" t="s">
        <v>10</v>
      </c>
      <c r="E130" s="31" t="s">
        <v>11</v>
      </c>
      <c r="F130" s="33">
        <v>0.73</v>
      </c>
      <c r="G130" s="33">
        <v>0.91400000000000003</v>
      </c>
      <c r="H130" s="33">
        <v>-0.7</v>
      </c>
      <c r="I130" s="33">
        <v>3</v>
      </c>
      <c r="J130" s="33">
        <v>2</v>
      </c>
      <c r="K130" s="33">
        <v>0.59319999999999995</v>
      </c>
      <c r="L130" s="33">
        <v>-1.4E-2</v>
      </c>
      <c r="M130" s="33">
        <v>0.82130000000000003</v>
      </c>
      <c r="N130" s="33">
        <v>0.98350000000000004</v>
      </c>
      <c r="O130" s="33">
        <v>0.73870000000000002</v>
      </c>
      <c r="P130" s="33">
        <v>0.85370000000000001</v>
      </c>
      <c r="Q130" s="33">
        <v>379777</v>
      </c>
      <c r="R130" s="35">
        <v>5.7099999999999998E-2</v>
      </c>
      <c r="S130" s="35">
        <v>0.5343</v>
      </c>
      <c r="T130" s="35">
        <v>0.41010000000000002</v>
      </c>
      <c r="U130" s="35">
        <v>0.67679999999999996</v>
      </c>
      <c r="V130" s="35">
        <v>0.80479999999999996</v>
      </c>
      <c r="W130" s="35">
        <v>0.91739999999999999</v>
      </c>
      <c r="X130" s="36">
        <v>0.874</v>
      </c>
    </row>
    <row r="131" spans="1:24" x14ac:dyDescent="0.35">
      <c r="A131" s="31" t="s">
        <v>69</v>
      </c>
      <c r="B131" s="31"/>
      <c r="C131" s="31"/>
      <c r="D131" s="31" t="s">
        <v>10</v>
      </c>
      <c r="E131" s="31" t="s">
        <v>11</v>
      </c>
      <c r="F131" s="33">
        <v>0.76300000000000001</v>
      </c>
      <c r="G131" s="33">
        <v>1.0369999999999999</v>
      </c>
      <c r="H131" s="33">
        <v>-0.1</v>
      </c>
      <c r="I131" s="33">
        <v>3</v>
      </c>
      <c r="J131" s="33">
        <v>3</v>
      </c>
      <c r="K131" s="33">
        <v>0.63460000000000005</v>
      </c>
      <c r="L131" s="33">
        <v>2.1999999999999999E-2</v>
      </c>
      <c r="M131" s="33">
        <v>0.80600000000000005</v>
      </c>
      <c r="N131" s="33">
        <v>0.98529999999999995</v>
      </c>
      <c r="O131" s="33">
        <v>0.68520000000000003</v>
      </c>
      <c r="P131" s="33">
        <v>0.86719999999999997</v>
      </c>
      <c r="Q131" s="33">
        <v>334603</v>
      </c>
      <c r="R131" s="35">
        <v>5.0299999999999997E-2</v>
      </c>
      <c r="S131" s="35">
        <v>0.47560000000000002</v>
      </c>
      <c r="T131" s="35">
        <v>0.58420000000000005</v>
      </c>
      <c r="U131" s="35">
        <v>0.65459999999999996</v>
      </c>
      <c r="V131" s="35">
        <v>0.81820000000000004</v>
      </c>
      <c r="W131" s="35">
        <v>0.90539999999999998</v>
      </c>
      <c r="X131" s="36">
        <v>0.91900000000000004</v>
      </c>
    </row>
    <row r="132" spans="1:24" x14ac:dyDescent="0.35">
      <c r="A132" s="31" t="s">
        <v>70</v>
      </c>
      <c r="B132" s="31"/>
      <c r="C132" s="31"/>
      <c r="D132" s="31" t="s">
        <v>10</v>
      </c>
      <c r="E132" s="31" t="s">
        <v>11</v>
      </c>
      <c r="F132" s="33">
        <v>0.751</v>
      </c>
      <c r="G132" s="33">
        <v>2.1619999999999999</v>
      </c>
      <c r="H132" s="33">
        <v>-1.3</v>
      </c>
      <c r="I132" s="33">
        <v>3</v>
      </c>
      <c r="J132" s="33">
        <v>5</v>
      </c>
      <c r="K132" s="33">
        <v>0.64939999999999998</v>
      </c>
      <c r="L132" s="33">
        <v>2.3E-2</v>
      </c>
      <c r="M132" s="33">
        <v>0.71589999999999998</v>
      </c>
      <c r="N132" s="33">
        <v>0.96130000000000004</v>
      </c>
      <c r="O132" s="33">
        <v>0.50349999999999995</v>
      </c>
      <c r="P132" s="33">
        <v>0.82840000000000003</v>
      </c>
      <c r="Q132" s="33">
        <v>284459</v>
      </c>
      <c r="R132" s="35">
        <v>4.2700000000000002E-2</v>
      </c>
      <c r="S132" s="35">
        <v>0.33179999999999998</v>
      </c>
      <c r="T132" s="35">
        <v>0.59730000000000005</v>
      </c>
      <c r="U132" s="35">
        <v>0.4733</v>
      </c>
      <c r="V132" s="35">
        <v>0.74309999999999998</v>
      </c>
      <c r="W132" s="35">
        <v>0.77810000000000001</v>
      </c>
      <c r="X132" s="36">
        <v>0.875</v>
      </c>
    </row>
    <row r="133" spans="1:24" x14ac:dyDescent="0.35">
      <c r="A133" s="31" t="s">
        <v>71</v>
      </c>
      <c r="B133" s="31"/>
      <c r="C133" s="31"/>
      <c r="D133" s="31" t="s">
        <v>10</v>
      </c>
      <c r="E133" s="31" t="s">
        <v>11</v>
      </c>
      <c r="F133" s="33">
        <v>0.746</v>
      </c>
      <c r="G133" s="33">
        <v>1.0529999999999999</v>
      </c>
      <c r="H133" s="33">
        <v>-0.2</v>
      </c>
      <c r="I133" s="33">
        <v>5</v>
      </c>
      <c r="J133" s="33">
        <v>5</v>
      </c>
      <c r="K133" s="33">
        <v>0.50970000000000004</v>
      </c>
      <c r="L133" s="33">
        <v>0.17499999999999999</v>
      </c>
      <c r="M133" s="33">
        <v>0.8468</v>
      </c>
      <c r="N133" s="33">
        <v>0.98329999999999995</v>
      </c>
      <c r="O133" s="33">
        <v>0.67169999999999996</v>
      </c>
      <c r="P133" s="33">
        <v>0.79530000000000001</v>
      </c>
      <c r="Q133" s="33">
        <v>328071</v>
      </c>
      <c r="R133" s="35">
        <v>4.9299999999999997E-2</v>
      </c>
      <c r="S133" s="35">
        <v>0.6159</v>
      </c>
      <c r="T133" s="35">
        <v>0.53359999999999996</v>
      </c>
      <c r="U133" s="35">
        <v>0.63470000000000004</v>
      </c>
      <c r="V133" s="35">
        <v>0.75839999999999996</v>
      </c>
      <c r="W133" s="35">
        <v>0.93079999999999996</v>
      </c>
      <c r="X133" s="36">
        <v>0.88670000000000004</v>
      </c>
    </row>
    <row r="134" spans="1:24" x14ac:dyDescent="0.35">
      <c r="A134" s="31" t="s">
        <v>72</v>
      </c>
      <c r="B134" s="31"/>
      <c r="C134" s="31"/>
      <c r="D134" s="31" t="s">
        <v>10</v>
      </c>
      <c r="E134" s="31" t="s">
        <v>11</v>
      </c>
      <c r="F134" s="33">
        <v>0.75</v>
      </c>
      <c r="G134" s="33">
        <v>1.4239999999999999</v>
      </c>
      <c r="H134" s="33">
        <v>-1.3</v>
      </c>
      <c r="I134" s="33">
        <v>3</v>
      </c>
      <c r="J134" s="33">
        <v>3</v>
      </c>
      <c r="K134" s="33">
        <v>0.62509999999999999</v>
      </c>
      <c r="L134" s="33">
        <v>1.6E-2</v>
      </c>
      <c r="M134" s="33">
        <v>0.77639999999999998</v>
      </c>
      <c r="N134" s="33">
        <v>0.98670000000000002</v>
      </c>
      <c r="O134" s="33">
        <v>0.6351</v>
      </c>
      <c r="P134" s="33">
        <v>0.89049999999999996</v>
      </c>
      <c r="Q134" s="33">
        <v>463193</v>
      </c>
      <c r="R134" s="35">
        <v>6.9599999999999995E-2</v>
      </c>
      <c r="S134" s="35">
        <v>0.39129999999999998</v>
      </c>
      <c r="T134" s="35">
        <v>0.58289999999999997</v>
      </c>
      <c r="U134" s="35">
        <v>0.59489999999999998</v>
      </c>
      <c r="V134" s="35">
        <v>0.82820000000000005</v>
      </c>
      <c r="W134" s="35">
        <v>0.83609999999999995</v>
      </c>
      <c r="X134" s="36">
        <v>0.9153</v>
      </c>
    </row>
    <row r="135" spans="1:24" x14ac:dyDescent="0.35">
      <c r="A135" s="31" t="s">
        <v>73</v>
      </c>
      <c r="B135" s="31"/>
      <c r="C135" s="31"/>
      <c r="D135" s="31" t="s">
        <v>10</v>
      </c>
      <c r="E135" s="31" t="s">
        <v>11</v>
      </c>
      <c r="F135" s="33">
        <v>0.83799999999999997</v>
      </c>
      <c r="G135" s="33">
        <v>1.05</v>
      </c>
      <c r="H135" s="33">
        <v>-0.2</v>
      </c>
      <c r="I135" s="33">
        <v>3</v>
      </c>
      <c r="J135" s="33">
        <v>3</v>
      </c>
      <c r="K135" s="33">
        <v>0.74770000000000003</v>
      </c>
      <c r="L135" s="33">
        <v>0.04</v>
      </c>
      <c r="M135" s="33">
        <v>0.84019999999999995</v>
      </c>
      <c r="N135" s="33">
        <v>0.98899999999999999</v>
      </c>
      <c r="O135" s="33">
        <v>0.73250000000000004</v>
      </c>
      <c r="P135" s="33">
        <v>0.89170000000000005</v>
      </c>
      <c r="Q135" s="33">
        <v>424468</v>
      </c>
      <c r="R135" s="35">
        <v>6.3799999999999996E-2</v>
      </c>
      <c r="S135" s="35">
        <v>0.44429999999999997</v>
      </c>
      <c r="T135" s="35">
        <v>0.55769999999999997</v>
      </c>
      <c r="U135" s="35">
        <v>0.69789999999999996</v>
      </c>
      <c r="V135" s="35">
        <v>0.83979999999999999</v>
      </c>
      <c r="W135" s="35">
        <v>0.90229999999999999</v>
      </c>
      <c r="X135" s="36">
        <v>0.92459999999999998</v>
      </c>
    </row>
    <row r="136" spans="1:24" x14ac:dyDescent="0.35">
      <c r="A136" s="23"/>
      <c r="B136" s="23"/>
      <c r="C136" s="23"/>
      <c r="D136" s="23"/>
      <c r="E136" s="24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8"/>
    </row>
    <row r="137" spans="1:24" x14ac:dyDescent="0.35">
      <c r="A137" s="23"/>
      <c r="B137" s="23"/>
      <c r="C137" s="23"/>
      <c r="D137" s="23"/>
      <c r="E137" s="24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8"/>
    </row>
    <row r="138" spans="1:24" x14ac:dyDescent="0.35">
      <c r="A138" s="23"/>
      <c r="B138" s="23"/>
      <c r="C138" s="23"/>
      <c r="D138" s="23"/>
      <c r="E138" s="24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8"/>
    </row>
    <row r="139" spans="1:24" x14ac:dyDescent="0.35">
      <c r="A139" s="23"/>
      <c r="B139" s="23"/>
      <c r="C139" s="23"/>
      <c r="D139" s="23"/>
      <c r="E139" s="2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8"/>
    </row>
    <row r="140" spans="1:24" x14ac:dyDescent="0.35">
      <c r="A140" s="23"/>
      <c r="B140" s="23"/>
      <c r="C140" s="23"/>
      <c r="D140" s="23"/>
      <c r="E140" s="24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8"/>
    </row>
    <row r="141" spans="1:24" x14ac:dyDescent="0.35">
      <c r="A141" s="23"/>
      <c r="B141" s="23"/>
      <c r="C141" s="23"/>
      <c r="D141" s="23"/>
      <c r="E141" s="24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8"/>
    </row>
    <row r="142" spans="1:24" x14ac:dyDescent="0.35">
      <c r="A142" s="23"/>
      <c r="B142" s="23"/>
      <c r="C142" s="23"/>
      <c r="D142" s="23"/>
      <c r="E142" s="24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8"/>
    </row>
    <row r="143" spans="1:24" x14ac:dyDescent="0.35">
      <c r="A143" s="23"/>
      <c r="B143" s="23"/>
      <c r="C143" s="23"/>
      <c r="D143" s="23"/>
      <c r="E143" s="24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8"/>
    </row>
    <row r="144" spans="1:24" x14ac:dyDescent="0.35">
      <c r="A144" s="23"/>
      <c r="B144" s="23"/>
      <c r="C144" s="23"/>
      <c r="D144" s="23"/>
      <c r="E144" s="24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8"/>
    </row>
    <row r="145" spans="1:24" x14ac:dyDescent="0.35">
      <c r="A145" s="23"/>
      <c r="B145" s="23"/>
      <c r="C145" s="23"/>
      <c r="D145" s="23"/>
      <c r="E145" s="24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8"/>
    </row>
    <row r="146" spans="1:24" x14ac:dyDescent="0.35">
      <c r="A146" s="23"/>
      <c r="B146" s="23"/>
      <c r="C146" s="23"/>
      <c r="D146" s="23"/>
      <c r="E146" s="24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8"/>
    </row>
    <row r="147" spans="1:24" x14ac:dyDescent="0.35">
      <c r="A147" s="23"/>
      <c r="B147" s="23"/>
      <c r="C147" s="23"/>
      <c r="D147" s="23"/>
      <c r="E147" s="24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8"/>
    </row>
    <row r="148" spans="1:24" x14ac:dyDescent="0.35">
      <c r="A148" s="23"/>
      <c r="B148" s="23"/>
      <c r="C148" s="23"/>
      <c r="D148" s="23"/>
      <c r="E148" s="2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8"/>
    </row>
    <row r="149" spans="1:24" x14ac:dyDescent="0.35">
      <c r="A149" s="23"/>
      <c r="B149" s="23"/>
      <c r="C149" s="23"/>
      <c r="D149" s="23"/>
      <c r="E149" s="2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8"/>
    </row>
    <row r="150" spans="1:24" x14ac:dyDescent="0.35">
      <c r="A150" s="23"/>
      <c r="B150" s="23"/>
      <c r="C150" s="23"/>
      <c r="D150" s="23"/>
      <c r="E150" s="2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8"/>
    </row>
    <row r="151" spans="1:24" x14ac:dyDescent="0.35">
      <c r="A151" s="23"/>
      <c r="B151" s="23"/>
      <c r="C151" s="23"/>
      <c r="D151" s="23"/>
      <c r="E151" s="24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8"/>
    </row>
    <row r="152" spans="1:24" x14ac:dyDescent="0.35">
      <c r="A152" s="23"/>
      <c r="B152" s="23"/>
      <c r="C152" s="23"/>
      <c r="D152" s="23"/>
      <c r="E152" s="24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8"/>
    </row>
    <row r="153" spans="1:24" x14ac:dyDescent="0.35">
      <c r="A153" s="23"/>
      <c r="B153" s="23"/>
      <c r="C153" s="23"/>
      <c r="D153" s="23"/>
      <c r="E153" s="24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8"/>
    </row>
    <row r="154" spans="1:24" x14ac:dyDescent="0.35">
      <c r="A154" s="23"/>
      <c r="B154" s="23"/>
      <c r="C154" s="23"/>
      <c r="D154" s="23"/>
      <c r="E154" s="24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8"/>
    </row>
    <row r="155" spans="1:24" x14ac:dyDescent="0.35">
      <c r="A155" s="23"/>
      <c r="B155" s="23"/>
      <c r="C155" s="23"/>
      <c r="D155" s="23"/>
      <c r="E155" s="24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8"/>
    </row>
    <row r="156" spans="1:24" x14ac:dyDescent="0.35">
      <c r="A156" s="23"/>
      <c r="B156" s="23"/>
      <c r="C156" s="23"/>
      <c r="D156" s="23"/>
      <c r="E156" s="24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8"/>
    </row>
    <row r="157" spans="1:24" x14ac:dyDescent="0.35">
      <c r="A157" s="23"/>
      <c r="B157" s="23"/>
      <c r="C157" s="23"/>
      <c r="D157" s="23"/>
      <c r="E157" s="24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8"/>
    </row>
    <row r="158" spans="1:24" x14ac:dyDescent="0.35">
      <c r="A158" s="23"/>
      <c r="B158" s="23"/>
      <c r="C158" s="23"/>
      <c r="D158" s="23"/>
      <c r="E158" s="24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8"/>
    </row>
    <row r="159" spans="1:24" x14ac:dyDescent="0.35">
      <c r="A159" s="23"/>
      <c r="B159" s="23"/>
      <c r="C159" s="23"/>
      <c r="D159" s="23"/>
      <c r="E159" s="24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8"/>
    </row>
    <row r="160" spans="1:24" x14ac:dyDescent="0.35">
      <c r="A160" s="23"/>
      <c r="B160" s="23"/>
      <c r="C160" s="23"/>
      <c r="D160" s="23"/>
      <c r="E160" s="24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8"/>
    </row>
    <row r="161" spans="1:24" x14ac:dyDescent="0.35">
      <c r="A161" s="23"/>
      <c r="B161" s="23"/>
      <c r="C161" s="23"/>
      <c r="D161" s="23"/>
      <c r="E161" s="24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8"/>
    </row>
    <row r="162" spans="1:24" x14ac:dyDescent="0.35">
      <c r="A162" s="23"/>
      <c r="B162" s="23"/>
      <c r="C162" s="23"/>
      <c r="D162" s="23"/>
      <c r="E162" s="24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8"/>
    </row>
    <row r="163" spans="1:24" x14ac:dyDescent="0.35">
      <c r="A163" s="23"/>
      <c r="B163" s="23"/>
      <c r="C163" s="23"/>
      <c r="D163" s="23"/>
      <c r="E163" s="24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8"/>
    </row>
    <row r="164" spans="1:24" x14ac:dyDescent="0.35">
      <c r="A164" s="23"/>
      <c r="B164" s="23"/>
      <c r="C164" s="23"/>
      <c r="D164" s="23"/>
      <c r="E164" s="24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8"/>
    </row>
    <row r="165" spans="1:24" x14ac:dyDescent="0.35">
      <c r="A165" s="23"/>
      <c r="B165" s="23"/>
      <c r="C165" s="23"/>
      <c r="D165" s="23"/>
      <c r="E165" s="24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8"/>
    </row>
    <row r="166" spans="1:24" x14ac:dyDescent="0.35">
      <c r="A166" s="23"/>
      <c r="B166" s="23"/>
      <c r="C166" s="23"/>
      <c r="D166" s="23"/>
      <c r="E166" s="24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8"/>
    </row>
    <row r="167" spans="1:24" x14ac:dyDescent="0.35">
      <c r="A167" s="23"/>
      <c r="B167" s="23"/>
      <c r="C167" s="23"/>
      <c r="D167" s="23"/>
      <c r="E167" s="24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8"/>
    </row>
    <row r="168" spans="1:24" x14ac:dyDescent="0.35">
      <c r="A168" s="23"/>
      <c r="B168" s="23"/>
      <c r="C168" s="23"/>
      <c r="D168" s="23"/>
      <c r="E168" s="24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8"/>
    </row>
    <row r="169" spans="1:24" x14ac:dyDescent="0.35">
      <c r="A169" s="23"/>
      <c r="B169" s="23"/>
      <c r="C169" s="23"/>
      <c r="D169" s="23"/>
      <c r="E169" s="24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8"/>
    </row>
    <row r="170" spans="1:24" x14ac:dyDescent="0.35">
      <c r="A170" s="23"/>
      <c r="B170" s="23"/>
      <c r="C170" s="23"/>
      <c r="D170" s="23"/>
      <c r="E170" s="24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8"/>
    </row>
    <row r="171" spans="1:24" x14ac:dyDescent="0.35">
      <c r="A171" s="23"/>
      <c r="B171" s="23"/>
      <c r="C171" s="23"/>
      <c r="D171" s="23"/>
      <c r="E171" s="24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8"/>
    </row>
    <row r="172" spans="1:24" x14ac:dyDescent="0.35">
      <c r="A172" s="23"/>
      <c r="B172" s="23"/>
      <c r="C172" s="23"/>
      <c r="D172" s="23"/>
      <c r="E172" s="24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8"/>
    </row>
    <row r="173" spans="1:24" x14ac:dyDescent="0.35">
      <c r="A173" s="23"/>
      <c r="B173" s="23"/>
      <c r="C173" s="23"/>
      <c r="D173" s="23"/>
      <c r="E173" s="24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8"/>
    </row>
    <row r="174" spans="1:24" x14ac:dyDescent="0.35">
      <c r="A174" s="23"/>
      <c r="B174" s="23"/>
      <c r="C174" s="23"/>
      <c r="D174" s="23"/>
      <c r="E174" s="24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8"/>
    </row>
    <row r="175" spans="1:24" x14ac:dyDescent="0.35">
      <c r="A175" s="23"/>
      <c r="B175" s="23"/>
      <c r="C175" s="23"/>
      <c r="D175" s="23"/>
      <c r="E175" s="24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8"/>
    </row>
    <row r="176" spans="1:24" x14ac:dyDescent="0.35">
      <c r="A176" s="23"/>
      <c r="B176" s="23"/>
      <c r="C176" s="23"/>
      <c r="D176" s="23"/>
      <c r="E176" s="24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8"/>
    </row>
    <row r="177" spans="1:24" x14ac:dyDescent="0.35">
      <c r="A177" s="23"/>
      <c r="B177" s="23"/>
      <c r="C177" s="23"/>
      <c r="D177" s="23"/>
      <c r="E177" s="24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8"/>
    </row>
    <row r="178" spans="1:24" x14ac:dyDescent="0.35">
      <c r="A178" s="23"/>
      <c r="B178" s="23"/>
      <c r="C178" s="23"/>
      <c r="D178" s="23"/>
      <c r="E178" s="24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8"/>
    </row>
    <row r="179" spans="1:24" x14ac:dyDescent="0.35">
      <c r="A179" s="23"/>
      <c r="B179" s="23"/>
      <c r="C179" s="23"/>
      <c r="D179" s="23"/>
      <c r="E179" s="24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8"/>
    </row>
    <row r="180" spans="1:24" x14ac:dyDescent="0.35">
      <c r="A180" s="23"/>
      <c r="B180" s="23"/>
      <c r="C180" s="23"/>
      <c r="D180" s="23"/>
      <c r="E180" s="24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8"/>
    </row>
    <row r="181" spans="1:24" x14ac:dyDescent="0.35">
      <c r="A181" s="23"/>
      <c r="B181" s="23"/>
      <c r="C181" s="23"/>
      <c r="D181" s="23"/>
      <c r="E181" s="24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8"/>
    </row>
    <row r="182" spans="1:24" x14ac:dyDescent="0.35">
      <c r="A182" s="23"/>
      <c r="B182" s="23"/>
      <c r="C182" s="23"/>
      <c r="D182" s="23"/>
      <c r="E182" s="24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8"/>
    </row>
    <row r="183" spans="1:24" x14ac:dyDescent="0.35">
      <c r="A183" s="23"/>
      <c r="B183" s="23"/>
      <c r="C183" s="23"/>
      <c r="D183" s="23"/>
      <c r="E183" s="24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8"/>
    </row>
    <row r="184" spans="1:24" x14ac:dyDescent="0.35">
      <c r="A184" s="23"/>
      <c r="B184" s="23"/>
      <c r="C184" s="23"/>
      <c r="D184" s="23"/>
      <c r="E184" s="24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8"/>
    </row>
    <row r="185" spans="1:24" x14ac:dyDescent="0.35">
      <c r="A185" s="23"/>
      <c r="B185" s="23"/>
      <c r="C185" s="23"/>
      <c r="D185" s="23"/>
      <c r="E185" s="24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8"/>
    </row>
    <row r="186" spans="1:24" x14ac:dyDescent="0.35">
      <c r="A186" s="23"/>
      <c r="B186" s="23"/>
      <c r="C186" s="23"/>
      <c r="D186" s="23"/>
      <c r="E186" s="24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8"/>
    </row>
    <row r="187" spans="1:24" x14ac:dyDescent="0.35">
      <c r="A187" s="23"/>
      <c r="B187" s="23"/>
      <c r="C187" s="23"/>
      <c r="D187" s="23"/>
      <c r="E187" s="24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8"/>
    </row>
    <row r="188" spans="1:24" x14ac:dyDescent="0.35">
      <c r="A188" s="23"/>
      <c r="B188" s="23"/>
      <c r="C188" s="23"/>
      <c r="D188" s="23"/>
      <c r="E188" s="24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8"/>
    </row>
    <row r="189" spans="1:24" x14ac:dyDescent="0.35">
      <c r="A189" s="23"/>
      <c r="B189" s="23"/>
      <c r="C189" s="23"/>
      <c r="D189" s="23"/>
      <c r="E189" s="24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8"/>
    </row>
    <row r="190" spans="1:24" x14ac:dyDescent="0.35">
      <c r="A190" s="23"/>
      <c r="B190" s="23"/>
      <c r="C190" s="23"/>
      <c r="D190" s="23"/>
      <c r="E190" s="24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8"/>
    </row>
    <row r="191" spans="1:24" x14ac:dyDescent="0.35">
      <c r="A191" s="23"/>
      <c r="B191" s="23"/>
      <c r="C191" s="23"/>
      <c r="D191" s="23"/>
      <c r="E191" s="24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8"/>
    </row>
    <row r="192" spans="1:24" x14ac:dyDescent="0.35">
      <c r="A192" s="23"/>
      <c r="B192" s="23"/>
      <c r="C192" s="23"/>
      <c r="D192" s="23"/>
      <c r="E192" s="24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8"/>
    </row>
    <row r="193" spans="1:24" x14ac:dyDescent="0.35">
      <c r="A193" s="23"/>
      <c r="B193" s="23"/>
      <c r="C193" s="23"/>
      <c r="D193" s="23"/>
      <c r="E193" s="24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8"/>
    </row>
    <row r="194" spans="1:24" x14ac:dyDescent="0.35">
      <c r="A194" s="23"/>
      <c r="B194" s="23"/>
      <c r="C194" s="23"/>
      <c r="D194" s="23"/>
      <c r="E194" s="24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8"/>
    </row>
    <row r="195" spans="1:24" x14ac:dyDescent="0.35">
      <c r="A195" s="23"/>
      <c r="B195" s="23"/>
      <c r="C195" s="23"/>
      <c r="D195" s="23"/>
      <c r="E195" s="24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8"/>
    </row>
    <row r="196" spans="1:24" x14ac:dyDescent="0.35">
      <c r="A196" s="23"/>
      <c r="B196" s="23"/>
      <c r="C196" s="23"/>
      <c r="D196" s="23"/>
      <c r="E196" s="24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8"/>
    </row>
    <row r="197" spans="1:24" x14ac:dyDescent="0.35">
      <c r="A197" s="23"/>
      <c r="B197" s="23"/>
      <c r="C197" s="23"/>
      <c r="D197" s="23"/>
      <c r="E197" s="24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8"/>
    </row>
    <row r="198" spans="1:24" x14ac:dyDescent="0.35">
      <c r="A198" s="23"/>
      <c r="B198" s="23"/>
      <c r="C198" s="23"/>
      <c r="D198" s="23"/>
      <c r="E198" s="24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8"/>
    </row>
    <row r="199" spans="1:24" x14ac:dyDescent="0.35">
      <c r="A199" s="23"/>
      <c r="B199" s="23"/>
      <c r="C199" s="23"/>
      <c r="D199" s="23"/>
      <c r="E199" s="24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8"/>
    </row>
    <row r="200" spans="1:24" x14ac:dyDescent="0.35">
      <c r="A200" s="23"/>
      <c r="B200" s="23"/>
      <c r="C200" s="23"/>
      <c r="D200" s="23"/>
      <c r="E200" s="24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8"/>
    </row>
    <row r="201" spans="1:24" x14ac:dyDescent="0.35">
      <c r="A201" s="23"/>
      <c r="B201" s="23"/>
      <c r="C201" s="23"/>
      <c r="D201" s="23"/>
      <c r="E201" s="24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8"/>
    </row>
    <row r="202" spans="1:24" x14ac:dyDescent="0.35">
      <c r="A202" s="23"/>
      <c r="B202" s="23"/>
      <c r="C202" s="23"/>
      <c r="D202" s="23"/>
      <c r="E202" s="24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8"/>
    </row>
    <row r="203" spans="1:24" x14ac:dyDescent="0.35">
      <c r="A203" s="23"/>
      <c r="B203" s="23"/>
      <c r="C203" s="23"/>
      <c r="D203" s="23"/>
      <c r="E203" s="24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8"/>
    </row>
    <row r="204" spans="1:24" x14ac:dyDescent="0.35">
      <c r="A204" s="23"/>
      <c r="B204" s="23"/>
      <c r="C204" s="23"/>
      <c r="D204" s="23"/>
      <c r="E204" s="24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8"/>
    </row>
    <row r="205" spans="1:24" x14ac:dyDescent="0.35">
      <c r="A205" s="23"/>
      <c r="B205" s="23"/>
      <c r="C205" s="23"/>
      <c r="D205" s="23"/>
      <c r="E205" s="24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8"/>
    </row>
    <row r="206" spans="1:24" x14ac:dyDescent="0.35">
      <c r="A206" s="23"/>
      <c r="B206" s="23"/>
      <c r="C206" s="23"/>
      <c r="D206" s="23"/>
      <c r="E206" s="24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8"/>
    </row>
    <row r="207" spans="1:24" x14ac:dyDescent="0.35">
      <c r="A207" s="23"/>
      <c r="B207" s="23"/>
      <c r="C207" s="23"/>
      <c r="D207" s="23"/>
      <c r="E207" s="24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8"/>
    </row>
    <row r="208" spans="1:24" x14ac:dyDescent="0.35">
      <c r="A208" s="23"/>
      <c r="B208" s="23"/>
      <c r="C208" s="23"/>
      <c r="D208" s="23"/>
      <c r="E208" s="24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8"/>
    </row>
    <row r="209" spans="1:24" x14ac:dyDescent="0.35">
      <c r="A209" s="23"/>
      <c r="B209" s="23"/>
      <c r="C209" s="23"/>
      <c r="D209" s="23"/>
      <c r="E209" s="24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8"/>
    </row>
    <row r="210" spans="1:24" x14ac:dyDescent="0.35">
      <c r="A210" s="23"/>
      <c r="B210" s="23"/>
      <c r="C210" s="23"/>
      <c r="D210" s="23"/>
      <c r="E210" s="24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8"/>
    </row>
    <row r="211" spans="1:24" x14ac:dyDescent="0.35">
      <c r="A211" s="23"/>
      <c r="B211" s="23"/>
      <c r="C211" s="23"/>
      <c r="D211" s="23"/>
      <c r="E211" s="24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8"/>
    </row>
    <row r="212" spans="1:24" x14ac:dyDescent="0.35">
      <c r="A212" s="23"/>
      <c r="B212" s="23"/>
      <c r="C212" s="23"/>
      <c r="D212" s="23"/>
      <c r="E212" s="24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8"/>
    </row>
    <row r="213" spans="1:24" x14ac:dyDescent="0.35">
      <c r="A213" s="23"/>
      <c r="B213" s="23"/>
      <c r="C213" s="23"/>
      <c r="D213" s="23"/>
      <c r="E213" s="24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8"/>
    </row>
    <row r="214" spans="1:24" x14ac:dyDescent="0.35">
      <c r="A214" s="23"/>
      <c r="B214" s="23"/>
      <c r="C214" s="23"/>
      <c r="D214" s="23"/>
      <c r="E214" s="24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8"/>
    </row>
    <row r="215" spans="1:24" x14ac:dyDescent="0.35">
      <c r="A215" s="23"/>
      <c r="B215" s="23"/>
      <c r="C215" s="23"/>
      <c r="D215" s="23"/>
      <c r="E215" s="24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8"/>
    </row>
    <row r="216" spans="1:24" x14ac:dyDescent="0.35">
      <c r="A216" s="23"/>
      <c r="B216" s="23"/>
      <c r="C216" s="23"/>
      <c r="D216" s="23"/>
      <c r="E216" s="24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8"/>
    </row>
    <row r="217" spans="1:24" x14ac:dyDescent="0.35">
      <c r="A217" s="23"/>
      <c r="B217" s="23"/>
      <c r="C217" s="23"/>
      <c r="D217" s="23"/>
      <c r="E217" s="24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8"/>
    </row>
    <row r="218" spans="1:24" x14ac:dyDescent="0.35">
      <c r="A218" s="23"/>
      <c r="B218" s="23"/>
      <c r="C218" s="23"/>
      <c r="D218" s="23"/>
      <c r="E218" s="24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8"/>
    </row>
    <row r="219" spans="1:24" x14ac:dyDescent="0.35">
      <c r="A219" s="23"/>
      <c r="B219" s="23"/>
      <c r="C219" s="23"/>
      <c r="D219" s="23"/>
      <c r="E219" s="24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8"/>
    </row>
    <row r="220" spans="1:24" x14ac:dyDescent="0.35">
      <c r="A220" s="23"/>
      <c r="B220" s="23"/>
      <c r="C220" s="23"/>
      <c r="D220" s="23"/>
      <c r="E220" s="24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8"/>
    </row>
    <row r="221" spans="1:24" x14ac:dyDescent="0.35">
      <c r="A221" s="23"/>
      <c r="B221" s="23"/>
      <c r="C221" s="23"/>
      <c r="D221" s="23"/>
      <c r="E221" s="24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8"/>
    </row>
    <row r="222" spans="1:24" x14ac:dyDescent="0.35">
      <c r="A222" s="23"/>
      <c r="B222" s="23"/>
      <c r="C222" s="23"/>
      <c r="D222" s="23"/>
      <c r="E222" s="24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8"/>
    </row>
    <row r="223" spans="1:24" x14ac:dyDescent="0.35">
      <c r="A223" s="23"/>
      <c r="B223" s="23"/>
      <c r="C223" s="23"/>
      <c r="D223" s="23"/>
      <c r="E223" s="24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8"/>
    </row>
    <row r="224" spans="1:24" x14ac:dyDescent="0.35">
      <c r="A224" s="23"/>
      <c r="B224" s="23"/>
      <c r="C224" s="23"/>
      <c r="D224" s="23"/>
      <c r="E224" s="24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8"/>
    </row>
    <row r="225" spans="1:24" x14ac:dyDescent="0.35">
      <c r="A225" s="23"/>
      <c r="B225" s="23"/>
      <c r="C225" s="23"/>
      <c r="D225" s="23"/>
      <c r="E225" s="24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8"/>
    </row>
    <row r="226" spans="1:24" x14ac:dyDescent="0.35">
      <c r="A226" s="23"/>
      <c r="B226" s="23"/>
      <c r="C226" s="23"/>
      <c r="D226" s="23"/>
      <c r="E226" s="24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8"/>
    </row>
    <row r="227" spans="1:24" x14ac:dyDescent="0.35">
      <c r="A227" s="23"/>
      <c r="B227" s="23"/>
      <c r="C227" s="23"/>
      <c r="D227" s="23"/>
      <c r="E227" s="24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8"/>
    </row>
    <row r="228" spans="1:24" x14ac:dyDescent="0.35">
      <c r="A228" s="23"/>
      <c r="B228" s="23"/>
      <c r="C228" s="23"/>
      <c r="D228" s="23"/>
      <c r="E228" s="24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8"/>
    </row>
    <row r="229" spans="1:24" x14ac:dyDescent="0.35">
      <c r="A229" s="23"/>
      <c r="B229" s="23"/>
      <c r="C229" s="23"/>
      <c r="D229" s="23"/>
      <c r="E229" s="24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8"/>
    </row>
    <row r="230" spans="1:24" x14ac:dyDescent="0.35">
      <c r="A230" s="23"/>
      <c r="B230" s="23"/>
      <c r="C230" s="23"/>
      <c r="D230" s="23"/>
      <c r="E230" s="24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8"/>
    </row>
    <row r="231" spans="1:24" x14ac:dyDescent="0.35">
      <c r="A231" s="23"/>
      <c r="B231" s="23"/>
      <c r="C231" s="23"/>
      <c r="D231" s="23"/>
      <c r="E231" s="24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8"/>
    </row>
    <row r="232" spans="1:24" x14ac:dyDescent="0.35">
      <c r="A232" s="23"/>
      <c r="B232" s="23"/>
      <c r="C232" s="23"/>
      <c r="D232" s="23"/>
      <c r="E232" s="24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8"/>
    </row>
    <row r="233" spans="1:24" x14ac:dyDescent="0.35">
      <c r="A233" s="23"/>
      <c r="B233" s="23"/>
      <c r="C233" s="23"/>
      <c r="D233" s="23"/>
      <c r="E233" s="24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8"/>
    </row>
    <row r="234" spans="1:24" x14ac:dyDescent="0.35">
      <c r="A234" s="23"/>
      <c r="B234" s="23"/>
      <c r="C234" s="23"/>
      <c r="D234" s="23"/>
      <c r="E234" s="24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8"/>
    </row>
    <row r="235" spans="1:24" x14ac:dyDescent="0.35">
      <c r="A235" s="23"/>
      <c r="B235" s="23"/>
      <c r="C235" s="23"/>
      <c r="D235" s="23"/>
      <c r="E235" s="24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8"/>
    </row>
    <row r="236" spans="1:24" x14ac:dyDescent="0.35">
      <c r="A236" s="23"/>
      <c r="B236" s="23"/>
      <c r="C236" s="23"/>
      <c r="D236" s="23"/>
      <c r="E236" s="24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8"/>
    </row>
    <row r="237" spans="1:24" x14ac:dyDescent="0.35">
      <c r="A237" s="23"/>
      <c r="B237" s="23"/>
      <c r="C237" s="23"/>
      <c r="D237" s="23"/>
      <c r="E237" s="24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8"/>
    </row>
    <row r="238" spans="1:24" x14ac:dyDescent="0.35">
      <c r="A238" s="23"/>
      <c r="B238" s="23"/>
      <c r="C238" s="23"/>
      <c r="D238" s="23"/>
      <c r="E238" s="24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8"/>
    </row>
    <row r="239" spans="1:24" x14ac:dyDescent="0.35">
      <c r="A239" s="23"/>
      <c r="B239" s="23"/>
      <c r="C239" s="23"/>
      <c r="D239" s="23"/>
      <c r="E239" s="24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8"/>
    </row>
    <row r="240" spans="1:24" x14ac:dyDescent="0.35">
      <c r="A240" s="23"/>
      <c r="B240" s="23"/>
      <c r="C240" s="23"/>
      <c r="D240" s="23"/>
      <c r="E240" s="24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8"/>
    </row>
    <row r="241" spans="1:24" x14ac:dyDescent="0.35">
      <c r="A241" s="23"/>
      <c r="B241" s="23"/>
      <c r="C241" s="23"/>
      <c r="D241" s="23"/>
      <c r="E241" s="24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8"/>
    </row>
    <row r="242" spans="1:24" x14ac:dyDescent="0.35">
      <c r="A242" s="23"/>
      <c r="B242" s="23"/>
      <c r="C242" s="23"/>
      <c r="D242" s="23"/>
      <c r="E242" s="24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8"/>
    </row>
    <row r="243" spans="1:24" x14ac:dyDescent="0.35">
      <c r="A243" s="23"/>
      <c r="B243" s="23"/>
      <c r="C243" s="23"/>
      <c r="D243" s="23"/>
      <c r="E243" s="24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8"/>
    </row>
    <row r="244" spans="1:24" x14ac:dyDescent="0.35">
      <c r="A244" s="23"/>
      <c r="B244" s="23"/>
      <c r="C244" s="23"/>
      <c r="D244" s="23"/>
      <c r="E244" s="24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8"/>
    </row>
    <row r="245" spans="1:24" x14ac:dyDescent="0.35">
      <c r="A245" s="23"/>
      <c r="B245" s="23"/>
      <c r="C245" s="23"/>
      <c r="D245" s="23"/>
      <c r="E245" s="24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8"/>
    </row>
    <row r="246" spans="1:24" x14ac:dyDescent="0.35">
      <c r="A246" s="23"/>
      <c r="B246" s="23"/>
      <c r="C246" s="23"/>
      <c r="D246" s="23"/>
      <c r="E246" s="24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8"/>
    </row>
    <row r="247" spans="1:24" x14ac:dyDescent="0.35">
      <c r="A247" s="23"/>
      <c r="B247" s="23"/>
      <c r="C247" s="23"/>
      <c r="D247" s="23"/>
      <c r="E247" s="24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8"/>
    </row>
    <row r="248" spans="1:24" x14ac:dyDescent="0.35">
      <c r="A248" s="23"/>
      <c r="B248" s="23"/>
      <c r="C248" s="23"/>
      <c r="D248" s="23"/>
      <c r="E248" s="24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8"/>
    </row>
    <row r="249" spans="1:24" x14ac:dyDescent="0.35">
      <c r="A249" s="23"/>
      <c r="B249" s="23"/>
      <c r="C249" s="23"/>
      <c r="D249" s="23"/>
      <c r="E249" s="24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8"/>
    </row>
    <row r="250" spans="1:24" x14ac:dyDescent="0.35">
      <c r="A250" s="23"/>
      <c r="B250" s="23"/>
      <c r="C250" s="23"/>
      <c r="D250" s="23"/>
      <c r="E250" s="24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8"/>
    </row>
    <row r="251" spans="1:24" x14ac:dyDescent="0.35">
      <c r="A251" s="23"/>
      <c r="B251" s="23"/>
      <c r="C251" s="23"/>
      <c r="D251" s="23"/>
      <c r="E251" s="24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8"/>
    </row>
    <row r="252" spans="1:24" x14ac:dyDescent="0.35">
      <c r="A252" s="23"/>
      <c r="B252" s="23"/>
      <c r="C252" s="23"/>
      <c r="D252" s="23"/>
      <c r="E252" s="24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8"/>
    </row>
    <row r="253" spans="1:24" x14ac:dyDescent="0.35">
      <c r="A253" s="23"/>
      <c r="B253" s="23"/>
      <c r="C253" s="23"/>
      <c r="D253" s="23"/>
      <c r="E253" s="24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8"/>
    </row>
    <row r="254" spans="1:24" x14ac:dyDescent="0.35">
      <c r="A254" s="23"/>
      <c r="B254" s="23"/>
      <c r="C254" s="23"/>
      <c r="D254" s="23"/>
      <c r="E254" s="24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8"/>
    </row>
    <row r="255" spans="1:24" x14ac:dyDescent="0.35">
      <c r="A255" s="23"/>
      <c r="B255" s="23"/>
      <c r="C255" s="23"/>
      <c r="D255" s="23"/>
      <c r="E255" s="24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8"/>
    </row>
    <row r="256" spans="1:24" x14ac:dyDescent="0.35">
      <c r="A256" s="23"/>
      <c r="B256" s="23"/>
      <c r="C256" s="23"/>
      <c r="D256" s="23"/>
      <c r="E256" s="24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8"/>
    </row>
    <row r="257" spans="1:24" x14ac:dyDescent="0.35">
      <c r="A257" s="23"/>
      <c r="B257" s="23"/>
      <c r="C257" s="23"/>
      <c r="D257" s="23"/>
      <c r="E257" s="24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8"/>
    </row>
    <row r="258" spans="1:24" x14ac:dyDescent="0.35">
      <c r="A258" s="23"/>
      <c r="B258" s="23"/>
      <c r="C258" s="23"/>
      <c r="D258" s="23"/>
      <c r="E258" s="24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8"/>
    </row>
    <row r="259" spans="1:24" x14ac:dyDescent="0.35">
      <c r="A259" s="23"/>
      <c r="B259" s="23"/>
      <c r="C259" s="23"/>
      <c r="D259" s="23"/>
      <c r="E259" s="24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8"/>
    </row>
    <row r="260" spans="1:24" x14ac:dyDescent="0.35">
      <c r="A260" s="23"/>
      <c r="B260" s="23"/>
      <c r="C260" s="23"/>
      <c r="D260" s="23"/>
      <c r="E260" s="24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8"/>
    </row>
    <row r="261" spans="1:24" x14ac:dyDescent="0.35">
      <c r="A261" s="23"/>
      <c r="B261" s="23"/>
      <c r="C261" s="23"/>
      <c r="D261" s="23"/>
      <c r="E261" s="24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8"/>
    </row>
    <row r="262" spans="1:24" x14ac:dyDescent="0.35">
      <c r="A262" s="23"/>
      <c r="B262" s="23"/>
      <c r="C262" s="23"/>
      <c r="D262" s="23"/>
      <c r="E262" s="24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8"/>
    </row>
    <row r="263" spans="1:24" x14ac:dyDescent="0.35">
      <c r="A263" s="23"/>
      <c r="B263" s="23"/>
      <c r="C263" s="23"/>
      <c r="D263" s="23"/>
      <c r="E263" s="24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8"/>
    </row>
    <row r="264" spans="1:24" x14ac:dyDescent="0.35">
      <c r="A264" s="23"/>
      <c r="B264" s="23"/>
      <c r="C264" s="23"/>
      <c r="D264" s="23"/>
      <c r="E264" s="24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8"/>
    </row>
    <row r="265" spans="1:24" x14ac:dyDescent="0.35">
      <c r="A265" s="23"/>
      <c r="B265" s="23"/>
      <c r="C265" s="23"/>
      <c r="D265" s="23"/>
      <c r="E265" s="24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8"/>
    </row>
    <row r="266" spans="1:24" x14ac:dyDescent="0.35">
      <c r="A266" s="23"/>
      <c r="B266" s="23"/>
      <c r="C266" s="23"/>
      <c r="D266" s="23"/>
      <c r="E266" s="24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8"/>
    </row>
    <row r="267" spans="1:24" x14ac:dyDescent="0.35">
      <c r="A267" s="23"/>
      <c r="B267" s="23"/>
      <c r="C267" s="23"/>
      <c r="D267" s="23"/>
      <c r="E267" s="24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8"/>
    </row>
    <row r="268" spans="1:24" x14ac:dyDescent="0.35">
      <c r="A268" s="23"/>
      <c r="B268" s="23"/>
      <c r="C268" s="23"/>
      <c r="D268" s="23"/>
      <c r="E268" s="24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8"/>
    </row>
    <row r="269" spans="1:24" x14ac:dyDescent="0.35">
      <c r="A269" s="23"/>
      <c r="B269" s="23"/>
      <c r="C269" s="23"/>
      <c r="D269" s="23"/>
      <c r="E269" s="24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8"/>
    </row>
    <row r="270" spans="1:24" x14ac:dyDescent="0.35">
      <c r="A270" s="23"/>
      <c r="B270" s="23"/>
      <c r="C270" s="23"/>
      <c r="D270" s="23"/>
      <c r="E270" s="24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8"/>
    </row>
    <row r="271" spans="1:24" x14ac:dyDescent="0.35">
      <c r="A271" s="23"/>
      <c r="B271" s="23"/>
      <c r="C271" s="23"/>
      <c r="D271" s="23"/>
      <c r="E271" s="24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8"/>
    </row>
    <row r="272" spans="1:24" x14ac:dyDescent="0.35">
      <c r="A272" s="23"/>
      <c r="B272" s="23"/>
      <c r="C272" s="23"/>
      <c r="D272" s="23"/>
      <c r="E272" s="24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8"/>
    </row>
    <row r="273" spans="1:24" x14ac:dyDescent="0.35">
      <c r="A273" s="23"/>
      <c r="B273" s="23"/>
      <c r="C273" s="23"/>
      <c r="D273" s="23"/>
      <c r="E273" s="24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8"/>
    </row>
    <row r="274" spans="1:24" x14ac:dyDescent="0.35">
      <c r="A274" s="23"/>
      <c r="B274" s="23"/>
      <c r="C274" s="23"/>
      <c r="D274" s="23"/>
      <c r="E274" s="24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8"/>
    </row>
    <row r="275" spans="1:24" x14ac:dyDescent="0.35">
      <c r="A275" s="23"/>
      <c r="B275" s="23"/>
      <c r="C275" s="23"/>
      <c r="D275" s="23"/>
      <c r="E275" s="24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8"/>
    </row>
    <row r="276" spans="1:24" x14ac:dyDescent="0.35">
      <c r="A276" s="23"/>
      <c r="B276" s="23"/>
      <c r="C276" s="23"/>
      <c r="D276" s="23"/>
      <c r="E276" s="24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8"/>
    </row>
    <row r="277" spans="1:24" x14ac:dyDescent="0.35">
      <c r="A277" s="23"/>
      <c r="B277" s="23"/>
      <c r="C277" s="23"/>
      <c r="D277" s="23"/>
      <c r="E277" s="24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8"/>
    </row>
    <row r="278" spans="1:24" x14ac:dyDescent="0.35">
      <c r="A278" s="23"/>
      <c r="B278" s="23"/>
      <c r="C278" s="23"/>
      <c r="D278" s="23"/>
      <c r="E278" s="24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8"/>
    </row>
    <row r="279" spans="1:24" x14ac:dyDescent="0.35">
      <c r="A279" s="23"/>
      <c r="B279" s="23"/>
      <c r="C279" s="23"/>
      <c r="D279" s="23"/>
      <c r="E279" s="24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8"/>
    </row>
    <row r="280" spans="1:24" x14ac:dyDescent="0.35">
      <c r="A280" s="23"/>
      <c r="B280" s="23"/>
      <c r="C280" s="23"/>
      <c r="D280" s="23"/>
      <c r="E280" s="24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8"/>
    </row>
    <row r="281" spans="1:24" x14ac:dyDescent="0.35">
      <c r="A281" s="23"/>
      <c r="B281" s="23"/>
      <c r="C281" s="23"/>
      <c r="D281" s="23"/>
      <c r="E281" s="24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8"/>
    </row>
    <row r="282" spans="1:24" x14ac:dyDescent="0.35">
      <c r="A282" s="23"/>
      <c r="B282" s="23"/>
      <c r="C282" s="23"/>
      <c r="D282" s="23"/>
      <c r="E282" s="24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8"/>
    </row>
    <row r="283" spans="1:24" x14ac:dyDescent="0.35">
      <c r="A283" s="23"/>
      <c r="B283" s="23"/>
      <c r="C283" s="23"/>
      <c r="D283" s="23"/>
      <c r="E283" s="24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8"/>
    </row>
    <row r="284" spans="1:24" x14ac:dyDescent="0.35">
      <c r="A284" s="23"/>
      <c r="B284" s="23"/>
      <c r="C284" s="23"/>
      <c r="D284" s="23"/>
      <c r="E284" s="24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8"/>
    </row>
    <row r="285" spans="1:24" x14ac:dyDescent="0.35">
      <c r="A285" s="23"/>
      <c r="B285" s="23"/>
      <c r="C285" s="23"/>
      <c r="D285" s="23"/>
      <c r="E285" s="24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8"/>
    </row>
    <row r="286" spans="1:24" x14ac:dyDescent="0.35">
      <c r="A286" s="23"/>
      <c r="B286" s="23"/>
      <c r="C286" s="23"/>
      <c r="D286" s="23"/>
      <c r="E286" s="24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8"/>
    </row>
    <row r="287" spans="1:24" x14ac:dyDescent="0.35">
      <c r="A287" s="23"/>
      <c r="B287" s="23"/>
      <c r="C287" s="23"/>
      <c r="D287" s="23"/>
      <c r="E287" s="24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8"/>
    </row>
    <row r="288" spans="1:24" x14ac:dyDescent="0.35">
      <c r="A288" s="23"/>
      <c r="B288" s="23"/>
      <c r="C288" s="23"/>
      <c r="D288" s="23"/>
      <c r="E288" s="24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8"/>
    </row>
    <row r="289" spans="1:24" x14ac:dyDescent="0.35">
      <c r="A289" s="23"/>
      <c r="B289" s="23"/>
      <c r="C289" s="23"/>
      <c r="D289" s="23"/>
      <c r="E289" s="24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8"/>
    </row>
    <row r="290" spans="1:24" x14ac:dyDescent="0.35">
      <c r="A290" s="23"/>
      <c r="B290" s="23"/>
      <c r="C290" s="23"/>
      <c r="D290" s="23"/>
      <c r="E290" s="24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8"/>
    </row>
    <row r="291" spans="1:24" x14ac:dyDescent="0.35">
      <c r="A291" s="23"/>
      <c r="B291" s="23"/>
      <c r="C291" s="23"/>
      <c r="D291" s="23"/>
      <c r="E291" s="24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8"/>
    </row>
    <row r="292" spans="1:24" x14ac:dyDescent="0.3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5"/>
    </row>
    <row r="293" spans="1:24" x14ac:dyDescent="0.3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5"/>
    </row>
    <row r="294" spans="1:24" x14ac:dyDescent="0.3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5"/>
    </row>
    <row r="295" spans="1:24" x14ac:dyDescent="0.3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5"/>
    </row>
    <row r="296" spans="1:24" x14ac:dyDescent="0.3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5"/>
    </row>
    <row r="297" spans="1:24" x14ac:dyDescent="0.3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5"/>
    </row>
    <row r="298" spans="1:24" x14ac:dyDescent="0.3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5"/>
    </row>
    <row r="299" spans="1:24" x14ac:dyDescent="0.3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5"/>
    </row>
    <row r="300" spans="1:24" x14ac:dyDescent="0.3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5"/>
    </row>
    <row r="301" spans="1:24" x14ac:dyDescent="0.3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5"/>
    </row>
    <row r="302" spans="1:24" x14ac:dyDescent="0.3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5"/>
    </row>
    <row r="303" spans="1:24" x14ac:dyDescent="0.3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5"/>
    </row>
    <row r="304" spans="1:24" x14ac:dyDescent="0.3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x14ac:dyDescent="0.3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5"/>
    </row>
    <row r="306" spans="1:24" x14ac:dyDescent="0.3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5"/>
    </row>
    <row r="307" spans="1:24" x14ac:dyDescent="0.3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5"/>
    </row>
    <row r="308" spans="1:24" x14ac:dyDescent="0.3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5"/>
    </row>
    <row r="309" spans="1:24" x14ac:dyDescent="0.3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5"/>
    </row>
    <row r="310" spans="1:24" x14ac:dyDescent="0.3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5"/>
    </row>
    <row r="311" spans="1:24" x14ac:dyDescent="0.3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5"/>
    </row>
    <row r="312" spans="1:24" x14ac:dyDescent="0.3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5"/>
    </row>
    <row r="313" spans="1:24" x14ac:dyDescent="0.3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5"/>
    </row>
    <row r="314" spans="1:24" x14ac:dyDescent="0.3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5"/>
    </row>
    <row r="315" spans="1:24" x14ac:dyDescent="0.3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5"/>
    </row>
    <row r="316" spans="1:24" x14ac:dyDescent="0.35">
      <c r="A316" s="26"/>
      <c r="B316" s="26"/>
      <c r="C316" s="26"/>
      <c r="D316" s="26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spans="1:24" x14ac:dyDescent="0.35">
      <c r="A317" s="26"/>
      <c r="B317" s="26"/>
      <c r="C317" s="26"/>
      <c r="D317" s="26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spans="1:24" x14ac:dyDescent="0.35">
      <c r="A318" s="26"/>
      <c r="B318" s="26"/>
      <c r="C318" s="26"/>
      <c r="D318" s="26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spans="1:24" x14ac:dyDescent="0.35">
      <c r="A319" s="26"/>
      <c r="B319" s="26"/>
      <c r="C319" s="26"/>
      <c r="D319" s="26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spans="1:24" x14ac:dyDescent="0.35">
      <c r="A320" s="26"/>
      <c r="B320" s="26"/>
      <c r="C320" s="26"/>
      <c r="D320" s="26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spans="1:24" x14ac:dyDescent="0.35">
      <c r="A321" s="26"/>
      <c r="B321" s="26"/>
      <c r="C321" s="26"/>
      <c r="D321" s="26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spans="1:24" x14ac:dyDescent="0.35">
      <c r="A322" s="26"/>
      <c r="B322" s="26"/>
      <c r="C322" s="26"/>
      <c r="D322" s="26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spans="1:24" x14ac:dyDescent="0.35">
      <c r="A323" s="26"/>
      <c r="B323" s="26"/>
      <c r="C323" s="26"/>
      <c r="D323" s="26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spans="1:24" x14ac:dyDescent="0.35">
      <c r="A324" s="26"/>
      <c r="B324" s="26"/>
      <c r="C324" s="26"/>
      <c r="D324" s="26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spans="1:24" x14ac:dyDescent="0.35">
      <c r="A325" s="26"/>
      <c r="B325" s="26"/>
      <c r="C325" s="26"/>
      <c r="D325" s="26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spans="1:24" x14ac:dyDescent="0.35">
      <c r="A326" s="26"/>
      <c r="B326" s="26"/>
      <c r="C326" s="26"/>
      <c r="D326" s="26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spans="1:24" x14ac:dyDescent="0.35">
      <c r="A327" s="26"/>
      <c r="B327" s="26"/>
      <c r="C327" s="26"/>
      <c r="D327" s="26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spans="1:24" x14ac:dyDescent="0.35">
      <c r="A328" s="14"/>
      <c r="B328" s="14"/>
      <c r="C328" s="14"/>
      <c r="D328" s="14"/>
    </row>
    <row r="329" spans="1:24" x14ac:dyDescent="0.35">
      <c r="A329" s="14"/>
      <c r="B329" s="14"/>
      <c r="C329" s="14"/>
      <c r="D329" s="14"/>
    </row>
    <row r="330" spans="1:24" x14ac:dyDescent="0.35">
      <c r="A330" s="14"/>
      <c r="B330" s="14"/>
      <c r="C330" s="14"/>
      <c r="D330" s="14"/>
    </row>
    <row r="331" spans="1:24" x14ac:dyDescent="0.35">
      <c r="A331" s="14"/>
      <c r="B331" s="14"/>
      <c r="C331" s="14"/>
      <c r="D331" s="14"/>
    </row>
    <row r="332" spans="1:24" x14ac:dyDescent="0.35">
      <c r="A332" s="14"/>
      <c r="B332" s="14"/>
      <c r="C332" s="14"/>
      <c r="D332" s="14"/>
    </row>
    <row r="333" spans="1:24" x14ac:dyDescent="0.35">
      <c r="A333" s="14"/>
      <c r="B333" s="14"/>
      <c r="C333" s="14"/>
      <c r="D333" s="14"/>
    </row>
    <row r="334" spans="1:24" x14ac:dyDescent="0.35">
      <c r="A334" s="14"/>
      <c r="B334" s="14"/>
      <c r="C334" s="14"/>
      <c r="D334" s="14"/>
    </row>
    <row r="335" spans="1:24" x14ac:dyDescent="0.35">
      <c r="A335" s="14"/>
      <c r="B335" s="14"/>
      <c r="C335" s="14"/>
      <c r="D335" s="14"/>
    </row>
    <row r="336" spans="1:24" x14ac:dyDescent="0.35">
      <c r="A336" s="14"/>
      <c r="B336" s="14"/>
      <c r="C336" s="14"/>
      <c r="D336" s="14"/>
    </row>
    <row r="337" spans="1:4" x14ac:dyDescent="0.35">
      <c r="A337" s="14"/>
      <c r="B337" s="14"/>
      <c r="C337" s="14"/>
      <c r="D337" s="14"/>
    </row>
    <row r="338" spans="1:4" x14ac:dyDescent="0.35">
      <c r="A338" s="14"/>
      <c r="B338" s="14"/>
      <c r="C338" s="14"/>
      <c r="D338" s="14"/>
    </row>
    <row r="339" spans="1:4" x14ac:dyDescent="0.35">
      <c r="A339" s="14"/>
      <c r="B339" s="14"/>
      <c r="C339" s="14"/>
      <c r="D339" s="14"/>
    </row>
    <row r="340" spans="1:4" x14ac:dyDescent="0.35">
      <c r="A340" s="14"/>
      <c r="B340" s="14"/>
      <c r="C340" s="14"/>
      <c r="D340" s="14"/>
    </row>
    <row r="341" spans="1:4" x14ac:dyDescent="0.35">
      <c r="A341" s="14"/>
      <c r="B341" s="14"/>
      <c r="C341" s="14"/>
      <c r="D341" s="14"/>
    </row>
    <row r="342" spans="1:4" x14ac:dyDescent="0.35">
      <c r="A342" s="14"/>
      <c r="B342" s="14"/>
      <c r="C342" s="14"/>
      <c r="D342" s="14"/>
    </row>
    <row r="343" spans="1:4" x14ac:dyDescent="0.35">
      <c r="A343" s="14"/>
      <c r="B343" s="14"/>
      <c r="C343" s="14"/>
      <c r="D343" s="14"/>
    </row>
    <row r="344" spans="1:4" x14ac:dyDescent="0.35">
      <c r="A344" s="14"/>
      <c r="B344" s="14"/>
      <c r="C344" s="14"/>
      <c r="D344" s="14"/>
    </row>
    <row r="345" spans="1:4" x14ac:dyDescent="0.35">
      <c r="A345" s="14"/>
      <c r="B345" s="14"/>
      <c r="C345" s="14"/>
      <c r="D345" s="14"/>
    </row>
    <row r="346" spans="1:4" x14ac:dyDescent="0.35">
      <c r="A346" s="14"/>
      <c r="B346" s="14"/>
      <c r="C346" s="14"/>
      <c r="D346" s="14"/>
    </row>
    <row r="347" spans="1:4" x14ac:dyDescent="0.35">
      <c r="A347" s="14"/>
      <c r="B347" s="14"/>
      <c r="C347" s="14"/>
      <c r="D347" s="14"/>
    </row>
    <row r="348" spans="1:4" x14ac:dyDescent="0.35">
      <c r="A348" s="14"/>
      <c r="B348" s="14"/>
      <c r="C348" s="14"/>
      <c r="D348" s="14"/>
    </row>
    <row r="349" spans="1:4" x14ac:dyDescent="0.35">
      <c r="A349" s="14"/>
      <c r="B349" s="14"/>
      <c r="C349" s="14"/>
      <c r="D349" s="14"/>
    </row>
    <row r="350" spans="1:4" x14ac:dyDescent="0.35">
      <c r="A350" s="14"/>
      <c r="B350" s="14"/>
      <c r="C350" s="14"/>
      <c r="D350" s="14"/>
    </row>
    <row r="351" spans="1:4" x14ac:dyDescent="0.35">
      <c r="A351" s="14"/>
      <c r="B351" s="14"/>
      <c r="C351" s="14"/>
      <c r="D351" s="14"/>
    </row>
    <row r="352" spans="1:4" x14ac:dyDescent="0.35">
      <c r="A352" s="14"/>
      <c r="B352" s="14"/>
      <c r="C352" s="14"/>
      <c r="D352" s="14"/>
    </row>
    <row r="353" spans="1:4" x14ac:dyDescent="0.35">
      <c r="A353" s="14"/>
      <c r="B353" s="14"/>
      <c r="C353" s="14"/>
      <c r="D353" s="14"/>
    </row>
    <row r="354" spans="1:4" x14ac:dyDescent="0.35">
      <c r="A354" s="14"/>
      <c r="B354" s="14"/>
      <c r="C354" s="14"/>
      <c r="D354" s="14"/>
    </row>
    <row r="355" spans="1:4" x14ac:dyDescent="0.35">
      <c r="A355" s="14"/>
      <c r="B355" s="14"/>
      <c r="C355" s="14"/>
      <c r="D355" s="14"/>
    </row>
    <row r="356" spans="1:4" x14ac:dyDescent="0.35">
      <c r="A356" s="14"/>
      <c r="B356" s="14"/>
      <c r="C356" s="14"/>
      <c r="D356" s="14"/>
    </row>
    <row r="357" spans="1:4" x14ac:dyDescent="0.35">
      <c r="A357" s="14"/>
      <c r="B357" s="14"/>
      <c r="C357" s="14"/>
      <c r="D357" s="14"/>
    </row>
    <row r="358" spans="1:4" x14ac:dyDescent="0.35">
      <c r="A358" s="14"/>
      <c r="B358" s="14"/>
      <c r="C358" s="14"/>
      <c r="D358" s="14"/>
    </row>
    <row r="359" spans="1:4" x14ac:dyDescent="0.35">
      <c r="A359" s="14"/>
      <c r="B359" s="14"/>
      <c r="C359" s="14"/>
      <c r="D359" s="14"/>
    </row>
    <row r="360" spans="1:4" x14ac:dyDescent="0.35">
      <c r="A360" s="14"/>
      <c r="B360" s="14"/>
      <c r="C360" s="14"/>
      <c r="D360" s="14"/>
    </row>
    <row r="361" spans="1:4" x14ac:dyDescent="0.35">
      <c r="A361" s="14"/>
      <c r="B361" s="14"/>
      <c r="C361" s="14"/>
      <c r="D361" s="14"/>
    </row>
    <row r="362" spans="1:4" x14ac:dyDescent="0.35">
      <c r="A362" s="14"/>
      <c r="B362" s="14"/>
      <c r="C362" s="14"/>
      <c r="D362" s="14"/>
    </row>
    <row r="363" spans="1:4" x14ac:dyDescent="0.35">
      <c r="A363" s="14"/>
      <c r="B363" s="14"/>
      <c r="C363" s="14"/>
      <c r="D363" s="14"/>
    </row>
    <row r="364" spans="1:4" x14ac:dyDescent="0.35">
      <c r="A364" s="14"/>
      <c r="B364" s="14"/>
      <c r="C364" s="14"/>
      <c r="D364" s="14"/>
    </row>
    <row r="365" spans="1:4" x14ac:dyDescent="0.35">
      <c r="A365" s="14"/>
      <c r="B365" s="14"/>
      <c r="C365" s="14"/>
      <c r="D365" s="14"/>
    </row>
    <row r="366" spans="1:4" x14ac:dyDescent="0.35">
      <c r="A366" s="14"/>
      <c r="B366" s="14"/>
      <c r="C366" s="14"/>
      <c r="D366" s="14"/>
    </row>
    <row r="367" spans="1:4" x14ac:dyDescent="0.35">
      <c r="A367" s="14"/>
      <c r="B367" s="14"/>
      <c r="C367" s="14"/>
      <c r="D367" s="14"/>
    </row>
    <row r="368" spans="1:4" x14ac:dyDescent="0.35">
      <c r="A368" s="14"/>
      <c r="B368" s="14"/>
      <c r="C368" s="14"/>
      <c r="D368" s="14"/>
    </row>
    <row r="369" spans="1:4" x14ac:dyDescent="0.35">
      <c r="A369" s="14"/>
      <c r="B369" s="14"/>
      <c r="C369" s="14"/>
      <c r="D369" s="14"/>
    </row>
    <row r="370" spans="1:4" x14ac:dyDescent="0.35">
      <c r="A370" s="14"/>
      <c r="B370" s="14"/>
      <c r="C370" s="14"/>
      <c r="D370" s="14"/>
    </row>
    <row r="371" spans="1:4" x14ac:dyDescent="0.35">
      <c r="A371" s="14"/>
      <c r="B371" s="14"/>
      <c r="C371" s="14"/>
      <c r="D371" s="14"/>
    </row>
    <row r="372" spans="1:4" x14ac:dyDescent="0.35">
      <c r="A372" s="14"/>
      <c r="B372" s="14"/>
      <c r="C372" s="14"/>
      <c r="D372" s="14"/>
    </row>
    <row r="373" spans="1:4" x14ac:dyDescent="0.35">
      <c r="A373" s="14"/>
      <c r="B373" s="14"/>
      <c r="C373" s="14"/>
      <c r="D373" s="14"/>
    </row>
    <row r="374" spans="1:4" x14ac:dyDescent="0.35">
      <c r="A374" s="14"/>
      <c r="B374" s="14"/>
      <c r="C374" s="14"/>
      <c r="D374" s="14"/>
    </row>
    <row r="375" spans="1:4" x14ac:dyDescent="0.35">
      <c r="A375" s="14"/>
      <c r="B375" s="14"/>
      <c r="C375" s="14"/>
      <c r="D375" s="14"/>
    </row>
    <row r="376" spans="1:4" x14ac:dyDescent="0.35">
      <c r="A376" s="14"/>
      <c r="B376" s="14"/>
      <c r="C376" s="14"/>
      <c r="D376" s="14"/>
    </row>
    <row r="377" spans="1:4" x14ac:dyDescent="0.35">
      <c r="A377" s="14"/>
      <c r="B377" s="14"/>
      <c r="C377" s="14"/>
      <c r="D377" s="14"/>
    </row>
    <row r="378" spans="1:4" x14ac:dyDescent="0.35">
      <c r="A378" s="14"/>
      <c r="B378" s="14"/>
      <c r="C378" s="14"/>
      <c r="D378" s="14"/>
    </row>
    <row r="379" spans="1:4" x14ac:dyDescent="0.35">
      <c r="A379" s="14"/>
      <c r="B379" s="14"/>
      <c r="C379" s="14"/>
      <c r="D379" s="14"/>
    </row>
    <row r="380" spans="1:4" x14ac:dyDescent="0.35">
      <c r="A380" s="14"/>
      <c r="B380" s="14"/>
      <c r="C380" s="14"/>
      <c r="D380" s="14"/>
    </row>
    <row r="381" spans="1:4" x14ac:dyDescent="0.35">
      <c r="A381" s="14"/>
      <c r="B381" s="14"/>
      <c r="C381" s="14"/>
      <c r="D381" s="14"/>
    </row>
    <row r="382" spans="1:4" x14ac:dyDescent="0.35">
      <c r="A382" s="14"/>
      <c r="B382" s="14"/>
      <c r="C382" s="14"/>
      <c r="D382" s="14"/>
    </row>
    <row r="383" spans="1:4" x14ac:dyDescent="0.35">
      <c r="A383" s="14"/>
      <c r="B383" s="14"/>
      <c r="C383" s="14"/>
      <c r="D383" s="14"/>
    </row>
    <row r="384" spans="1:4" x14ac:dyDescent="0.35">
      <c r="A384" s="14"/>
      <c r="B384" s="14"/>
      <c r="C384" s="14"/>
      <c r="D384" s="14"/>
    </row>
    <row r="385" spans="1:4" x14ac:dyDescent="0.35">
      <c r="A385" s="14"/>
      <c r="B385" s="14"/>
      <c r="C385" s="14"/>
      <c r="D385" s="14"/>
    </row>
    <row r="386" spans="1:4" x14ac:dyDescent="0.35">
      <c r="A386" s="14"/>
      <c r="B386" s="14"/>
      <c r="C386" s="14"/>
      <c r="D386" s="14"/>
    </row>
    <row r="387" spans="1:4" x14ac:dyDescent="0.35">
      <c r="A387" s="14"/>
      <c r="B387" s="14"/>
      <c r="C387" s="14"/>
      <c r="D387" s="14"/>
    </row>
    <row r="388" spans="1:4" x14ac:dyDescent="0.35">
      <c r="A388" s="14"/>
      <c r="B388" s="14"/>
      <c r="C388" s="14"/>
      <c r="D388" s="14"/>
    </row>
    <row r="389" spans="1:4" x14ac:dyDescent="0.35">
      <c r="A389" s="14"/>
      <c r="B389" s="14"/>
      <c r="C389" s="14"/>
      <c r="D389" s="14"/>
    </row>
    <row r="390" spans="1:4" x14ac:dyDescent="0.35">
      <c r="A390" s="14"/>
      <c r="B390" s="14"/>
      <c r="C390" s="14"/>
      <c r="D390" s="14"/>
    </row>
    <row r="391" spans="1:4" x14ac:dyDescent="0.35">
      <c r="A391" s="14"/>
      <c r="B391" s="14"/>
      <c r="C391" s="14"/>
      <c r="D391" s="14"/>
    </row>
    <row r="392" spans="1:4" x14ac:dyDescent="0.35">
      <c r="A392" s="14"/>
      <c r="B392" s="14"/>
      <c r="C392" s="14"/>
      <c r="D392" s="14"/>
    </row>
    <row r="393" spans="1:4" x14ac:dyDescent="0.35">
      <c r="A393" s="14"/>
      <c r="B393" s="14"/>
      <c r="C393" s="14"/>
      <c r="D393" s="14"/>
    </row>
    <row r="394" spans="1:4" x14ac:dyDescent="0.35">
      <c r="A394" s="14"/>
      <c r="B394" s="14"/>
      <c r="C394" s="14"/>
      <c r="D394" s="14"/>
    </row>
    <row r="395" spans="1:4" x14ac:dyDescent="0.35">
      <c r="A395" s="14"/>
      <c r="B395" s="14"/>
      <c r="C395" s="14"/>
      <c r="D395" s="14"/>
    </row>
    <row r="396" spans="1:4" x14ac:dyDescent="0.35">
      <c r="A396" s="14"/>
      <c r="B396" s="14"/>
      <c r="C396" s="14"/>
      <c r="D396" s="14"/>
    </row>
    <row r="397" spans="1:4" x14ac:dyDescent="0.35">
      <c r="A397" s="14"/>
      <c r="B397" s="14"/>
      <c r="C397" s="14"/>
      <c r="D397" s="14"/>
    </row>
    <row r="398" spans="1:4" x14ac:dyDescent="0.35">
      <c r="A398" s="14"/>
      <c r="B398" s="14"/>
      <c r="C398" s="14"/>
      <c r="D398" s="14"/>
    </row>
    <row r="399" spans="1:4" x14ac:dyDescent="0.35">
      <c r="A399" s="14"/>
      <c r="B399" s="14"/>
      <c r="C399" s="14"/>
      <c r="D399" s="14"/>
    </row>
    <row r="400" spans="1:4" x14ac:dyDescent="0.35">
      <c r="A400" s="14"/>
      <c r="B400" s="14"/>
      <c r="C400" s="14"/>
      <c r="D400" s="14"/>
    </row>
    <row r="401" spans="1:4" x14ac:dyDescent="0.35">
      <c r="A401" s="14"/>
      <c r="B401" s="14"/>
      <c r="C401" s="14"/>
      <c r="D401" s="14"/>
    </row>
    <row r="402" spans="1:4" x14ac:dyDescent="0.35">
      <c r="A402" s="14"/>
      <c r="B402" s="14"/>
      <c r="C402" s="14"/>
      <c r="D402" s="14"/>
    </row>
    <row r="403" spans="1:4" x14ac:dyDescent="0.35">
      <c r="A403" s="14"/>
      <c r="B403" s="14"/>
      <c r="C403" s="14"/>
      <c r="D403" s="14"/>
    </row>
    <row r="404" spans="1:4" x14ac:dyDescent="0.35">
      <c r="A404" s="14"/>
      <c r="B404" s="14"/>
      <c r="C404" s="14"/>
      <c r="D404" s="14"/>
    </row>
    <row r="405" spans="1:4" x14ac:dyDescent="0.35">
      <c r="A405" s="14"/>
      <c r="B405" s="14"/>
      <c r="C405" s="14"/>
      <c r="D405" s="14"/>
    </row>
    <row r="406" spans="1:4" x14ac:dyDescent="0.35">
      <c r="A406" s="14"/>
      <c r="B406" s="14"/>
      <c r="C406" s="14"/>
      <c r="D406" s="14"/>
    </row>
    <row r="407" spans="1:4" x14ac:dyDescent="0.35">
      <c r="A407" s="14"/>
      <c r="B407" s="14"/>
      <c r="C407" s="14"/>
      <c r="D407" s="14"/>
    </row>
    <row r="408" spans="1:4" x14ac:dyDescent="0.35">
      <c r="A408" s="14"/>
      <c r="B408" s="14"/>
      <c r="C408" s="14"/>
      <c r="D408" s="14"/>
    </row>
    <row r="409" spans="1:4" x14ac:dyDescent="0.35">
      <c r="A409" s="14"/>
      <c r="B409" s="14"/>
      <c r="C409" s="14"/>
      <c r="D409" s="14"/>
    </row>
    <row r="410" spans="1:4" x14ac:dyDescent="0.35">
      <c r="A410" s="14"/>
      <c r="B410" s="14"/>
      <c r="C410" s="14"/>
      <c r="D410" s="14"/>
    </row>
    <row r="411" spans="1:4" x14ac:dyDescent="0.35">
      <c r="A411" s="14"/>
      <c r="B411" s="14"/>
      <c r="C411" s="14"/>
      <c r="D411" s="14"/>
    </row>
    <row r="412" spans="1:4" x14ac:dyDescent="0.35">
      <c r="A412" s="14"/>
      <c r="B412" s="14"/>
      <c r="C412" s="14"/>
      <c r="D412" s="14"/>
    </row>
    <row r="413" spans="1:4" x14ac:dyDescent="0.35">
      <c r="A413" s="14"/>
      <c r="B413" s="14"/>
      <c r="C413" s="14"/>
      <c r="D413" s="14"/>
    </row>
    <row r="414" spans="1:4" x14ac:dyDescent="0.35">
      <c r="A414" s="14"/>
      <c r="B414" s="14"/>
      <c r="C414" s="14"/>
      <c r="D414" s="14"/>
    </row>
    <row r="415" spans="1:4" x14ac:dyDescent="0.35">
      <c r="A415" s="14"/>
      <c r="B415" s="14"/>
      <c r="C415" s="14"/>
      <c r="D415" s="14"/>
    </row>
    <row r="416" spans="1:4" x14ac:dyDescent="0.35">
      <c r="A416" s="14"/>
      <c r="B416" s="14"/>
      <c r="C416" s="14"/>
      <c r="D416" s="14"/>
    </row>
    <row r="417" spans="1:4" x14ac:dyDescent="0.35">
      <c r="A417" s="14"/>
      <c r="B417" s="14"/>
      <c r="C417" s="14"/>
      <c r="D417" s="14"/>
    </row>
    <row r="418" spans="1:4" x14ac:dyDescent="0.35">
      <c r="A418" s="14"/>
      <c r="B418" s="14"/>
      <c r="C418" s="14"/>
      <c r="D418" s="14"/>
    </row>
    <row r="419" spans="1:4" x14ac:dyDescent="0.35">
      <c r="A419" s="14"/>
      <c r="B419" s="14"/>
      <c r="C419" s="14"/>
      <c r="D419" s="14"/>
    </row>
    <row r="420" spans="1:4" x14ac:dyDescent="0.35">
      <c r="A420" s="14"/>
      <c r="B420" s="14"/>
      <c r="C420" s="14"/>
      <c r="D420" s="14"/>
    </row>
    <row r="421" spans="1:4" x14ac:dyDescent="0.35">
      <c r="A421" s="14"/>
      <c r="B421" s="14"/>
      <c r="C421" s="14"/>
      <c r="D421" s="14"/>
    </row>
    <row r="422" spans="1:4" x14ac:dyDescent="0.35">
      <c r="A422" s="14"/>
      <c r="B422" s="14"/>
      <c r="C422" s="14"/>
      <c r="D422" s="14"/>
    </row>
    <row r="423" spans="1:4" x14ac:dyDescent="0.35">
      <c r="A423" s="14"/>
      <c r="B423" s="14"/>
      <c r="C423" s="14"/>
      <c r="D423" s="14"/>
    </row>
    <row r="424" spans="1:4" x14ac:dyDescent="0.35">
      <c r="A424" s="14"/>
      <c r="B424" s="14"/>
      <c r="C424" s="14"/>
      <c r="D424" s="14"/>
    </row>
    <row r="425" spans="1:4" x14ac:dyDescent="0.35">
      <c r="A425" s="14"/>
      <c r="B425" s="14"/>
      <c r="C425" s="14"/>
      <c r="D425" s="14"/>
    </row>
    <row r="426" spans="1:4" x14ac:dyDescent="0.35">
      <c r="A426" s="14"/>
      <c r="B426" s="14"/>
      <c r="C426" s="14"/>
      <c r="D426" s="14"/>
    </row>
    <row r="427" spans="1:4" x14ac:dyDescent="0.35">
      <c r="A427" s="14"/>
      <c r="B427" s="14"/>
      <c r="C427" s="14"/>
      <c r="D427" s="14"/>
    </row>
    <row r="428" spans="1:4" x14ac:dyDescent="0.35">
      <c r="A428" s="14"/>
      <c r="B428" s="14"/>
      <c r="C428" s="14"/>
      <c r="D428" s="14"/>
    </row>
    <row r="429" spans="1:4" x14ac:dyDescent="0.35">
      <c r="A429" s="14"/>
      <c r="B429" s="14"/>
      <c r="C429" s="14"/>
      <c r="D429" s="14"/>
    </row>
    <row r="430" spans="1:4" x14ac:dyDescent="0.35">
      <c r="A430" s="14"/>
      <c r="B430" s="14"/>
      <c r="C430" s="14"/>
      <c r="D430" s="14"/>
    </row>
    <row r="431" spans="1:4" x14ac:dyDescent="0.35">
      <c r="A431" s="14"/>
      <c r="B431" s="14"/>
      <c r="C431" s="14"/>
      <c r="D431" s="14"/>
    </row>
    <row r="432" spans="1:4" x14ac:dyDescent="0.35">
      <c r="A432" s="14"/>
      <c r="B432" s="14"/>
      <c r="C432" s="14"/>
      <c r="D432" s="14"/>
    </row>
    <row r="433" spans="1:4" x14ac:dyDescent="0.35">
      <c r="A433" s="14"/>
      <c r="B433" s="14"/>
      <c r="C433" s="14"/>
      <c r="D433" s="14"/>
    </row>
    <row r="434" spans="1:4" x14ac:dyDescent="0.35">
      <c r="A434" s="14"/>
      <c r="B434" s="14"/>
      <c r="C434" s="14"/>
      <c r="D434" s="14"/>
    </row>
    <row r="435" spans="1:4" x14ac:dyDescent="0.35">
      <c r="A435" s="14"/>
      <c r="B435" s="14"/>
      <c r="C435" s="14"/>
      <c r="D435" s="14"/>
    </row>
    <row r="436" spans="1:4" x14ac:dyDescent="0.35">
      <c r="A436" s="14"/>
      <c r="B436" s="14"/>
      <c r="C436" s="14"/>
      <c r="D436" s="14"/>
    </row>
    <row r="437" spans="1:4" x14ac:dyDescent="0.35">
      <c r="A437" s="14"/>
      <c r="B437" s="14"/>
      <c r="C437" s="14"/>
      <c r="D437" s="14"/>
    </row>
    <row r="438" spans="1:4" x14ac:dyDescent="0.35">
      <c r="A438" s="14"/>
      <c r="B438" s="14"/>
      <c r="C438" s="14"/>
      <c r="D438" s="14"/>
    </row>
    <row r="439" spans="1:4" x14ac:dyDescent="0.35">
      <c r="A439" s="14"/>
      <c r="B439" s="14"/>
      <c r="C439" s="14"/>
      <c r="D439" s="14"/>
    </row>
    <row r="440" spans="1:4" x14ac:dyDescent="0.35">
      <c r="A440" s="14"/>
      <c r="B440" s="14"/>
      <c r="C440" s="14"/>
      <c r="D440" s="14"/>
    </row>
    <row r="441" spans="1:4" x14ac:dyDescent="0.35">
      <c r="A441" s="14"/>
      <c r="B441" s="14"/>
      <c r="C441" s="14"/>
      <c r="D441" s="14"/>
    </row>
    <row r="442" spans="1:4" x14ac:dyDescent="0.35">
      <c r="A442" s="14"/>
      <c r="B442" s="14"/>
      <c r="C442" s="14"/>
      <c r="D442" s="14"/>
    </row>
    <row r="443" spans="1:4" x14ac:dyDescent="0.35">
      <c r="A443" s="14"/>
      <c r="B443" s="14"/>
      <c r="C443" s="14"/>
      <c r="D443" s="14"/>
    </row>
    <row r="444" spans="1:4" x14ac:dyDescent="0.35">
      <c r="A444" s="14"/>
      <c r="B444" s="14"/>
      <c r="C444" s="14"/>
      <c r="D444" s="14"/>
    </row>
    <row r="445" spans="1:4" x14ac:dyDescent="0.35">
      <c r="A445" s="14"/>
      <c r="B445" s="14"/>
      <c r="C445" s="14"/>
      <c r="D445" s="14"/>
    </row>
    <row r="446" spans="1:4" x14ac:dyDescent="0.35">
      <c r="A446" s="14"/>
      <c r="B446" s="14"/>
      <c r="C446" s="14"/>
      <c r="D446" s="14"/>
    </row>
    <row r="447" spans="1:4" x14ac:dyDescent="0.35">
      <c r="A447" s="14"/>
      <c r="B447" s="14"/>
      <c r="C447" s="14"/>
      <c r="D447" s="14"/>
    </row>
    <row r="448" spans="1:4" x14ac:dyDescent="0.35">
      <c r="A448" s="14"/>
      <c r="B448" s="14"/>
      <c r="C448" s="14"/>
      <c r="D448" s="14"/>
    </row>
    <row r="449" spans="1:4" x14ac:dyDescent="0.35">
      <c r="A449" s="14"/>
      <c r="B449" s="14"/>
      <c r="C449" s="14"/>
      <c r="D449" s="14"/>
    </row>
    <row r="450" spans="1:4" x14ac:dyDescent="0.35">
      <c r="A450" s="14"/>
      <c r="B450" s="14"/>
      <c r="C450" s="14"/>
      <c r="D450" s="14"/>
    </row>
    <row r="451" spans="1:4" x14ac:dyDescent="0.35">
      <c r="A451" s="14"/>
      <c r="B451" s="14"/>
      <c r="C451" s="14"/>
      <c r="D451" s="14"/>
    </row>
    <row r="452" spans="1:4" x14ac:dyDescent="0.35">
      <c r="A452" s="14"/>
      <c r="B452" s="14"/>
      <c r="C452" s="14"/>
      <c r="D452" s="14"/>
    </row>
    <row r="453" spans="1:4" x14ac:dyDescent="0.35">
      <c r="A453" s="14"/>
      <c r="B453" s="14"/>
      <c r="C453" s="14"/>
      <c r="D453" s="14"/>
    </row>
    <row r="454" spans="1:4" x14ac:dyDescent="0.35">
      <c r="A454" s="14"/>
      <c r="B454" s="14"/>
      <c r="C454" s="14"/>
      <c r="D454" s="14"/>
    </row>
    <row r="455" spans="1:4" x14ac:dyDescent="0.35">
      <c r="A455" s="14"/>
      <c r="B455" s="14"/>
      <c r="C455" s="14"/>
      <c r="D455" s="14"/>
    </row>
    <row r="456" spans="1:4" x14ac:dyDescent="0.35">
      <c r="A456" s="14"/>
      <c r="B456" s="14"/>
      <c r="C456" s="14"/>
      <c r="D456" s="14"/>
    </row>
    <row r="457" spans="1:4" x14ac:dyDescent="0.35">
      <c r="A457" s="14"/>
      <c r="B457" s="14"/>
      <c r="C457" s="14"/>
      <c r="D457" s="14"/>
    </row>
    <row r="458" spans="1:4" x14ac:dyDescent="0.35">
      <c r="A458" s="14"/>
      <c r="B458" s="14"/>
      <c r="C458" s="14"/>
      <c r="D458" s="14"/>
    </row>
    <row r="459" spans="1:4" x14ac:dyDescent="0.35">
      <c r="A459" s="14"/>
      <c r="B459" s="14"/>
      <c r="C459" s="14"/>
      <c r="D459" s="14"/>
    </row>
    <row r="460" spans="1:4" x14ac:dyDescent="0.35">
      <c r="A460" s="14"/>
      <c r="B460" s="14"/>
      <c r="C460" s="14"/>
      <c r="D460" s="14"/>
    </row>
    <row r="461" spans="1:4" x14ac:dyDescent="0.35">
      <c r="A461" s="14"/>
      <c r="B461" s="14"/>
      <c r="C461" s="14"/>
      <c r="D461" s="14"/>
    </row>
    <row r="462" spans="1:4" x14ac:dyDescent="0.35">
      <c r="A462" s="14"/>
      <c r="B462" s="14"/>
      <c r="C462" s="14"/>
      <c r="D462" s="14"/>
    </row>
    <row r="463" spans="1:4" x14ac:dyDescent="0.35">
      <c r="A463" s="14"/>
      <c r="B463" s="14"/>
      <c r="C463" s="14"/>
      <c r="D463" s="14"/>
    </row>
    <row r="464" spans="1:4" x14ac:dyDescent="0.35">
      <c r="A464" s="14"/>
      <c r="B464" s="14"/>
      <c r="C464" s="14"/>
      <c r="D464" s="14"/>
    </row>
    <row r="465" spans="1:4" x14ac:dyDescent="0.35">
      <c r="A465" s="14"/>
      <c r="B465" s="14"/>
      <c r="C465" s="14"/>
      <c r="D465" s="14"/>
    </row>
    <row r="466" spans="1:4" x14ac:dyDescent="0.35">
      <c r="A466" s="14"/>
      <c r="B466" s="14"/>
      <c r="C466" s="14"/>
      <c r="D466" s="14"/>
    </row>
    <row r="467" spans="1:4" x14ac:dyDescent="0.35">
      <c r="A467" s="14"/>
      <c r="B467" s="14"/>
      <c r="C467" s="14"/>
      <c r="D467" s="14"/>
    </row>
    <row r="468" spans="1:4" x14ac:dyDescent="0.35">
      <c r="A468" s="14"/>
      <c r="B468" s="14"/>
      <c r="C468" s="14"/>
      <c r="D468" s="14"/>
    </row>
    <row r="469" spans="1:4" x14ac:dyDescent="0.35">
      <c r="A469" s="14"/>
      <c r="B469" s="14"/>
      <c r="C469" s="14"/>
      <c r="D469" s="14"/>
    </row>
    <row r="470" spans="1:4" x14ac:dyDescent="0.35">
      <c r="A470" s="14"/>
      <c r="B470" s="14"/>
      <c r="C470" s="14"/>
      <c r="D470" s="14"/>
    </row>
    <row r="471" spans="1:4" x14ac:dyDescent="0.35">
      <c r="A471" s="14"/>
      <c r="B471" s="14"/>
      <c r="C471" s="14"/>
      <c r="D471" s="14"/>
    </row>
    <row r="472" spans="1:4" x14ac:dyDescent="0.35">
      <c r="A472" s="14"/>
      <c r="B472" s="14"/>
      <c r="C472" s="14"/>
      <c r="D472" s="14"/>
    </row>
    <row r="473" spans="1:4" x14ac:dyDescent="0.35">
      <c r="A473" s="14"/>
      <c r="B473" s="14"/>
      <c r="C473" s="14"/>
      <c r="D473" s="14"/>
    </row>
    <row r="474" spans="1:4" x14ac:dyDescent="0.35">
      <c r="A474" s="14"/>
      <c r="B474" s="14"/>
      <c r="C474" s="14"/>
      <c r="D474" s="14"/>
    </row>
    <row r="475" spans="1:4" x14ac:dyDescent="0.35">
      <c r="A475" s="14"/>
      <c r="B475" s="14"/>
      <c r="C475" s="14"/>
      <c r="D475" s="14"/>
    </row>
    <row r="476" spans="1:4" x14ac:dyDescent="0.35">
      <c r="A476" s="14"/>
      <c r="B476" s="14"/>
      <c r="C476" s="14"/>
      <c r="D476" s="14"/>
    </row>
    <row r="477" spans="1:4" x14ac:dyDescent="0.35">
      <c r="A477" s="14"/>
      <c r="B477" s="14"/>
      <c r="C477" s="14"/>
      <c r="D477" s="14"/>
    </row>
    <row r="478" spans="1:4" x14ac:dyDescent="0.35">
      <c r="A478" s="14"/>
      <c r="B478" s="14"/>
      <c r="C478" s="14"/>
      <c r="D478" s="14"/>
    </row>
    <row r="479" spans="1:4" x14ac:dyDescent="0.35">
      <c r="A479" s="14"/>
      <c r="B479" s="14"/>
      <c r="C479" s="14"/>
      <c r="D479" s="14"/>
    </row>
    <row r="480" spans="1:4" x14ac:dyDescent="0.35">
      <c r="A480" s="14"/>
      <c r="B480" s="14"/>
      <c r="C480" s="14"/>
      <c r="D480" s="14"/>
    </row>
    <row r="481" spans="1:4" x14ac:dyDescent="0.35">
      <c r="A481" s="14"/>
      <c r="B481" s="14"/>
      <c r="C481" s="14"/>
      <c r="D481" s="14"/>
    </row>
    <row r="482" spans="1:4" x14ac:dyDescent="0.35">
      <c r="A482" s="14"/>
      <c r="B482" s="14"/>
      <c r="C482" s="14"/>
      <c r="D482" s="14"/>
    </row>
    <row r="483" spans="1:4" x14ac:dyDescent="0.35">
      <c r="A483" s="14"/>
      <c r="B483" s="14"/>
      <c r="C483" s="14"/>
      <c r="D483" s="14"/>
    </row>
    <row r="484" spans="1:4" x14ac:dyDescent="0.35">
      <c r="A484" s="14"/>
      <c r="B484" s="14"/>
      <c r="C484" s="14"/>
      <c r="D484" s="14"/>
    </row>
    <row r="485" spans="1:4" x14ac:dyDescent="0.35">
      <c r="A485" s="14"/>
      <c r="B485" s="14"/>
      <c r="C485" s="14"/>
      <c r="D485" s="14"/>
    </row>
    <row r="486" spans="1:4" x14ac:dyDescent="0.35">
      <c r="A486" s="14"/>
      <c r="B486" s="14"/>
      <c r="C486" s="14"/>
      <c r="D486" s="14"/>
    </row>
    <row r="487" spans="1:4" x14ac:dyDescent="0.35">
      <c r="A487" s="14"/>
      <c r="B487" s="14"/>
      <c r="C487" s="14"/>
      <c r="D487" s="14"/>
    </row>
    <row r="488" spans="1:4" x14ac:dyDescent="0.35">
      <c r="A488" s="14"/>
      <c r="B488" s="14"/>
      <c r="C488" s="14"/>
      <c r="D488" s="14"/>
    </row>
    <row r="489" spans="1:4" x14ac:dyDescent="0.35">
      <c r="A489" s="14"/>
      <c r="B489" s="14"/>
      <c r="C489" s="14"/>
      <c r="D489" s="14"/>
    </row>
    <row r="490" spans="1:4" x14ac:dyDescent="0.35">
      <c r="A490" s="14"/>
      <c r="B490" s="14"/>
      <c r="C490" s="14"/>
      <c r="D490" s="14"/>
    </row>
    <row r="491" spans="1:4" x14ac:dyDescent="0.35">
      <c r="A491" s="14"/>
      <c r="B491" s="14"/>
      <c r="C491" s="14"/>
      <c r="D491" s="14"/>
    </row>
    <row r="492" spans="1:4" x14ac:dyDescent="0.35">
      <c r="A492" s="14"/>
      <c r="B492" s="14"/>
      <c r="C492" s="14"/>
      <c r="D492" s="14"/>
    </row>
    <row r="493" spans="1:4" x14ac:dyDescent="0.35">
      <c r="A493" s="14"/>
      <c r="B493" s="14"/>
      <c r="C493" s="14"/>
      <c r="D493" s="14"/>
    </row>
    <row r="494" spans="1:4" x14ac:dyDescent="0.35">
      <c r="A494" s="14"/>
      <c r="B494" s="14"/>
      <c r="C494" s="14"/>
      <c r="D494" s="14"/>
    </row>
    <row r="495" spans="1:4" x14ac:dyDescent="0.35">
      <c r="A495" s="14"/>
      <c r="B495" s="14"/>
      <c r="C495" s="14"/>
      <c r="D495" s="14"/>
    </row>
    <row r="496" spans="1:4" x14ac:dyDescent="0.35">
      <c r="A496" s="14"/>
      <c r="B496" s="14"/>
      <c r="C496" s="14"/>
      <c r="D496" s="14"/>
    </row>
    <row r="497" spans="1:4" x14ac:dyDescent="0.35">
      <c r="A497" s="14"/>
      <c r="B497" s="14"/>
      <c r="C497" s="14"/>
      <c r="D497" s="14"/>
    </row>
    <row r="498" spans="1:4" x14ac:dyDescent="0.35">
      <c r="A498" s="14"/>
      <c r="B498" s="14"/>
      <c r="C498" s="14"/>
      <c r="D498" s="14"/>
    </row>
    <row r="499" spans="1:4" x14ac:dyDescent="0.35">
      <c r="A499" s="14"/>
      <c r="B499" s="14"/>
      <c r="C499" s="14"/>
      <c r="D499" s="14"/>
    </row>
    <row r="500" spans="1:4" x14ac:dyDescent="0.35">
      <c r="A500" s="14"/>
      <c r="B500" s="14"/>
      <c r="C500" s="14"/>
      <c r="D500" s="14"/>
    </row>
    <row r="501" spans="1:4" x14ac:dyDescent="0.35">
      <c r="A501" s="14"/>
      <c r="B501" s="14"/>
      <c r="C501" s="14"/>
      <c r="D501" s="14"/>
    </row>
    <row r="502" spans="1:4" x14ac:dyDescent="0.35">
      <c r="A502" s="14"/>
      <c r="B502" s="14"/>
      <c r="C502" s="14"/>
      <c r="D502" s="14"/>
    </row>
    <row r="503" spans="1:4" x14ac:dyDescent="0.35">
      <c r="A503" s="14"/>
      <c r="B503" s="14"/>
      <c r="C503" s="14"/>
      <c r="D503" s="14"/>
    </row>
    <row r="504" spans="1:4" x14ac:dyDescent="0.35">
      <c r="A504" s="14"/>
      <c r="B504" s="14"/>
      <c r="C504" s="14"/>
      <c r="D504" s="14"/>
    </row>
    <row r="505" spans="1:4" x14ac:dyDescent="0.35">
      <c r="A505" s="14"/>
      <c r="B505" s="14"/>
      <c r="C505" s="14"/>
      <c r="D505" s="14"/>
    </row>
    <row r="506" spans="1:4" x14ac:dyDescent="0.35">
      <c r="A506" s="14"/>
      <c r="B506" s="14"/>
      <c r="C506" s="14"/>
      <c r="D506" s="14"/>
    </row>
    <row r="507" spans="1:4" x14ac:dyDescent="0.35">
      <c r="A507" s="14"/>
      <c r="B507" s="14"/>
      <c r="C507" s="14"/>
      <c r="D507" s="14"/>
    </row>
    <row r="508" spans="1:4" x14ac:dyDescent="0.35">
      <c r="A508" s="14"/>
      <c r="B508" s="14"/>
      <c r="C508" s="14"/>
      <c r="D508" s="14"/>
    </row>
    <row r="509" spans="1:4" x14ac:dyDescent="0.35">
      <c r="A509" s="14"/>
      <c r="B509" s="14"/>
      <c r="C509" s="14"/>
      <c r="D509" s="14"/>
    </row>
    <row r="510" spans="1:4" x14ac:dyDescent="0.35">
      <c r="A510" s="14"/>
      <c r="B510" s="14"/>
      <c r="C510" s="14"/>
      <c r="D510" s="14"/>
    </row>
    <row r="511" spans="1:4" x14ac:dyDescent="0.35">
      <c r="A511" s="14"/>
      <c r="B511" s="14"/>
      <c r="C511" s="14"/>
      <c r="D511" s="14"/>
    </row>
    <row r="512" spans="1:4" x14ac:dyDescent="0.35">
      <c r="A512" s="14"/>
      <c r="B512" s="14"/>
      <c r="C512" s="14"/>
      <c r="D512" s="14"/>
    </row>
    <row r="513" spans="1:4" x14ac:dyDescent="0.35">
      <c r="A513" s="14"/>
      <c r="B513" s="14"/>
      <c r="C513" s="14"/>
      <c r="D513" s="14"/>
    </row>
    <row r="514" spans="1:4" x14ac:dyDescent="0.35">
      <c r="A514" s="14"/>
      <c r="B514" s="14"/>
      <c r="C514" s="14"/>
      <c r="D514" s="14"/>
    </row>
    <row r="515" spans="1:4" x14ac:dyDescent="0.35">
      <c r="A515" s="14"/>
      <c r="B515" s="14"/>
      <c r="C515" s="14"/>
      <c r="D515" s="14"/>
    </row>
    <row r="516" spans="1:4" x14ac:dyDescent="0.35">
      <c r="A516" s="14"/>
      <c r="B516" s="14"/>
      <c r="C516" s="14"/>
      <c r="D516" s="14"/>
    </row>
    <row r="517" spans="1:4" x14ac:dyDescent="0.35">
      <c r="A517" s="14"/>
      <c r="B517" s="14"/>
      <c r="C517" s="14"/>
      <c r="D517" s="14"/>
    </row>
    <row r="518" spans="1:4" x14ac:dyDescent="0.35">
      <c r="A518" s="14"/>
      <c r="B518" s="14"/>
      <c r="C518" s="14"/>
      <c r="D518" s="14"/>
    </row>
    <row r="519" spans="1:4" x14ac:dyDescent="0.35">
      <c r="A519" s="14"/>
      <c r="B519" s="14"/>
      <c r="C519" s="14"/>
      <c r="D519" s="14"/>
    </row>
    <row r="520" spans="1:4" x14ac:dyDescent="0.35">
      <c r="A520" s="14"/>
      <c r="B520" s="14"/>
      <c r="C520" s="14"/>
      <c r="D520" s="14"/>
    </row>
    <row r="521" spans="1:4" x14ac:dyDescent="0.35">
      <c r="A521" s="14"/>
      <c r="B521" s="14"/>
      <c r="C521" s="14"/>
      <c r="D521" s="14"/>
    </row>
    <row r="522" spans="1:4" x14ac:dyDescent="0.35">
      <c r="A522" s="14"/>
      <c r="B522" s="14"/>
      <c r="C522" s="14"/>
      <c r="D522" s="14"/>
    </row>
    <row r="523" spans="1:4" x14ac:dyDescent="0.35">
      <c r="A523" s="14"/>
      <c r="B523" s="14"/>
      <c r="C523" s="14"/>
      <c r="D523" s="14"/>
    </row>
    <row r="524" spans="1:4" x14ac:dyDescent="0.35">
      <c r="A524" s="14"/>
      <c r="B524" s="14"/>
      <c r="C524" s="14"/>
      <c r="D524" s="14"/>
    </row>
    <row r="525" spans="1:4" x14ac:dyDescent="0.35">
      <c r="A525" s="14"/>
      <c r="B525" s="14"/>
      <c r="C525" s="14"/>
      <c r="D525" s="14"/>
    </row>
    <row r="526" spans="1:4" x14ac:dyDescent="0.35">
      <c r="A526" s="14"/>
      <c r="B526" s="14"/>
      <c r="C526" s="14"/>
      <c r="D526" s="14"/>
    </row>
    <row r="527" spans="1:4" x14ac:dyDescent="0.35">
      <c r="A527" s="14"/>
      <c r="B527" s="14"/>
      <c r="C527" s="14"/>
      <c r="D527" s="14"/>
    </row>
    <row r="528" spans="1:4" x14ac:dyDescent="0.35">
      <c r="A528" s="14"/>
      <c r="B528" s="14"/>
      <c r="C528" s="14"/>
      <c r="D528" s="14"/>
    </row>
    <row r="529" spans="1:4" x14ac:dyDescent="0.35">
      <c r="A529" s="14"/>
      <c r="B529" s="14"/>
      <c r="C529" s="14"/>
      <c r="D529" s="14"/>
    </row>
    <row r="530" spans="1:4" x14ac:dyDescent="0.35">
      <c r="A530" s="14"/>
      <c r="B530" s="14"/>
      <c r="C530" s="14"/>
      <c r="D530" s="14"/>
    </row>
    <row r="531" spans="1:4" x14ac:dyDescent="0.35">
      <c r="A531" s="14"/>
      <c r="B531" s="14"/>
      <c r="C531" s="14"/>
      <c r="D531" s="14"/>
    </row>
    <row r="532" spans="1:4" x14ac:dyDescent="0.35">
      <c r="A532" s="14"/>
      <c r="B532" s="14"/>
      <c r="C532" s="14"/>
      <c r="D532" s="14"/>
    </row>
    <row r="533" spans="1:4" x14ac:dyDescent="0.35">
      <c r="A533" s="14"/>
      <c r="B533" s="14"/>
      <c r="C533" s="14"/>
      <c r="D533" s="14"/>
    </row>
    <row r="534" spans="1:4" x14ac:dyDescent="0.35">
      <c r="A534" s="14"/>
      <c r="B534" s="14"/>
      <c r="C534" s="14"/>
      <c r="D534" s="14"/>
    </row>
    <row r="535" spans="1:4" x14ac:dyDescent="0.35">
      <c r="A535" s="14"/>
      <c r="B535" s="14"/>
      <c r="C535" s="14"/>
      <c r="D535" s="14"/>
    </row>
    <row r="536" spans="1:4" x14ac:dyDescent="0.35">
      <c r="A536" s="14"/>
      <c r="B536" s="14"/>
      <c r="C536" s="14"/>
      <c r="D536" s="14"/>
    </row>
    <row r="537" spans="1:4" x14ac:dyDescent="0.35">
      <c r="A537" s="14"/>
      <c r="B537" s="14"/>
      <c r="C537" s="14"/>
      <c r="D537" s="14"/>
    </row>
    <row r="538" spans="1:4" x14ac:dyDescent="0.35">
      <c r="A538" s="14"/>
      <c r="B538" s="14"/>
      <c r="C538" s="14"/>
      <c r="D538" s="14"/>
    </row>
    <row r="539" spans="1:4" x14ac:dyDescent="0.35">
      <c r="A539" s="14"/>
      <c r="B539" s="14"/>
      <c r="C539" s="14"/>
      <c r="D539" s="14"/>
    </row>
    <row r="540" spans="1:4" x14ac:dyDescent="0.35">
      <c r="A540" s="14"/>
      <c r="B540" s="14"/>
      <c r="C540" s="14"/>
      <c r="D540" s="14"/>
    </row>
    <row r="541" spans="1:4" x14ac:dyDescent="0.35">
      <c r="A541" s="14"/>
      <c r="B541" s="14"/>
      <c r="C541" s="14"/>
      <c r="D541" s="14"/>
    </row>
    <row r="542" spans="1:4" x14ac:dyDescent="0.35">
      <c r="A542" s="14"/>
      <c r="B542" s="14"/>
      <c r="C542" s="14"/>
      <c r="D542" s="14"/>
    </row>
    <row r="543" spans="1:4" x14ac:dyDescent="0.35">
      <c r="A543" s="14"/>
      <c r="B543" s="14"/>
      <c r="C543" s="14"/>
      <c r="D543" s="14"/>
    </row>
    <row r="544" spans="1:4" x14ac:dyDescent="0.35">
      <c r="A544" s="14"/>
      <c r="B544" s="14"/>
      <c r="C544" s="14"/>
      <c r="D544" s="14"/>
    </row>
    <row r="545" spans="1:4" x14ac:dyDescent="0.35">
      <c r="A545" s="14"/>
      <c r="B545" s="14"/>
      <c r="C545" s="14"/>
      <c r="D545" s="14"/>
    </row>
    <row r="546" spans="1:4" x14ac:dyDescent="0.35">
      <c r="A546" s="14"/>
      <c r="B546" s="14"/>
      <c r="C546" s="14"/>
      <c r="D546" s="14"/>
    </row>
    <row r="547" spans="1:4" x14ac:dyDescent="0.35">
      <c r="A547" s="14"/>
      <c r="B547" s="14"/>
      <c r="C547" s="14"/>
      <c r="D547" s="14"/>
    </row>
    <row r="548" spans="1:4" x14ac:dyDescent="0.35">
      <c r="A548" s="14"/>
      <c r="B548" s="14"/>
      <c r="C548" s="14"/>
      <c r="D548" s="14"/>
    </row>
    <row r="549" spans="1:4" x14ac:dyDescent="0.35">
      <c r="A549" s="14"/>
      <c r="B549" s="14"/>
      <c r="C549" s="14"/>
      <c r="D549" s="14"/>
    </row>
    <row r="550" spans="1:4" x14ac:dyDescent="0.35">
      <c r="A550" s="14"/>
      <c r="B550" s="14"/>
      <c r="C550" s="14"/>
      <c r="D550" s="14"/>
    </row>
    <row r="551" spans="1:4" x14ac:dyDescent="0.35">
      <c r="A551" s="14"/>
      <c r="B551" s="14"/>
      <c r="C551" s="14"/>
      <c r="D551" s="14"/>
    </row>
    <row r="552" spans="1:4" x14ac:dyDescent="0.35">
      <c r="A552" s="14"/>
      <c r="B552" s="14"/>
      <c r="C552" s="14"/>
      <c r="D552" s="14"/>
    </row>
    <row r="553" spans="1:4" x14ac:dyDescent="0.35">
      <c r="A553" s="14"/>
      <c r="B553" s="14"/>
      <c r="C553" s="14"/>
      <c r="D553" s="14"/>
    </row>
    <row r="554" spans="1:4" x14ac:dyDescent="0.35">
      <c r="A554" s="14"/>
      <c r="B554" s="14"/>
      <c r="C554" s="14"/>
      <c r="D554" s="14"/>
    </row>
    <row r="555" spans="1:4" x14ac:dyDescent="0.35">
      <c r="A555" s="14"/>
      <c r="B555" s="14"/>
      <c r="C555" s="14"/>
      <c r="D555" s="14"/>
    </row>
    <row r="556" spans="1:4" x14ac:dyDescent="0.35">
      <c r="A556" s="14"/>
      <c r="B556" s="14"/>
      <c r="C556" s="14"/>
      <c r="D556" s="14"/>
    </row>
    <row r="557" spans="1:4" x14ac:dyDescent="0.35">
      <c r="A557" s="14"/>
      <c r="B557" s="14"/>
      <c r="C557" s="14"/>
      <c r="D557" s="14"/>
    </row>
    <row r="558" spans="1:4" x14ac:dyDescent="0.35">
      <c r="A558" s="14"/>
      <c r="B558" s="14"/>
      <c r="C558" s="14"/>
      <c r="D558" s="14"/>
    </row>
    <row r="559" spans="1:4" x14ac:dyDescent="0.35">
      <c r="A559" s="14"/>
      <c r="B559" s="14"/>
      <c r="C559" s="14"/>
      <c r="D559" s="14"/>
    </row>
    <row r="560" spans="1:4" x14ac:dyDescent="0.35">
      <c r="A560" s="14"/>
      <c r="B560" s="14"/>
      <c r="C560" s="14"/>
      <c r="D560" s="14"/>
    </row>
    <row r="561" spans="1:4" x14ac:dyDescent="0.35">
      <c r="A561" s="14"/>
      <c r="B561" s="14"/>
      <c r="C561" s="14"/>
      <c r="D561" s="14"/>
    </row>
    <row r="562" spans="1:4" x14ac:dyDescent="0.35">
      <c r="A562" s="14"/>
      <c r="B562" s="14"/>
      <c r="C562" s="14"/>
      <c r="D562" s="14"/>
    </row>
    <row r="563" spans="1:4" x14ac:dyDescent="0.35">
      <c r="A563" s="14"/>
      <c r="B563" s="14"/>
      <c r="C563" s="14"/>
      <c r="D563" s="14"/>
    </row>
    <row r="564" spans="1:4" x14ac:dyDescent="0.35">
      <c r="A564" s="14"/>
      <c r="B564" s="14"/>
      <c r="C564" s="14"/>
      <c r="D564" s="14"/>
    </row>
    <row r="565" spans="1:4" x14ac:dyDescent="0.35">
      <c r="A565" s="14"/>
      <c r="B565" s="14"/>
      <c r="C565" s="14"/>
      <c r="D565" s="14"/>
    </row>
    <row r="566" spans="1:4" x14ac:dyDescent="0.35">
      <c r="A566" s="14"/>
      <c r="B566" s="14"/>
      <c r="C566" s="14"/>
      <c r="D566" s="14"/>
    </row>
    <row r="567" spans="1:4" x14ac:dyDescent="0.35">
      <c r="A567" s="14"/>
      <c r="B567" s="14"/>
      <c r="C567" s="14"/>
      <c r="D567" s="14"/>
    </row>
    <row r="568" spans="1:4" x14ac:dyDescent="0.35">
      <c r="A568" s="14"/>
      <c r="B568" s="14"/>
      <c r="C568" s="14"/>
      <c r="D568" s="14"/>
    </row>
    <row r="569" spans="1:4" x14ac:dyDescent="0.35">
      <c r="A569" s="14"/>
      <c r="B569" s="14"/>
      <c r="C569" s="14"/>
      <c r="D569" s="14"/>
    </row>
    <row r="570" spans="1:4" x14ac:dyDescent="0.35">
      <c r="A570" s="14"/>
      <c r="B570" s="14"/>
      <c r="C570" s="14"/>
      <c r="D570" s="14"/>
    </row>
    <row r="571" spans="1:4" x14ac:dyDescent="0.35">
      <c r="A571" s="14"/>
      <c r="B571" s="14"/>
      <c r="C571" s="14"/>
      <c r="D571" s="14"/>
    </row>
    <row r="572" spans="1:4" x14ac:dyDescent="0.35">
      <c r="A572" s="14"/>
      <c r="B572" s="14"/>
      <c r="C572" s="14"/>
      <c r="D572" s="14"/>
    </row>
    <row r="573" spans="1:4" x14ac:dyDescent="0.35">
      <c r="A573" s="14"/>
      <c r="B573" s="14"/>
      <c r="C573" s="14"/>
      <c r="D573" s="14"/>
    </row>
    <row r="574" spans="1:4" x14ac:dyDescent="0.35">
      <c r="A574" s="14"/>
      <c r="B574" s="14"/>
      <c r="C574" s="14"/>
      <c r="D574" s="14"/>
    </row>
    <row r="575" spans="1:4" x14ac:dyDescent="0.35">
      <c r="A575" s="14"/>
      <c r="B575" s="14"/>
      <c r="C575" s="14"/>
      <c r="D575" s="14"/>
    </row>
    <row r="576" spans="1:4" x14ac:dyDescent="0.35">
      <c r="A576" s="14"/>
      <c r="B576" s="14"/>
      <c r="C576" s="14"/>
      <c r="D576" s="14"/>
    </row>
    <row r="577" spans="1:4" x14ac:dyDescent="0.35">
      <c r="A577" s="14"/>
      <c r="B577" s="14"/>
      <c r="C577" s="14"/>
      <c r="D577" s="14"/>
    </row>
    <row r="578" spans="1:4" x14ac:dyDescent="0.35">
      <c r="A578" s="14"/>
      <c r="B578" s="14"/>
      <c r="C578" s="14"/>
      <c r="D578" s="14"/>
    </row>
    <row r="579" spans="1:4" x14ac:dyDescent="0.35">
      <c r="A579" s="14"/>
      <c r="B579" s="14"/>
      <c r="C579" s="14"/>
      <c r="D579" s="14"/>
    </row>
    <row r="580" spans="1:4" x14ac:dyDescent="0.35">
      <c r="A580" s="14"/>
      <c r="B580" s="14"/>
      <c r="C580" s="14"/>
      <c r="D580" s="14"/>
    </row>
    <row r="581" spans="1:4" x14ac:dyDescent="0.35">
      <c r="A581" s="14"/>
      <c r="B581" s="14"/>
      <c r="C581" s="14"/>
      <c r="D581" s="14"/>
    </row>
    <row r="582" spans="1:4" x14ac:dyDescent="0.35">
      <c r="A582" s="14"/>
      <c r="B582" s="14"/>
      <c r="C582" s="14"/>
      <c r="D582" s="14"/>
    </row>
    <row r="583" spans="1:4" x14ac:dyDescent="0.35">
      <c r="A583" s="14"/>
      <c r="B583" s="14"/>
      <c r="C583" s="14"/>
      <c r="D583" s="14"/>
    </row>
    <row r="584" spans="1:4" x14ac:dyDescent="0.35">
      <c r="A584" s="14"/>
      <c r="B584" s="14"/>
      <c r="C584" s="14"/>
      <c r="D584" s="14"/>
    </row>
    <row r="585" spans="1:4" x14ac:dyDescent="0.35">
      <c r="A585" s="14"/>
      <c r="B585" s="14"/>
      <c r="C585" s="14"/>
      <c r="D585" s="14"/>
    </row>
    <row r="586" spans="1:4" x14ac:dyDescent="0.35">
      <c r="A586" s="14"/>
      <c r="B586" s="14"/>
      <c r="C586" s="14"/>
      <c r="D586" s="14"/>
    </row>
    <row r="587" spans="1:4" x14ac:dyDescent="0.35">
      <c r="A587" s="14"/>
      <c r="B587" s="14"/>
      <c r="C587" s="14"/>
      <c r="D587" s="14"/>
    </row>
    <row r="588" spans="1:4" x14ac:dyDescent="0.35">
      <c r="A588" s="14"/>
      <c r="B588" s="14"/>
      <c r="C588" s="14"/>
      <c r="D588" s="14"/>
    </row>
    <row r="589" spans="1:4" x14ac:dyDescent="0.35">
      <c r="A589" s="14"/>
      <c r="B589" s="14"/>
      <c r="C589" s="14"/>
      <c r="D589" s="14"/>
    </row>
    <row r="590" spans="1:4" x14ac:dyDescent="0.35">
      <c r="A590" s="14"/>
      <c r="B590" s="14"/>
      <c r="C590" s="14"/>
      <c r="D590" s="14"/>
    </row>
    <row r="591" spans="1:4" x14ac:dyDescent="0.35">
      <c r="A591" s="14"/>
      <c r="B591" s="14"/>
      <c r="C591" s="14"/>
      <c r="D591" s="14"/>
    </row>
    <row r="592" spans="1:4" x14ac:dyDescent="0.35">
      <c r="A592" s="14"/>
      <c r="B592" s="14"/>
      <c r="C592" s="14"/>
      <c r="D592" s="14"/>
    </row>
    <row r="593" spans="1:4" x14ac:dyDescent="0.35">
      <c r="A593" s="14"/>
      <c r="B593" s="14"/>
      <c r="C593" s="14"/>
      <c r="D593" s="14"/>
    </row>
    <row r="594" spans="1:4" x14ac:dyDescent="0.35">
      <c r="A594" s="14"/>
      <c r="B594" s="14"/>
      <c r="C594" s="14"/>
      <c r="D594" s="14"/>
    </row>
    <row r="595" spans="1:4" x14ac:dyDescent="0.35">
      <c r="A595" s="14"/>
      <c r="B595" s="14"/>
      <c r="C595" s="14"/>
      <c r="D595" s="14"/>
    </row>
    <row r="596" spans="1:4" x14ac:dyDescent="0.35">
      <c r="A596" s="14"/>
      <c r="B596" s="14"/>
      <c r="C596" s="14"/>
      <c r="D596" s="14"/>
    </row>
    <row r="597" spans="1:4" x14ac:dyDescent="0.35">
      <c r="A597" s="14"/>
      <c r="B597" s="14"/>
      <c r="C597" s="14"/>
      <c r="D597" s="14"/>
    </row>
    <row r="598" spans="1:4" x14ac:dyDescent="0.35">
      <c r="A598" s="14"/>
      <c r="B598" s="14"/>
      <c r="C598" s="14"/>
      <c r="D598" s="14"/>
    </row>
    <row r="599" spans="1:4" x14ac:dyDescent="0.35">
      <c r="A599" s="14"/>
      <c r="B599" s="14"/>
      <c r="C599" s="14"/>
      <c r="D599" s="14"/>
    </row>
    <row r="600" spans="1:4" x14ac:dyDescent="0.35">
      <c r="A600" s="14"/>
      <c r="B600" s="14"/>
      <c r="C600" s="14"/>
      <c r="D600" s="14"/>
    </row>
    <row r="601" spans="1:4" x14ac:dyDescent="0.35">
      <c r="A601" s="14"/>
      <c r="B601" s="14"/>
      <c r="C601" s="14"/>
      <c r="D601" s="14"/>
    </row>
    <row r="602" spans="1:4" x14ac:dyDescent="0.35">
      <c r="A602" s="14"/>
      <c r="B602" s="14"/>
      <c r="C602" s="14"/>
      <c r="D602" s="14"/>
    </row>
    <row r="603" spans="1:4" x14ac:dyDescent="0.35">
      <c r="A603" s="14"/>
      <c r="B603" s="14"/>
      <c r="C603" s="14"/>
      <c r="D603" s="14"/>
    </row>
    <row r="604" spans="1:4" x14ac:dyDescent="0.35">
      <c r="A604" s="14"/>
      <c r="B604" s="14"/>
      <c r="C604" s="14"/>
      <c r="D604" s="14"/>
    </row>
    <row r="605" spans="1:4" x14ac:dyDescent="0.35">
      <c r="A605" s="14"/>
      <c r="B605" s="14"/>
      <c r="C605" s="14"/>
      <c r="D605" s="14"/>
    </row>
    <row r="606" spans="1:4" x14ac:dyDescent="0.35">
      <c r="A606" s="14"/>
      <c r="B606" s="14"/>
      <c r="C606" s="14"/>
      <c r="D606" s="14"/>
    </row>
    <row r="607" spans="1:4" x14ac:dyDescent="0.35">
      <c r="A607" s="14"/>
      <c r="B607" s="14"/>
      <c r="C607" s="14"/>
      <c r="D607" s="14"/>
    </row>
    <row r="608" spans="1:4" x14ac:dyDescent="0.35">
      <c r="A608" s="14"/>
      <c r="B608" s="14"/>
      <c r="C608" s="14"/>
      <c r="D608" s="14"/>
    </row>
    <row r="609" spans="1:4" x14ac:dyDescent="0.35">
      <c r="A609" s="14"/>
      <c r="B609" s="14"/>
      <c r="C609" s="14"/>
      <c r="D609" s="14"/>
    </row>
    <row r="610" spans="1:4" x14ac:dyDescent="0.35">
      <c r="A610" s="14"/>
      <c r="B610" s="14"/>
      <c r="C610" s="14"/>
      <c r="D610" s="14"/>
    </row>
    <row r="611" spans="1:4" x14ac:dyDescent="0.35">
      <c r="A611" s="14"/>
      <c r="B611" s="14"/>
      <c r="C611" s="14"/>
      <c r="D611" s="14"/>
    </row>
    <row r="612" spans="1:4" x14ac:dyDescent="0.35">
      <c r="A612" s="14"/>
      <c r="B612" s="14"/>
      <c r="C612" s="14"/>
      <c r="D612" s="14"/>
    </row>
    <row r="613" spans="1:4" x14ac:dyDescent="0.35">
      <c r="A613" s="14"/>
      <c r="B613" s="14"/>
      <c r="C613" s="14"/>
      <c r="D613" s="14"/>
    </row>
    <row r="614" spans="1:4" x14ac:dyDescent="0.35">
      <c r="A614" s="14"/>
      <c r="B614" s="14"/>
      <c r="C614" s="14"/>
      <c r="D614" s="14"/>
    </row>
    <row r="615" spans="1:4" x14ac:dyDescent="0.35">
      <c r="A615" s="14"/>
      <c r="B615" s="14"/>
      <c r="C615" s="14"/>
      <c r="D615" s="14"/>
    </row>
    <row r="616" spans="1:4" x14ac:dyDescent="0.35">
      <c r="A616" s="14"/>
      <c r="B616" s="14"/>
      <c r="C616" s="14"/>
      <c r="D616" s="14"/>
    </row>
    <row r="617" spans="1:4" x14ac:dyDescent="0.35">
      <c r="A617" s="14"/>
      <c r="B617" s="14"/>
      <c r="C617" s="14"/>
      <c r="D617" s="14"/>
    </row>
    <row r="618" spans="1:4" x14ac:dyDescent="0.35">
      <c r="A618" s="14"/>
      <c r="B618" s="14"/>
      <c r="C618" s="14"/>
      <c r="D618" s="14"/>
    </row>
    <row r="619" spans="1:4" x14ac:dyDescent="0.35">
      <c r="A619" s="14"/>
      <c r="B619" s="14"/>
      <c r="C619" s="14"/>
      <c r="D619" s="14"/>
    </row>
    <row r="620" spans="1:4" x14ac:dyDescent="0.35">
      <c r="A620" s="14"/>
      <c r="B620" s="14"/>
      <c r="C620" s="14"/>
      <c r="D620" s="14"/>
    </row>
    <row r="621" spans="1:4" x14ac:dyDescent="0.35">
      <c r="A621" s="14"/>
      <c r="B621" s="14"/>
      <c r="C621" s="14"/>
      <c r="D621" s="14"/>
    </row>
    <row r="622" spans="1:4" x14ac:dyDescent="0.35">
      <c r="A622" s="14"/>
      <c r="B622" s="14"/>
      <c r="C622" s="14"/>
      <c r="D622" s="14"/>
    </row>
    <row r="623" spans="1:4" x14ac:dyDescent="0.35">
      <c r="A623" s="14"/>
      <c r="B623" s="14"/>
      <c r="C623" s="14"/>
      <c r="D623" s="14"/>
    </row>
    <row r="624" spans="1:4" x14ac:dyDescent="0.35">
      <c r="A624" s="14"/>
      <c r="B624" s="14"/>
      <c r="C624" s="14"/>
      <c r="D624" s="14"/>
    </row>
    <row r="625" spans="1:4" x14ac:dyDescent="0.35">
      <c r="A625" s="14"/>
      <c r="B625" s="14"/>
      <c r="C625" s="14"/>
      <c r="D625" s="14"/>
    </row>
    <row r="626" spans="1:4" x14ac:dyDescent="0.35">
      <c r="A626" s="14"/>
      <c r="B626" s="14"/>
      <c r="C626" s="14"/>
      <c r="D626" s="14"/>
    </row>
    <row r="627" spans="1:4" x14ac:dyDescent="0.35">
      <c r="A627" s="14"/>
      <c r="B627" s="14"/>
      <c r="C627" s="14"/>
      <c r="D627" s="14"/>
    </row>
    <row r="628" spans="1:4" x14ac:dyDescent="0.35">
      <c r="A628" s="14"/>
      <c r="B628" s="14"/>
      <c r="C628" s="14"/>
      <c r="D628" s="14"/>
    </row>
    <row r="629" spans="1:4" x14ac:dyDescent="0.35">
      <c r="A629" s="14"/>
      <c r="B629" s="14"/>
      <c r="C629" s="14"/>
      <c r="D629" s="14"/>
    </row>
    <row r="630" spans="1:4" x14ac:dyDescent="0.35">
      <c r="A630" s="14"/>
      <c r="B630" s="14"/>
      <c r="C630" s="14"/>
      <c r="D630" s="14"/>
    </row>
    <row r="631" spans="1:4" x14ac:dyDescent="0.35">
      <c r="A631" s="14"/>
      <c r="B631" s="14"/>
      <c r="C631" s="14"/>
      <c r="D631" s="14"/>
    </row>
    <row r="632" spans="1:4" x14ac:dyDescent="0.35">
      <c r="A632" s="14"/>
      <c r="B632" s="14"/>
      <c r="C632" s="14"/>
      <c r="D632" s="14"/>
    </row>
    <row r="633" spans="1:4" x14ac:dyDescent="0.35">
      <c r="A633" s="14"/>
      <c r="B633" s="14"/>
      <c r="C633" s="14"/>
      <c r="D633" s="14"/>
    </row>
    <row r="634" spans="1:4" x14ac:dyDescent="0.35">
      <c r="A634" s="14"/>
      <c r="B634" s="14"/>
      <c r="C634" s="14"/>
      <c r="D634" s="14"/>
    </row>
    <row r="635" spans="1:4" x14ac:dyDescent="0.35">
      <c r="A635" s="14"/>
      <c r="B635" s="14"/>
      <c r="C635" s="14"/>
      <c r="D635" s="14"/>
    </row>
    <row r="636" spans="1:4" x14ac:dyDescent="0.35">
      <c r="A636" s="14"/>
      <c r="B636" s="14"/>
      <c r="C636" s="14"/>
      <c r="D636" s="14"/>
    </row>
    <row r="637" spans="1:4" x14ac:dyDescent="0.35">
      <c r="A637" s="14"/>
      <c r="B637" s="14"/>
      <c r="C637" s="14"/>
      <c r="D637" s="14"/>
    </row>
    <row r="638" spans="1:4" x14ac:dyDescent="0.35">
      <c r="A638" s="14"/>
      <c r="B638" s="14"/>
      <c r="C638" s="14"/>
      <c r="D638" s="14"/>
    </row>
    <row r="639" spans="1:4" x14ac:dyDescent="0.35">
      <c r="A639" s="14"/>
      <c r="B639" s="14"/>
      <c r="C639" s="14"/>
      <c r="D639" s="14"/>
    </row>
    <row r="640" spans="1:4" x14ac:dyDescent="0.35">
      <c r="A640" s="14"/>
      <c r="B640" s="14"/>
      <c r="C640" s="14"/>
      <c r="D640" s="14"/>
    </row>
    <row r="641" spans="1:4" x14ac:dyDescent="0.35">
      <c r="A641" s="14"/>
      <c r="B641" s="14"/>
      <c r="C641" s="14"/>
      <c r="D641" s="14"/>
    </row>
    <row r="642" spans="1:4" x14ac:dyDescent="0.35">
      <c r="A642" s="14"/>
      <c r="B642" s="14"/>
      <c r="C642" s="14"/>
      <c r="D642" s="14"/>
    </row>
    <row r="643" spans="1:4" x14ac:dyDescent="0.35">
      <c r="A643" s="14"/>
      <c r="B643" s="14"/>
      <c r="C643" s="14"/>
      <c r="D643" s="14"/>
    </row>
    <row r="644" spans="1:4" x14ac:dyDescent="0.35">
      <c r="A644" s="14"/>
      <c r="B644" s="14"/>
      <c r="C644" s="14"/>
      <c r="D644" s="14"/>
    </row>
    <row r="645" spans="1:4" x14ac:dyDescent="0.35">
      <c r="A645" s="14"/>
      <c r="B645" s="14"/>
      <c r="C645" s="14"/>
      <c r="D645" s="14"/>
    </row>
    <row r="646" spans="1:4" x14ac:dyDescent="0.35">
      <c r="A646" s="14"/>
      <c r="B646" s="14"/>
      <c r="C646" s="14"/>
      <c r="D646" s="14"/>
    </row>
    <row r="647" spans="1:4" x14ac:dyDescent="0.35">
      <c r="A647" s="14"/>
      <c r="B647" s="14"/>
      <c r="C647" s="14"/>
      <c r="D647" s="14"/>
    </row>
    <row r="648" spans="1:4" x14ac:dyDescent="0.35">
      <c r="A648" s="14"/>
      <c r="B648" s="14"/>
      <c r="C648" s="14"/>
      <c r="D648" s="14"/>
    </row>
    <row r="649" spans="1:4" x14ac:dyDescent="0.35">
      <c r="A649" s="14"/>
      <c r="B649" s="14"/>
      <c r="C649" s="14"/>
      <c r="D649" s="14"/>
    </row>
    <row r="650" spans="1:4" x14ac:dyDescent="0.35">
      <c r="A650" s="14"/>
      <c r="B650" s="14"/>
      <c r="C650" s="14"/>
      <c r="D650" s="14"/>
    </row>
    <row r="651" spans="1:4" x14ac:dyDescent="0.35">
      <c r="A651" s="14"/>
      <c r="B651" s="14"/>
      <c r="C651" s="14"/>
      <c r="D651" s="14"/>
    </row>
    <row r="652" spans="1:4" x14ac:dyDescent="0.35">
      <c r="A652" s="14"/>
      <c r="B652" s="14"/>
      <c r="C652" s="14"/>
      <c r="D652" s="14"/>
    </row>
    <row r="653" spans="1:4" x14ac:dyDescent="0.35">
      <c r="A653" s="14"/>
      <c r="B653" s="14"/>
      <c r="C653" s="14"/>
      <c r="D653" s="14"/>
    </row>
    <row r="654" spans="1:4" x14ac:dyDescent="0.35">
      <c r="A654" s="14"/>
      <c r="B654" s="14"/>
      <c r="C654" s="14"/>
      <c r="D654" s="14"/>
    </row>
    <row r="655" spans="1:4" x14ac:dyDescent="0.35">
      <c r="A655" s="14"/>
      <c r="B655" s="14"/>
      <c r="C655" s="14"/>
      <c r="D655" s="14"/>
    </row>
    <row r="656" spans="1:4" x14ac:dyDescent="0.35">
      <c r="A656" s="14"/>
      <c r="B656" s="14"/>
      <c r="C656" s="14"/>
      <c r="D656" s="14"/>
    </row>
    <row r="657" spans="1:4" x14ac:dyDescent="0.35">
      <c r="A657" s="14"/>
      <c r="B657" s="14"/>
      <c r="C657" s="14"/>
      <c r="D657" s="14"/>
    </row>
    <row r="658" spans="1:4" x14ac:dyDescent="0.35">
      <c r="A658" s="14"/>
      <c r="B658" s="14"/>
      <c r="C658" s="14"/>
      <c r="D658" s="14"/>
    </row>
    <row r="659" spans="1:4" x14ac:dyDescent="0.35">
      <c r="A659" s="14"/>
      <c r="B659" s="14"/>
      <c r="C659" s="14"/>
      <c r="D659" s="14"/>
    </row>
    <row r="660" spans="1:4" x14ac:dyDescent="0.35">
      <c r="A660" s="14"/>
      <c r="B660" s="14"/>
      <c r="C660" s="14"/>
      <c r="D660" s="14"/>
    </row>
    <row r="661" spans="1:4" x14ac:dyDescent="0.35">
      <c r="A661" s="14"/>
      <c r="B661" s="14"/>
      <c r="C661" s="14"/>
      <c r="D661" s="14"/>
    </row>
    <row r="662" spans="1:4" x14ac:dyDescent="0.35">
      <c r="A662" s="14"/>
      <c r="B662" s="14"/>
      <c r="C662" s="14"/>
      <c r="D662" s="14"/>
    </row>
    <row r="663" spans="1:4" x14ac:dyDescent="0.35">
      <c r="A663" s="14"/>
      <c r="B663" s="14"/>
      <c r="C663" s="14"/>
      <c r="D663" s="14"/>
    </row>
    <row r="664" spans="1:4" x14ac:dyDescent="0.35">
      <c r="A664" s="14"/>
      <c r="B664" s="14"/>
      <c r="C664" s="14"/>
      <c r="D664" s="14"/>
    </row>
    <row r="665" spans="1:4" x14ac:dyDescent="0.35">
      <c r="A665" s="14"/>
      <c r="B665" s="14"/>
      <c r="C665" s="14"/>
      <c r="D665" s="14"/>
    </row>
    <row r="666" spans="1:4" x14ac:dyDescent="0.35">
      <c r="A666" s="14"/>
      <c r="B666" s="14"/>
      <c r="C666" s="14"/>
      <c r="D666" s="14"/>
    </row>
    <row r="667" spans="1:4" x14ac:dyDescent="0.35">
      <c r="A667" s="14"/>
      <c r="B667" s="14"/>
      <c r="C667" s="14"/>
      <c r="D667" s="14"/>
    </row>
    <row r="668" spans="1:4" x14ac:dyDescent="0.35">
      <c r="A668" s="14"/>
      <c r="B668" s="14"/>
      <c r="C668" s="14"/>
      <c r="D668" s="14"/>
    </row>
    <row r="669" spans="1:4" x14ac:dyDescent="0.35">
      <c r="A669" s="14"/>
      <c r="B669" s="14"/>
      <c r="C669" s="14"/>
      <c r="D669" s="14"/>
    </row>
    <row r="670" spans="1:4" x14ac:dyDescent="0.35">
      <c r="A670" s="14"/>
      <c r="B670" s="14"/>
      <c r="C670" s="14"/>
      <c r="D670" s="14"/>
    </row>
    <row r="671" spans="1:4" x14ac:dyDescent="0.35">
      <c r="A671" s="14"/>
      <c r="B671" s="14"/>
      <c r="C671" s="14"/>
      <c r="D671" s="14"/>
    </row>
    <row r="672" spans="1:4" x14ac:dyDescent="0.35">
      <c r="A672" s="14"/>
      <c r="B672" s="14"/>
      <c r="C672" s="14"/>
      <c r="D672" s="14"/>
    </row>
    <row r="673" spans="1:4" x14ac:dyDescent="0.35">
      <c r="A673" s="14"/>
      <c r="B673" s="14"/>
      <c r="C673" s="14"/>
      <c r="D673" s="14"/>
    </row>
    <row r="674" spans="1:4" x14ac:dyDescent="0.35">
      <c r="A674" s="14"/>
      <c r="B674" s="14"/>
      <c r="C674" s="14"/>
      <c r="D674" s="14"/>
    </row>
    <row r="675" spans="1:4" x14ac:dyDescent="0.35">
      <c r="A675" s="14"/>
      <c r="B675" s="14"/>
      <c r="C675" s="14"/>
      <c r="D675" s="14"/>
    </row>
    <row r="676" spans="1:4" x14ac:dyDescent="0.35">
      <c r="A676" s="14"/>
      <c r="B676" s="14"/>
      <c r="C676" s="14"/>
      <c r="D676" s="14"/>
    </row>
    <row r="677" spans="1:4" x14ac:dyDescent="0.35">
      <c r="A677" s="14"/>
      <c r="B677" s="14"/>
      <c r="C677" s="14"/>
      <c r="D677" s="14"/>
    </row>
    <row r="678" spans="1:4" x14ac:dyDescent="0.35">
      <c r="A678" s="14"/>
      <c r="B678" s="14"/>
      <c r="C678" s="14"/>
      <c r="D678" s="14"/>
    </row>
    <row r="679" spans="1:4" x14ac:dyDescent="0.35">
      <c r="A679" s="14"/>
      <c r="B679" s="14"/>
      <c r="C679" s="14"/>
      <c r="D679" s="14"/>
    </row>
    <row r="680" spans="1:4" x14ac:dyDescent="0.35">
      <c r="A680" s="14"/>
      <c r="B680" s="14"/>
      <c r="C680" s="14"/>
      <c r="D680" s="14"/>
    </row>
    <row r="681" spans="1:4" x14ac:dyDescent="0.35">
      <c r="A681" s="14"/>
      <c r="B681" s="14"/>
      <c r="C681" s="14"/>
      <c r="D681" s="14"/>
    </row>
    <row r="682" spans="1:4" x14ac:dyDescent="0.35">
      <c r="A682" s="14"/>
      <c r="B682" s="14"/>
      <c r="C682" s="14"/>
      <c r="D682" s="14"/>
    </row>
    <row r="683" spans="1:4" x14ac:dyDescent="0.35">
      <c r="A683" s="14"/>
      <c r="B683" s="14"/>
      <c r="C683" s="14"/>
      <c r="D683" s="14"/>
    </row>
    <row r="684" spans="1:4" x14ac:dyDescent="0.35">
      <c r="A684" s="14"/>
      <c r="B684" s="14"/>
      <c r="C684" s="14"/>
      <c r="D684" s="14"/>
    </row>
    <row r="685" spans="1:4" x14ac:dyDescent="0.35">
      <c r="A685" s="14"/>
      <c r="B685" s="14"/>
      <c r="C685" s="14"/>
      <c r="D685" s="14"/>
    </row>
    <row r="686" spans="1:4" x14ac:dyDescent="0.35">
      <c r="A686" s="14"/>
      <c r="B686" s="14"/>
      <c r="C686" s="14"/>
      <c r="D686" s="14"/>
    </row>
    <row r="687" spans="1:4" x14ac:dyDescent="0.35">
      <c r="A687" s="14"/>
      <c r="B687" s="14"/>
      <c r="C687" s="14"/>
      <c r="D687" s="14"/>
    </row>
    <row r="688" spans="1:4" x14ac:dyDescent="0.35">
      <c r="A688" s="14"/>
      <c r="B688" s="14"/>
      <c r="C688" s="14"/>
      <c r="D688" s="14"/>
    </row>
    <row r="689" spans="1:4" x14ac:dyDescent="0.35">
      <c r="A689" s="14"/>
      <c r="B689" s="14"/>
      <c r="C689" s="14"/>
      <c r="D689" s="14"/>
    </row>
    <row r="690" spans="1:4" x14ac:dyDescent="0.35">
      <c r="A690" s="14"/>
      <c r="B690" s="14"/>
      <c r="C690" s="14"/>
      <c r="D690" s="14"/>
    </row>
    <row r="691" spans="1:4" x14ac:dyDescent="0.35">
      <c r="A691" s="14"/>
      <c r="B691" s="14"/>
      <c r="C691" s="14"/>
      <c r="D691" s="14"/>
    </row>
    <row r="692" spans="1:4" x14ac:dyDescent="0.35">
      <c r="A692" s="14"/>
      <c r="B692" s="14"/>
      <c r="C692" s="14"/>
      <c r="D692" s="14"/>
    </row>
    <row r="693" spans="1:4" x14ac:dyDescent="0.35">
      <c r="A693" s="14"/>
      <c r="B693" s="14"/>
      <c r="C693" s="14"/>
      <c r="D693" s="14"/>
    </row>
    <row r="694" spans="1:4" x14ac:dyDescent="0.35">
      <c r="A694" s="14"/>
      <c r="B694" s="14"/>
      <c r="C694" s="14"/>
      <c r="D694" s="14"/>
    </row>
    <row r="695" spans="1:4" x14ac:dyDescent="0.35">
      <c r="A695" s="14"/>
      <c r="B695" s="14"/>
      <c r="C695" s="14"/>
      <c r="D695" s="14"/>
    </row>
    <row r="696" spans="1:4" x14ac:dyDescent="0.35">
      <c r="A696" s="14"/>
      <c r="B696" s="14"/>
      <c r="C696" s="14"/>
      <c r="D696" s="14"/>
    </row>
    <row r="697" spans="1:4" x14ac:dyDescent="0.35">
      <c r="A697" s="14"/>
      <c r="B697" s="14"/>
      <c r="C697" s="14"/>
      <c r="D697" s="14"/>
    </row>
    <row r="698" spans="1:4" x14ac:dyDescent="0.35">
      <c r="A698" s="14"/>
      <c r="B698" s="14"/>
      <c r="C698" s="14"/>
      <c r="D698" s="14"/>
    </row>
    <row r="699" spans="1:4" x14ac:dyDescent="0.35">
      <c r="A699" s="14"/>
      <c r="B699" s="14"/>
      <c r="C699" s="14"/>
      <c r="D699" s="14"/>
    </row>
    <row r="700" spans="1:4" x14ac:dyDescent="0.35">
      <c r="A700" s="14"/>
      <c r="B700" s="14"/>
      <c r="C700" s="14"/>
      <c r="D700" s="14"/>
    </row>
    <row r="701" spans="1:4" x14ac:dyDescent="0.35">
      <c r="A701" s="14"/>
      <c r="B701" s="14"/>
      <c r="C701" s="14"/>
      <c r="D701" s="14"/>
    </row>
    <row r="702" spans="1:4" x14ac:dyDescent="0.35">
      <c r="A702" s="14"/>
      <c r="B702" s="14"/>
      <c r="C702" s="14"/>
      <c r="D702" s="14"/>
    </row>
    <row r="703" spans="1:4" x14ac:dyDescent="0.35">
      <c r="A703" s="14"/>
      <c r="B703" s="14"/>
      <c r="C703" s="14"/>
      <c r="D703" s="14"/>
    </row>
    <row r="704" spans="1:4" x14ac:dyDescent="0.35">
      <c r="A704" s="14"/>
      <c r="B704" s="14"/>
      <c r="C704" s="14"/>
      <c r="D704" s="14"/>
    </row>
    <row r="705" spans="1:4" x14ac:dyDescent="0.35">
      <c r="A705" s="14"/>
      <c r="B705" s="14"/>
      <c r="C705" s="14"/>
      <c r="D705" s="14"/>
    </row>
    <row r="706" spans="1:4" x14ac:dyDescent="0.35">
      <c r="A706" s="14"/>
      <c r="B706" s="14"/>
      <c r="C706" s="14"/>
      <c r="D706" s="14"/>
    </row>
    <row r="707" spans="1:4" x14ac:dyDescent="0.35">
      <c r="A707" s="14"/>
      <c r="B707" s="14"/>
      <c r="C707" s="14"/>
      <c r="D707" s="14"/>
    </row>
    <row r="708" spans="1:4" x14ac:dyDescent="0.35">
      <c r="A708" s="14"/>
      <c r="B708" s="14"/>
      <c r="C708" s="14"/>
      <c r="D708" s="14"/>
    </row>
    <row r="709" spans="1:4" x14ac:dyDescent="0.35">
      <c r="A709" s="14"/>
      <c r="B709" s="14"/>
      <c r="C709" s="14"/>
      <c r="D709" s="14"/>
    </row>
    <row r="710" spans="1:4" x14ac:dyDescent="0.35">
      <c r="A710" s="14"/>
      <c r="B710" s="14"/>
      <c r="C710" s="14"/>
      <c r="D710" s="14"/>
    </row>
    <row r="711" spans="1:4" x14ac:dyDescent="0.35">
      <c r="A711" s="14"/>
      <c r="B711" s="14"/>
      <c r="C711" s="14"/>
      <c r="D711" s="14"/>
    </row>
    <row r="712" spans="1:4" x14ac:dyDescent="0.35">
      <c r="A712" s="14"/>
      <c r="B712" s="14"/>
      <c r="C712" s="14"/>
      <c r="D712" s="14"/>
    </row>
    <row r="713" spans="1:4" x14ac:dyDescent="0.35">
      <c r="A713" s="14"/>
      <c r="B713" s="14"/>
      <c r="C713" s="14"/>
      <c r="D713" s="14"/>
    </row>
    <row r="714" spans="1:4" x14ac:dyDescent="0.35">
      <c r="A714" s="14"/>
      <c r="B714" s="14"/>
      <c r="C714" s="14"/>
      <c r="D714" s="14"/>
    </row>
    <row r="715" spans="1:4" x14ac:dyDescent="0.35">
      <c r="A715" s="14"/>
      <c r="B715" s="14"/>
      <c r="C715" s="14"/>
      <c r="D715" s="14"/>
    </row>
    <row r="716" spans="1:4" x14ac:dyDescent="0.35">
      <c r="A716" s="14"/>
      <c r="B716" s="14"/>
      <c r="C716" s="14"/>
      <c r="D716" s="14"/>
    </row>
    <row r="717" spans="1:4" x14ac:dyDescent="0.35">
      <c r="A717" s="14"/>
      <c r="B717" s="14"/>
      <c r="C717" s="14"/>
      <c r="D717" s="14"/>
    </row>
    <row r="718" spans="1:4" x14ac:dyDescent="0.35">
      <c r="A718" s="14"/>
      <c r="B718" s="14"/>
      <c r="C718" s="14"/>
      <c r="D718" s="14"/>
    </row>
    <row r="719" spans="1:4" x14ac:dyDescent="0.35">
      <c r="A719" s="14"/>
      <c r="B719" s="14"/>
      <c r="C719" s="14"/>
      <c r="D719" s="14"/>
    </row>
    <row r="720" spans="1:4" x14ac:dyDescent="0.35">
      <c r="A720" s="14"/>
      <c r="B720" s="14"/>
      <c r="C720" s="14"/>
      <c r="D720" s="14"/>
    </row>
    <row r="721" spans="1:4" x14ac:dyDescent="0.35">
      <c r="A721" s="14"/>
      <c r="B721" s="14"/>
      <c r="C721" s="14"/>
      <c r="D721" s="14"/>
    </row>
    <row r="722" spans="1:4" x14ac:dyDescent="0.35">
      <c r="A722" s="14"/>
      <c r="B722" s="14"/>
      <c r="C722" s="14"/>
      <c r="D722" s="14"/>
    </row>
    <row r="723" spans="1:4" x14ac:dyDescent="0.35">
      <c r="A723" s="14"/>
      <c r="B723" s="14"/>
      <c r="C723" s="14"/>
      <c r="D723" s="14"/>
    </row>
    <row r="724" spans="1:4" x14ac:dyDescent="0.35">
      <c r="A724" s="14"/>
      <c r="B724" s="14"/>
      <c r="C724" s="14"/>
      <c r="D724" s="14"/>
    </row>
    <row r="725" spans="1:4" x14ac:dyDescent="0.35">
      <c r="A725" s="14"/>
      <c r="B725" s="14"/>
      <c r="C725" s="14"/>
      <c r="D725" s="14"/>
    </row>
    <row r="726" spans="1:4" x14ac:dyDescent="0.35">
      <c r="A726" s="14"/>
      <c r="B726" s="14"/>
      <c r="C726" s="14"/>
      <c r="D726" s="14"/>
    </row>
    <row r="727" spans="1:4" x14ac:dyDescent="0.35">
      <c r="A727" s="14"/>
      <c r="B727" s="14"/>
      <c r="C727" s="14"/>
      <c r="D727" s="14"/>
    </row>
    <row r="728" spans="1:4" x14ac:dyDescent="0.35">
      <c r="A728" s="14"/>
      <c r="B728" s="14"/>
      <c r="C728" s="14"/>
      <c r="D728" s="14"/>
    </row>
    <row r="729" spans="1:4" x14ac:dyDescent="0.35">
      <c r="A729" s="14"/>
      <c r="B729" s="14"/>
      <c r="C729" s="14"/>
      <c r="D729" s="14"/>
    </row>
    <row r="730" spans="1:4" x14ac:dyDescent="0.35">
      <c r="A730" s="14"/>
      <c r="B730" s="14"/>
      <c r="C730" s="14"/>
      <c r="D730" s="14"/>
    </row>
    <row r="731" spans="1:4" x14ac:dyDescent="0.35">
      <c r="A731" s="14"/>
      <c r="B731" s="14"/>
      <c r="C731" s="14"/>
      <c r="D731" s="14"/>
    </row>
    <row r="732" spans="1:4" x14ac:dyDescent="0.35">
      <c r="A732" s="14"/>
      <c r="B732" s="14"/>
      <c r="C732" s="14"/>
      <c r="D732" s="14"/>
    </row>
    <row r="733" spans="1:4" x14ac:dyDescent="0.35">
      <c r="A733" s="14"/>
      <c r="B733" s="14"/>
      <c r="C733" s="14"/>
      <c r="D733" s="14"/>
    </row>
    <row r="734" spans="1:4" x14ac:dyDescent="0.35">
      <c r="A734" s="14"/>
      <c r="B734" s="14"/>
      <c r="C734" s="14"/>
      <c r="D734" s="14"/>
    </row>
    <row r="735" spans="1:4" x14ac:dyDescent="0.35">
      <c r="A735" s="14"/>
      <c r="B735" s="14"/>
      <c r="C735" s="14"/>
      <c r="D735" s="14"/>
    </row>
    <row r="736" spans="1:4" x14ac:dyDescent="0.35">
      <c r="A736" s="14"/>
      <c r="B736" s="14"/>
      <c r="C736" s="14"/>
      <c r="D736" s="14"/>
    </row>
    <row r="737" spans="1:4" x14ac:dyDescent="0.35">
      <c r="A737" s="14"/>
      <c r="B737" s="14"/>
      <c r="C737" s="14"/>
      <c r="D737" s="14"/>
    </row>
    <row r="738" spans="1:4" x14ac:dyDescent="0.35">
      <c r="A738" s="14"/>
      <c r="B738" s="14"/>
      <c r="C738" s="14"/>
      <c r="D738" s="14"/>
    </row>
    <row r="739" spans="1:4" x14ac:dyDescent="0.35">
      <c r="A739" s="14"/>
      <c r="B739" s="14"/>
      <c r="C739" s="14"/>
      <c r="D739" s="14"/>
    </row>
    <row r="740" spans="1:4" x14ac:dyDescent="0.35">
      <c r="A740" s="14"/>
      <c r="B740" s="14"/>
      <c r="C740" s="14"/>
      <c r="D740" s="14"/>
    </row>
    <row r="741" spans="1:4" x14ac:dyDescent="0.35">
      <c r="A741" s="14"/>
      <c r="B741" s="14"/>
      <c r="C741" s="14"/>
      <c r="D741" s="14"/>
    </row>
    <row r="742" spans="1:4" x14ac:dyDescent="0.35">
      <c r="A742" s="14"/>
      <c r="B742" s="14"/>
      <c r="C742" s="14"/>
      <c r="D742" s="14"/>
    </row>
    <row r="743" spans="1:4" x14ac:dyDescent="0.35">
      <c r="A743" s="14"/>
      <c r="B743" s="14"/>
      <c r="C743" s="14"/>
      <c r="D743" s="14"/>
    </row>
    <row r="744" spans="1:4" x14ac:dyDescent="0.35">
      <c r="A744" s="14"/>
      <c r="B744" s="14"/>
      <c r="C744" s="14"/>
      <c r="D744" s="14"/>
    </row>
    <row r="745" spans="1:4" x14ac:dyDescent="0.35">
      <c r="A745" s="14"/>
      <c r="B745" s="14"/>
      <c r="C745" s="14"/>
      <c r="D745" s="14"/>
    </row>
    <row r="746" spans="1:4" x14ac:dyDescent="0.35">
      <c r="A746" s="14"/>
      <c r="B746" s="14"/>
      <c r="C746" s="14"/>
      <c r="D746" s="14"/>
    </row>
    <row r="747" spans="1:4" x14ac:dyDescent="0.35">
      <c r="A747" s="14"/>
      <c r="B747" s="14"/>
      <c r="C747" s="14"/>
      <c r="D747" s="14"/>
    </row>
    <row r="748" spans="1:4" x14ac:dyDescent="0.35">
      <c r="A748" s="14"/>
      <c r="B748" s="14"/>
      <c r="C748" s="14"/>
      <c r="D748" s="14"/>
    </row>
    <row r="749" spans="1:4" x14ac:dyDescent="0.35">
      <c r="A749" s="14"/>
      <c r="B749" s="14"/>
      <c r="C749" s="14"/>
      <c r="D749" s="14"/>
    </row>
    <row r="750" spans="1:4" x14ac:dyDescent="0.35">
      <c r="A750" s="14"/>
      <c r="B750" s="14"/>
      <c r="C750" s="14"/>
      <c r="D750" s="14"/>
    </row>
    <row r="751" spans="1:4" x14ac:dyDescent="0.35">
      <c r="A751" s="14"/>
      <c r="B751" s="14"/>
      <c r="C751" s="14"/>
      <c r="D751" s="14"/>
    </row>
    <row r="752" spans="1:4" x14ac:dyDescent="0.35">
      <c r="A752" s="14"/>
      <c r="B752" s="14"/>
      <c r="C752" s="14"/>
      <c r="D752" s="14"/>
    </row>
    <row r="753" spans="1:4" x14ac:dyDescent="0.35">
      <c r="A753" s="14"/>
      <c r="B753" s="14"/>
      <c r="C753" s="14"/>
      <c r="D753" s="14"/>
    </row>
    <row r="754" spans="1:4" x14ac:dyDescent="0.35">
      <c r="A754" s="14"/>
      <c r="B754" s="14"/>
      <c r="C754" s="14"/>
      <c r="D754" s="14"/>
    </row>
    <row r="755" spans="1:4" x14ac:dyDescent="0.35">
      <c r="A755" s="14"/>
      <c r="B755" s="14"/>
      <c r="C755" s="14"/>
      <c r="D755" s="14"/>
    </row>
    <row r="756" spans="1:4" x14ac:dyDescent="0.35">
      <c r="A756" s="14"/>
      <c r="B756" s="14"/>
      <c r="C756" s="14"/>
      <c r="D756" s="14"/>
    </row>
    <row r="757" spans="1:4" x14ac:dyDescent="0.35">
      <c r="A757" s="14"/>
      <c r="B757" s="14"/>
      <c r="C757" s="14"/>
      <c r="D757" s="14"/>
    </row>
    <row r="758" spans="1:4" x14ac:dyDescent="0.35">
      <c r="A758" s="14"/>
      <c r="B758" s="14"/>
      <c r="C758" s="14"/>
      <c r="D758" s="14"/>
    </row>
    <row r="759" spans="1:4" x14ac:dyDescent="0.35">
      <c r="A759" s="14"/>
      <c r="B759" s="14"/>
      <c r="C759" s="14"/>
      <c r="D759" s="14"/>
    </row>
    <row r="760" spans="1:4" x14ac:dyDescent="0.35">
      <c r="A760" s="14"/>
      <c r="B760" s="14"/>
      <c r="C760" s="14"/>
      <c r="D760" s="14"/>
    </row>
    <row r="761" spans="1:4" x14ac:dyDescent="0.35">
      <c r="A761" s="14"/>
      <c r="B761" s="14"/>
      <c r="C761" s="14"/>
      <c r="D761" s="14"/>
    </row>
    <row r="762" spans="1:4" x14ac:dyDescent="0.35">
      <c r="A762" s="14"/>
      <c r="B762" s="14"/>
      <c r="C762" s="14"/>
      <c r="D762" s="14"/>
    </row>
    <row r="763" spans="1:4" x14ac:dyDescent="0.35">
      <c r="A763" s="14"/>
      <c r="B763" s="14"/>
      <c r="C763" s="14"/>
      <c r="D763" s="14"/>
    </row>
    <row r="764" spans="1:4" x14ac:dyDescent="0.35">
      <c r="A764" s="14"/>
      <c r="B764" s="14"/>
      <c r="C764" s="14"/>
      <c r="D764" s="14"/>
    </row>
    <row r="765" spans="1:4" x14ac:dyDescent="0.35">
      <c r="A765" s="14"/>
      <c r="B765" s="14"/>
      <c r="C765" s="14"/>
      <c r="D765" s="14"/>
    </row>
    <row r="766" spans="1:4" x14ac:dyDescent="0.35">
      <c r="A766" s="14"/>
      <c r="B766" s="14"/>
      <c r="C766" s="14"/>
      <c r="D766" s="14"/>
    </row>
    <row r="767" spans="1:4" x14ac:dyDescent="0.35">
      <c r="A767" s="14"/>
      <c r="B767" s="14"/>
      <c r="C767" s="14"/>
      <c r="D767" s="14"/>
    </row>
    <row r="768" spans="1:4" x14ac:dyDescent="0.35">
      <c r="A768" s="14"/>
      <c r="B768" s="14"/>
      <c r="C768" s="14"/>
      <c r="D768" s="14"/>
    </row>
    <row r="769" spans="1:4" x14ac:dyDescent="0.35">
      <c r="A769" s="14"/>
      <c r="B769" s="14"/>
      <c r="C769" s="14"/>
      <c r="D769" s="14"/>
    </row>
    <row r="770" spans="1:4" x14ac:dyDescent="0.35">
      <c r="A770" s="14"/>
      <c r="B770" s="14"/>
      <c r="C770" s="14"/>
      <c r="D770" s="14"/>
    </row>
    <row r="771" spans="1:4" x14ac:dyDescent="0.35">
      <c r="A771" s="14"/>
      <c r="B771" s="14"/>
      <c r="C771" s="14"/>
      <c r="D771" s="14"/>
    </row>
    <row r="772" spans="1:4" x14ac:dyDescent="0.35">
      <c r="A772" s="14"/>
      <c r="B772" s="14"/>
      <c r="C772" s="14"/>
      <c r="D772" s="14"/>
    </row>
    <row r="773" spans="1:4" x14ac:dyDescent="0.35">
      <c r="A773" s="14"/>
      <c r="B773" s="14"/>
      <c r="C773" s="14"/>
      <c r="D773" s="14"/>
    </row>
    <row r="774" spans="1:4" x14ac:dyDescent="0.35">
      <c r="A774" s="14"/>
      <c r="B774" s="14"/>
      <c r="C774" s="14"/>
      <c r="D774" s="14"/>
    </row>
    <row r="775" spans="1:4" x14ac:dyDescent="0.35">
      <c r="A775" s="14"/>
      <c r="B775" s="14"/>
      <c r="C775" s="14"/>
      <c r="D775" s="14"/>
    </row>
    <row r="776" spans="1:4" x14ac:dyDescent="0.35">
      <c r="A776" s="14"/>
      <c r="B776" s="14"/>
      <c r="C776" s="14"/>
      <c r="D776" s="14"/>
    </row>
    <row r="777" spans="1:4" x14ac:dyDescent="0.35">
      <c r="A777" s="14"/>
      <c r="B777" s="14"/>
      <c r="C777" s="14"/>
      <c r="D777" s="14"/>
    </row>
    <row r="778" spans="1:4" x14ac:dyDescent="0.35">
      <c r="A778" s="14"/>
      <c r="B778" s="14"/>
      <c r="C778" s="14"/>
      <c r="D778" s="14"/>
    </row>
    <row r="779" spans="1:4" x14ac:dyDescent="0.35">
      <c r="A779" s="14"/>
      <c r="B779" s="14"/>
      <c r="C779" s="14"/>
      <c r="D779" s="14"/>
    </row>
    <row r="780" spans="1:4" x14ac:dyDescent="0.35">
      <c r="A780" s="14"/>
      <c r="B780" s="14"/>
      <c r="C780" s="14"/>
      <c r="D780" s="14"/>
    </row>
    <row r="781" spans="1:4" x14ac:dyDescent="0.35">
      <c r="A781" s="14"/>
      <c r="B781" s="14"/>
      <c r="C781" s="14"/>
      <c r="D781" s="14"/>
    </row>
    <row r="782" spans="1:4" x14ac:dyDescent="0.35">
      <c r="A782" s="14"/>
      <c r="B782" s="14"/>
      <c r="C782" s="14"/>
      <c r="D782" s="14"/>
    </row>
    <row r="783" spans="1:4" x14ac:dyDescent="0.35">
      <c r="A783" s="14"/>
      <c r="B783" s="14"/>
      <c r="C783" s="14"/>
      <c r="D783" s="14"/>
    </row>
    <row r="784" spans="1:4" x14ac:dyDescent="0.35">
      <c r="A784" s="14"/>
      <c r="B784" s="14"/>
      <c r="C784" s="14"/>
      <c r="D784" s="14"/>
    </row>
    <row r="785" spans="1:4" x14ac:dyDescent="0.35">
      <c r="A785" s="14"/>
      <c r="B785" s="14"/>
      <c r="C785" s="14"/>
      <c r="D785" s="14"/>
    </row>
    <row r="786" spans="1:4" x14ac:dyDescent="0.35">
      <c r="A786" s="14"/>
      <c r="B786" s="14"/>
      <c r="C786" s="14"/>
      <c r="D786" s="14"/>
    </row>
    <row r="787" spans="1:4" x14ac:dyDescent="0.35">
      <c r="A787" s="14"/>
      <c r="B787" s="14"/>
      <c r="C787" s="14"/>
      <c r="D787" s="14"/>
    </row>
    <row r="788" spans="1:4" x14ac:dyDescent="0.35">
      <c r="A788" s="14"/>
      <c r="B788" s="14"/>
      <c r="C788" s="14"/>
      <c r="D788" s="14"/>
    </row>
    <row r="789" spans="1:4" x14ac:dyDescent="0.35">
      <c r="A789" s="14"/>
      <c r="B789" s="14"/>
      <c r="C789" s="14"/>
      <c r="D789" s="14"/>
    </row>
    <row r="790" spans="1:4" x14ac:dyDescent="0.35">
      <c r="A790" s="14"/>
      <c r="B790" s="14"/>
      <c r="C790" s="14"/>
      <c r="D790" s="14"/>
    </row>
    <row r="791" spans="1:4" x14ac:dyDescent="0.35">
      <c r="A791" s="14"/>
      <c r="B791" s="14"/>
      <c r="C791" s="14"/>
      <c r="D791" s="14"/>
    </row>
    <row r="792" spans="1:4" x14ac:dyDescent="0.35">
      <c r="A792" s="14"/>
      <c r="B792" s="14"/>
      <c r="C792" s="14"/>
      <c r="D792" s="14"/>
    </row>
    <row r="793" spans="1:4" x14ac:dyDescent="0.35">
      <c r="A793" s="14"/>
      <c r="B793" s="14"/>
      <c r="C793" s="14"/>
      <c r="D793" s="14"/>
    </row>
    <row r="794" spans="1:4" x14ac:dyDescent="0.35">
      <c r="A794" s="14"/>
      <c r="B794" s="14"/>
      <c r="C794" s="14"/>
      <c r="D794" s="14"/>
    </row>
    <row r="795" spans="1:4" x14ac:dyDescent="0.35">
      <c r="A795" s="14"/>
      <c r="B795" s="14"/>
      <c r="C795" s="14"/>
      <c r="D795" s="14"/>
    </row>
    <row r="796" spans="1:4" x14ac:dyDescent="0.35">
      <c r="A796" s="14"/>
      <c r="B796" s="14"/>
      <c r="C796" s="14"/>
      <c r="D796" s="14"/>
    </row>
    <row r="797" spans="1:4" x14ac:dyDescent="0.35">
      <c r="A797" s="14"/>
      <c r="B797" s="14"/>
      <c r="C797" s="14"/>
      <c r="D797" s="14"/>
    </row>
    <row r="798" spans="1:4" x14ac:dyDescent="0.35">
      <c r="A798" s="14"/>
      <c r="B798" s="14"/>
      <c r="C798" s="14"/>
      <c r="D798" s="14"/>
    </row>
    <row r="799" spans="1:4" x14ac:dyDescent="0.35">
      <c r="A799" s="14"/>
      <c r="B799" s="14"/>
      <c r="C799" s="14"/>
      <c r="D799" s="14"/>
    </row>
    <row r="800" spans="1:4" x14ac:dyDescent="0.35">
      <c r="A800" s="14"/>
      <c r="B800" s="14"/>
      <c r="C800" s="14"/>
      <c r="D800" s="14"/>
    </row>
    <row r="801" spans="1:4" x14ac:dyDescent="0.35">
      <c r="A801" s="14"/>
      <c r="B801" s="14"/>
      <c r="C801" s="14"/>
      <c r="D801" s="14"/>
    </row>
    <row r="802" spans="1:4" x14ac:dyDescent="0.35">
      <c r="A802" s="14"/>
      <c r="B802" s="14"/>
      <c r="C802" s="14"/>
      <c r="D802" s="14"/>
    </row>
    <row r="803" spans="1:4" x14ac:dyDescent="0.35">
      <c r="A803" s="14"/>
      <c r="B803" s="14"/>
      <c r="C803" s="14"/>
      <c r="D803" s="14"/>
    </row>
    <row r="804" spans="1:4" x14ac:dyDescent="0.35">
      <c r="A804" s="14"/>
      <c r="B804" s="14"/>
      <c r="C804" s="14"/>
      <c r="D804" s="14"/>
    </row>
    <row r="805" spans="1:4" x14ac:dyDescent="0.35">
      <c r="A805" s="14"/>
      <c r="B805" s="14"/>
      <c r="C805" s="14"/>
      <c r="D805" s="14"/>
    </row>
    <row r="806" spans="1:4" x14ac:dyDescent="0.35">
      <c r="A806" s="14"/>
      <c r="B806" s="14"/>
      <c r="C806" s="14"/>
      <c r="D806" s="14"/>
    </row>
    <row r="807" spans="1:4" x14ac:dyDescent="0.35">
      <c r="A807" s="14"/>
      <c r="B807" s="14"/>
      <c r="C807" s="14"/>
      <c r="D807" s="14"/>
    </row>
    <row r="808" spans="1:4" x14ac:dyDescent="0.35">
      <c r="A808" s="14"/>
      <c r="B808" s="14"/>
      <c r="C808" s="14"/>
      <c r="D808" s="14"/>
    </row>
    <row r="809" spans="1:4" x14ac:dyDescent="0.35">
      <c r="A809" s="14"/>
      <c r="B809" s="14"/>
      <c r="C809" s="14"/>
      <c r="D809" s="14"/>
    </row>
    <row r="810" spans="1:4" x14ac:dyDescent="0.35">
      <c r="A810" s="14"/>
      <c r="B810" s="14"/>
      <c r="C810" s="14"/>
      <c r="D810" s="14"/>
    </row>
    <row r="811" spans="1:4" x14ac:dyDescent="0.35">
      <c r="A811" s="14"/>
      <c r="B811" s="14"/>
      <c r="C811" s="14"/>
      <c r="D811" s="14"/>
    </row>
    <row r="812" spans="1:4" x14ac:dyDescent="0.35">
      <c r="A812" s="14"/>
      <c r="B812" s="14"/>
      <c r="C812" s="14"/>
      <c r="D812" s="14"/>
    </row>
    <row r="813" spans="1:4" x14ac:dyDescent="0.35">
      <c r="A813" s="14"/>
      <c r="B813" s="14"/>
      <c r="C813" s="14"/>
      <c r="D813" s="14"/>
    </row>
    <row r="814" spans="1:4" x14ac:dyDescent="0.35">
      <c r="A814" s="14"/>
      <c r="B814" s="14"/>
      <c r="C814" s="14"/>
      <c r="D814" s="14"/>
    </row>
    <row r="815" spans="1:4" x14ac:dyDescent="0.35">
      <c r="A815" s="14"/>
      <c r="B815" s="14"/>
      <c r="C815" s="14"/>
      <c r="D815" s="14"/>
    </row>
    <row r="816" spans="1:4" x14ac:dyDescent="0.35">
      <c r="A816" s="14"/>
      <c r="B816" s="14"/>
      <c r="C816" s="14"/>
      <c r="D816" s="14"/>
    </row>
    <row r="817" spans="1:4" x14ac:dyDescent="0.35">
      <c r="A817" s="14"/>
      <c r="B817" s="14"/>
      <c r="C817" s="14"/>
      <c r="D817" s="14"/>
    </row>
    <row r="818" spans="1:4" x14ac:dyDescent="0.35">
      <c r="A818" s="14"/>
      <c r="B818" s="14"/>
      <c r="C818" s="14"/>
      <c r="D818" s="14"/>
    </row>
    <row r="819" spans="1:4" x14ac:dyDescent="0.35">
      <c r="A819" s="14"/>
      <c r="B819" s="14"/>
      <c r="C819" s="14"/>
      <c r="D819" s="14"/>
    </row>
    <row r="820" spans="1:4" x14ac:dyDescent="0.35">
      <c r="A820" s="14"/>
      <c r="B820" s="14"/>
      <c r="C820" s="14"/>
      <c r="D820" s="14"/>
    </row>
    <row r="821" spans="1:4" x14ac:dyDescent="0.35">
      <c r="A821" s="14"/>
      <c r="B821" s="14"/>
      <c r="C821" s="14"/>
      <c r="D821" s="14"/>
    </row>
    <row r="822" spans="1:4" x14ac:dyDescent="0.35">
      <c r="A822" s="14"/>
      <c r="B822" s="14"/>
      <c r="C822" s="14"/>
      <c r="D822" s="14"/>
    </row>
    <row r="823" spans="1:4" x14ac:dyDescent="0.35">
      <c r="A823" s="14"/>
      <c r="B823" s="14"/>
      <c r="C823" s="14"/>
      <c r="D823" s="14"/>
    </row>
    <row r="824" spans="1:4" x14ac:dyDescent="0.35">
      <c r="A824" s="14"/>
      <c r="B824" s="14"/>
      <c r="C824" s="14"/>
      <c r="D824" s="14"/>
    </row>
    <row r="825" spans="1:4" x14ac:dyDescent="0.35">
      <c r="A825" s="14"/>
      <c r="B825" s="14"/>
      <c r="C825" s="14"/>
      <c r="D825" s="14"/>
    </row>
    <row r="826" spans="1:4" x14ac:dyDescent="0.35">
      <c r="A826" s="14"/>
      <c r="B826" s="14"/>
      <c r="C826" s="14"/>
      <c r="D826" s="14"/>
    </row>
    <row r="827" spans="1:4" x14ac:dyDescent="0.35">
      <c r="A827" s="14"/>
      <c r="B827" s="14"/>
      <c r="C827" s="14"/>
      <c r="D827" s="14"/>
    </row>
    <row r="828" spans="1:4" x14ac:dyDescent="0.35">
      <c r="A828" s="14"/>
      <c r="B828" s="14"/>
      <c r="C828" s="14"/>
      <c r="D828" s="14"/>
    </row>
    <row r="829" spans="1:4" x14ac:dyDescent="0.35">
      <c r="A829" s="14"/>
      <c r="B829" s="14"/>
      <c r="C829" s="14"/>
      <c r="D829" s="14"/>
    </row>
    <row r="830" spans="1:4" x14ac:dyDescent="0.35">
      <c r="A830" s="14"/>
      <c r="B830" s="14"/>
      <c r="C830" s="14"/>
      <c r="D830" s="14"/>
    </row>
    <row r="831" spans="1:4" x14ac:dyDescent="0.35">
      <c r="A831" s="14"/>
      <c r="B831" s="14"/>
      <c r="C831" s="14"/>
      <c r="D831" s="14"/>
    </row>
    <row r="832" spans="1:4" x14ac:dyDescent="0.35">
      <c r="A832" s="14"/>
      <c r="B832" s="14"/>
      <c r="C832" s="14"/>
      <c r="D832" s="14"/>
    </row>
    <row r="833" spans="1:4" x14ac:dyDescent="0.35">
      <c r="A833" s="14"/>
      <c r="B833" s="14"/>
      <c r="C833" s="14"/>
      <c r="D833" s="14"/>
    </row>
    <row r="834" spans="1:4" x14ac:dyDescent="0.35">
      <c r="A834" s="14"/>
      <c r="B834" s="14"/>
      <c r="C834" s="14"/>
      <c r="D834" s="14"/>
    </row>
    <row r="835" spans="1:4" x14ac:dyDescent="0.35">
      <c r="A835" s="14"/>
      <c r="B835" s="14"/>
      <c r="C835" s="14"/>
      <c r="D835" s="14"/>
    </row>
    <row r="836" spans="1:4" x14ac:dyDescent="0.35">
      <c r="A836" s="14"/>
      <c r="B836" s="14"/>
      <c r="C836" s="14"/>
      <c r="D836" s="14"/>
    </row>
    <row r="837" spans="1:4" x14ac:dyDescent="0.35">
      <c r="A837" s="14"/>
      <c r="B837" s="14"/>
      <c r="C837" s="14"/>
      <c r="D837" s="14"/>
    </row>
    <row r="838" spans="1:4" x14ac:dyDescent="0.35">
      <c r="A838" s="14"/>
      <c r="B838" s="14"/>
      <c r="C838" s="14"/>
      <c r="D838" s="14"/>
    </row>
    <row r="839" spans="1:4" x14ac:dyDescent="0.35">
      <c r="A839" s="14"/>
      <c r="B839" s="14"/>
      <c r="C839" s="14"/>
      <c r="D839" s="14"/>
    </row>
    <row r="840" spans="1:4" x14ac:dyDescent="0.35">
      <c r="A840" s="14"/>
      <c r="B840" s="14"/>
      <c r="C840" s="14"/>
      <c r="D840" s="14"/>
    </row>
    <row r="841" spans="1:4" x14ac:dyDescent="0.35">
      <c r="A841" s="14"/>
      <c r="B841" s="14"/>
      <c r="C841" s="14"/>
      <c r="D841" s="14"/>
    </row>
    <row r="842" spans="1:4" x14ac:dyDescent="0.35">
      <c r="A842" s="14"/>
      <c r="B842" s="14"/>
      <c r="C842" s="14"/>
      <c r="D842" s="14"/>
    </row>
    <row r="843" spans="1:4" x14ac:dyDescent="0.35">
      <c r="A843" s="14"/>
      <c r="B843" s="14"/>
      <c r="C843" s="14"/>
      <c r="D843" s="14"/>
    </row>
    <row r="844" spans="1:4" x14ac:dyDescent="0.35">
      <c r="A844" s="14"/>
      <c r="B844" s="14"/>
      <c r="C844" s="14"/>
      <c r="D844" s="14"/>
    </row>
    <row r="845" spans="1:4" x14ac:dyDescent="0.35">
      <c r="A845" s="14"/>
      <c r="B845" s="14"/>
      <c r="C845" s="14"/>
      <c r="D845" s="14"/>
    </row>
    <row r="846" spans="1:4" x14ac:dyDescent="0.35">
      <c r="A846" s="14"/>
      <c r="B846" s="14"/>
      <c r="C846" s="14"/>
      <c r="D846" s="14"/>
    </row>
    <row r="847" spans="1:4" x14ac:dyDescent="0.35">
      <c r="A847" s="14"/>
      <c r="B847" s="14"/>
      <c r="C847" s="14"/>
      <c r="D847" s="14"/>
    </row>
    <row r="848" spans="1:4" x14ac:dyDescent="0.35">
      <c r="A848" s="14"/>
      <c r="B848" s="14"/>
      <c r="C848" s="14"/>
      <c r="D848" s="14"/>
    </row>
    <row r="849" spans="1:4" x14ac:dyDescent="0.35">
      <c r="A849" s="14"/>
      <c r="B849" s="14"/>
      <c r="C849" s="14"/>
      <c r="D849" s="14"/>
    </row>
    <row r="850" spans="1:4" x14ac:dyDescent="0.35">
      <c r="A850" s="14"/>
      <c r="B850" s="14"/>
      <c r="C850" s="14"/>
      <c r="D850" s="14"/>
    </row>
    <row r="851" spans="1:4" x14ac:dyDescent="0.35">
      <c r="A851" s="14"/>
      <c r="B851" s="14"/>
      <c r="C851" s="14"/>
      <c r="D851" s="14"/>
    </row>
    <row r="852" spans="1:4" x14ac:dyDescent="0.35">
      <c r="A852" s="14"/>
      <c r="B852" s="14"/>
      <c r="C852" s="14"/>
      <c r="D852" s="14"/>
    </row>
    <row r="853" spans="1:4" x14ac:dyDescent="0.35">
      <c r="A853" s="14"/>
      <c r="B853" s="14"/>
      <c r="C853" s="14"/>
      <c r="D853" s="14"/>
    </row>
    <row r="854" spans="1:4" x14ac:dyDescent="0.35">
      <c r="A854" s="14"/>
      <c r="B854" s="14"/>
      <c r="C854" s="14"/>
      <c r="D854" s="14"/>
    </row>
    <row r="855" spans="1:4" x14ac:dyDescent="0.35">
      <c r="A855" s="14"/>
      <c r="B855" s="14"/>
      <c r="C855" s="14"/>
      <c r="D855" s="14"/>
    </row>
    <row r="856" spans="1:4" x14ac:dyDescent="0.35">
      <c r="A856" s="14"/>
      <c r="B856" s="14"/>
      <c r="C856" s="14"/>
      <c r="D856" s="14"/>
    </row>
    <row r="857" spans="1:4" x14ac:dyDescent="0.35">
      <c r="A857" s="14"/>
      <c r="B857" s="14"/>
      <c r="C857" s="14"/>
      <c r="D857" s="14"/>
    </row>
    <row r="858" spans="1:4" x14ac:dyDescent="0.35">
      <c r="A858" s="14"/>
      <c r="B858" s="14"/>
      <c r="C858" s="14"/>
      <c r="D858" s="14"/>
    </row>
    <row r="859" spans="1:4" x14ac:dyDescent="0.35">
      <c r="A859" s="14"/>
      <c r="B859" s="14"/>
      <c r="C859" s="14"/>
      <c r="D859" s="14"/>
    </row>
    <row r="860" spans="1:4" x14ac:dyDescent="0.35">
      <c r="A860" s="14"/>
      <c r="B860" s="14"/>
      <c r="C860" s="14"/>
      <c r="D860" s="14"/>
    </row>
    <row r="861" spans="1:4" x14ac:dyDescent="0.35">
      <c r="A861" s="14"/>
      <c r="B861" s="14"/>
      <c r="C861" s="14"/>
      <c r="D861" s="14"/>
    </row>
    <row r="862" spans="1:4" x14ac:dyDescent="0.35">
      <c r="A862" s="14"/>
      <c r="B862" s="14"/>
      <c r="C862" s="14"/>
      <c r="D862" s="14"/>
    </row>
    <row r="863" spans="1:4" x14ac:dyDescent="0.35">
      <c r="A863" s="14"/>
      <c r="B863" s="14"/>
      <c r="C863" s="14"/>
      <c r="D863" s="14"/>
    </row>
    <row r="864" spans="1:4" x14ac:dyDescent="0.35">
      <c r="A864" s="14"/>
      <c r="B864" s="14"/>
      <c r="C864" s="14"/>
      <c r="D864" s="14"/>
    </row>
    <row r="865" spans="1:4" x14ac:dyDescent="0.35">
      <c r="A865" s="14"/>
      <c r="B865" s="14"/>
      <c r="C865" s="14"/>
      <c r="D865" s="14"/>
    </row>
    <row r="866" spans="1:4" x14ac:dyDescent="0.35">
      <c r="A866" s="14"/>
      <c r="B866" s="14"/>
      <c r="C866" s="14"/>
      <c r="D866" s="14"/>
    </row>
    <row r="867" spans="1:4" x14ac:dyDescent="0.35">
      <c r="A867" s="14"/>
      <c r="B867" s="14"/>
      <c r="C867" s="14"/>
      <c r="D867" s="14"/>
    </row>
    <row r="868" spans="1:4" x14ac:dyDescent="0.35">
      <c r="A868" s="14"/>
      <c r="B868" s="14"/>
      <c r="C868" s="14"/>
      <c r="D868" s="14"/>
    </row>
    <row r="869" spans="1:4" x14ac:dyDescent="0.35">
      <c r="A869" s="14"/>
      <c r="B869" s="14"/>
      <c r="C869" s="14"/>
      <c r="D869" s="14"/>
    </row>
    <row r="870" spans="1:4" x14ac:dyDescent="0.35">
      <c r="A870" s="14"/>
      <c r="B870" s="14"/>
      <c r="C870" s="14"/>
      <c r="D870" s="14"/>
    </row>
    <row r="871" spans="1:4" x14ac:dyDescent="0.35">
      <c r="A871" s="14"/>
      <c r="B871" s="14"/>
      <c r="C871" s="14"/>
      <c r="D871" s="14"/>
    </row>
    <row r="872" spans="1:4" x14ac:dyDescent="0.35">
      <c r="A872" s="14"/>
      <c r="B872" s="14"/>
      <c r="C872" s="14"/>
      <c r="D872" s="14"/>
    </row>
    <row r="873" spans="1:4" x14ac:dyDescent="0.35">
      <c r="A873" s="14"/>
      <c r="B873" s="14"/>
      <c r="C873" s="14"/>
      <c r="D873" s="14"/>
    </row>
    <row r="874" spans="1:4" x14ac:dyDescent="0.35">
      <c r="A874" s="14"/>
      <c r="B874" s="14"/>
      <c r="C874" s="14"/>
      <c r="D874" s="14"/>
    </row>
    <row r="875" spans="1:4" x14ac:dyDescent="0.35">
      <c r="A875" s="14"/>
      <c r="B875" s="14"/>
      <c r="C875" s="14"/>
      <c r="D875" s="14"/>
    </row>
    <row r="876" spans="1:4" x14ac:dyDescent="0.35">
      <c r="A876" s="14"/>
      <c r="B876" s="14"/>
      <c r="C876" s="14"/>
      <c r="D876" s="14"/>
    </row>
    <row r="877" spans="1:4" x14ac:dyDescent="0.35">
      <c r="A877" s="14"/>
      <c r="B877" s="14"/>
      <c r="C877" s="14"/>
      <c r="D877" s="14"/>
    </row>
    <row r="878" spans="1:4" x14ac:dyDescent="0.35">
      <c r="A878" s="14"/>
      <c r="B878" s="14"/>
      <c r="C878" s="14"/>
      <c r="D878" s="14"/>
    </row>
    <row r="879" spans="1:4" x14ac:dyDescent="0.35">
      <c r="A879" s="14"/>
      <c r="B879" s="14"/>
      <c r="C879" s="14"/>
      <c r="D879" s="14"/>
    </row>
    <row r="880" spans="1:4" x14ac:dyDescent="0.35">
      <c r="A880" s="14"/>
      <c r="B880" s="14"/>
      <c r="C880" s="14"/>
      <c r="D880" s="14"/>
    </row>
    <row r="881" spans="1:4" x14ac:dyDescent="0.35">
      <c r="A881" s="14"/>
      <c r="B881" s="14"/>
      <c r="C881" s="14"/>
      <c r="D881" s="14"/>
    </row>
    <row r="882" spans="1:4" x14ac:dyDescent="0.35">
      <c r="A882" s="14"/>
      <c r="B882" s="14"/>
      <c r="C882" s="14"/>
      <c r="D882" s="14"/>
    </row>
    <row r="883" spans="1:4" x14ac:dyDescent="0.35">
      <c r="A883" s="14"/>
      <c r="B883" s="14"/>
      <c r="C883" s="14"/>
      <c r="D883" s="14"/>
    </row>
    <row r="884" spans="1:4" x14ac:dyDescent="0.35">
      <c r="A884" s="14"/>
      <c r="B884" s="14"/>
      <c r="C884" s="14"/>
      <c r="D884" s="14"/>
    </row>
    <row r="885" spans="1:4" x14ac:dyDescent="0.35">
      <c r="A885" s="14"/>
      <c r="B885" s="14"/>
      <c r="C885" s="14"/>
      <c r="D885" s="14"/>
    </row>
    <row r="886" spans="1:4" x14ac:dyDescent="0.35">
      <c r="A886" s="14"/>
      <c r="B886" s="14"/>
      <c r="C886" s="14"/>
      <c r="D886" s="14"/>
    </row>
    <row r="887" spans="1:4" x14ac:dyDescent="0.35">
      <c r="A887" s="14"/>
      <c r="B887" s="14"/>
      <c r="C887" s="14"/>
      <c r="D887" s="14"/>
    </row>
    <row r="888" spans="1:4" x14ac:dyDescent="0.35">
      <c r="A888" s="14"/>
      <c r="B888" s="14"/>
      <c r="C888" s="14"/>
      <c r="D888" s="14"/>
    </row>
    <row r="889" spans="1:4" x14ac:dyDescent="0.35">
      <c r="A889" s="14"/>
      <c r="B889" s="14"/>
      <c r="C889" s="14"/>
      <c r="D889" s="14"/>
    </row>
    <row r="890" spans="1:4" x14ac:dyDescent="0.35">
      <c r="A890" s="14"/>
      <c r="B890" s="14"/>
      <c r="C890" s="14"/>
      <c r="D890" s="14"/>
    </row>
    <row r="891" spans="1:4" x14ac:dyDescent="0.35">
      <c r="A891" s="14"/>
      <c r="B891" s="14"/>
      <c r="C891" s="14"/>
      <c r="D891" s="14"/>
    </row>
    <row r="892" spans="1:4" x14ac:dyDescent="0.35">
      <c r="A892" s="14"/>
      <c r="B892" s="14"/>
      <c r="C892" s="14"/>
      <c r="D892" s="14"/>
    </row>
    <row r="893" spans="1:4" x14ac:dyDescent="0.35">
      <c r="A893" s="14"/>
      <c r="B893" s="14"/>
      <c r="C893" s="14"/>
      <c r="D893" s="14"/>
    </row>
    <row r="894" spans="1:4" x14ac:dyDescent="0.35">
      <c r="A894" s="14"/>
      <c r="B894" s="14"/>
      <c r="C894" s="14"/>
      <c r="D894" s="14"/>
    </row>
    <row r="895" spans="1:4" x14ac:dyDescent="0.35">
      <c r="A895" s="14"/>
      <c r="B895" s="14"/>
      <c r="C895" s="14"/>
      <c r="D895" s="14"/>
    </row>
    <row r="896" spans="1:4" x14ac:dyDescent="0.35">
      <c r="A896" s="14"/>
      <c r="B896" s="14"/>
      <c r="C896" s="14"/>
      <c r="D896" s="14"/>
    </row>
    <row r="897" spans="1:4" x14ac:dyDescent="0.35">
      <c r="A897" s="14"/>
      <c r="B897" s="14"/>
      <c r="C897" s="14"/>
      <c r="D897" s="14"/>
    </row>
    <row r="898" spans="1:4" x14ac:dyDescent="0.35">
      <c r="A898" s="14"/>
      <c r="B898" s="14"/>
      <c r="C898" s="14"/>
      <c r="D898" s="14"/>
    </row>
    <row r="899" spans="1:4" x14ac:dyDescent="0.35">
      <c r="A899" s="14"/>
      <c r="B899" s="14"/>
      <c r="C899" s="14"/>
      <c r="D899" s="14"/>
    </row>
    <row r="900" spans="1:4" x14ac:dyDescent="0.35">
      <c r="A900" s="14"/>
      <c r="B900" s="14"/>
      <c r="C900" s="14"/>
      <c r="D900" s="14"/>
    </row>
    <row r="901" spans="1:4" x14ac:dyDescent="0.35">
      <c r="A901" s="14"/>
      <c r="B901" s="14"/>
      <c r="C901" s="14"/>
      <c r="D901" s="14"/>
    </row>
    <row r="902" spans="1:4" x14ac:dyDescent="0.35">
      <c r="A902" s="14"/>
      <c r="B902" s="14"/>
      <c r="C902" s="14"/>
      <c r="D902" s="14"/>
    </row>
    <row r="903" spans="1:4" x14ac:dyDescent="0.35">
      <c r="A903" s="14"/>
      <c r="B903" s="14"/>
      <c r="C903" s="14"/>
      <c r="D903" s="14"/>
    </row>
    <row r="904" spans="1:4" x14ac:dyDescent="0.35">
      <c r="A904" s="14"/>
      <c r="B904" s="14"/>
      <c r="C904" s="14"/>
      <c r="D904" s="14"/>
    </row>
    <row r="905" spans="1:4" x14ac:dyDescent="0.35">
      <c r="A905" s="14"/>
      <c r="B905" s="14"/>
      <c r="C905" s="14"/>
      <c r="D905" s="14"/>
    </row>
    <row r="906" spans="1:4" x14ac:dyDescent="0.35">
      <c r="A906" s="14"/>
      <c r="B906" s="14"/>
      <c r="C906" s="14"/>
      <c r="D906" s="14"/>
    </row>
    <row r="907" spans="1:4" x14ac:dyDescent="0.35">
      <c r="A907" s="14"/>
      <c r="B907" s="14"/>
      <c r="C907" s="14"/>
      <c r="D907" s="14"/>
    </row>
    <row r="908" spans="1:4" x14ac:dyDescent="0.35">
      <c r="A908" s="14"/>
      <c r="B908" s="14"/>
      <c r="C908" s="14"/>
      <c r="D908" s="14"/>
    </row>
    <row r="909" spans="1:4" x14ac:dyDescent="0.35">
      <c r="A909" s="14"/>
      <c r="B909" s="14"/>
      <c r="C909" s="14"/>
      <c r="D909" s="14"/>
    </row>
    <row r="910" spans="1:4" x14ac:dyDescent="0.35">
      <c r="A910" s="14"/>
      <c r="B910" s="14"/>
      <c r="C910" s="14"/>
      <c r="D910" s="14"/>
    </row>
    <row r="911" spans="1:4" x14ac:dyDescent="0.35">
      <c r="A911" s="14"/>
      <c r="B911" s="14"/>
      <c r="C911" s="14"/>
      <c r="D911" s="14"/>
    </row>
    <row r="912" spans="1:4" x14ac:dyDescent="0.35">
      <c r="A912" s="14"/>
      <c r="B912" s="14"/>
      <c r="C912" s="14"/>
      <c r="D912" s="14"/>
    </row>
    <row r="913" spans="1:4" x14ac:dyDescent="0.35">
      <c r="A913" s="14"/>
      <c r="B913" s="14"/>
      <c r="C913" s="14"/>
      <c r="D913" s="14"/>
    </row>
    <row r="914" spans="1:4" x14ac:dyDescent="0.35">
      <c r="A914" s="14"/>
      <c r="B914" s="14"/>
      <c r="C914" s="14"/>
      <c r="D914" s="14"/>
    </row>
    <row r="915" spans="1:4" x14ac:dyDescent="0.35">
      <c r="A915" s="14"/>
      <c r="B915" s="14"/>
      <c r="C915" s="14"/>
      <c r="D915" s="14"/>
    </row>
    <row r="916" spans="1:4" x14ac:dyDescent="0.35">
      <c r="A916" s="14"/>
      <c r="B916" s="14"/>
      <c r="C916" s="14"/>
      <c r="D916" s="14"/>
    </row>
    <row r="917" spans="1:4" x14ac:dyDescent="0.35">
      <c r="A917" s="14"/>
      <c r="B917" s="14"/>
      <c r="C917" s="14"/>
      <c r="D917" s="14"/>
    </row>
    <row r="918" spans="1:4" x14ac:dyDescent="0.35">
      <c r="A918" s="14"/>
      <c r="B918" s="14"/>
      <c r="C918" s="14"/>
      <c r="D918" s="14"/>
    </row>
    <row r="919" spans="1:4" x14ac:dyDescent="0.35">
      <c r="A919" s="14"/>
      <c r="B919" s="14"/>
      <c r="C919" s="14"/>
      <c r="D919" s="14"/>
    </row>
    <row r="920" spans="1:4" x14ac:dyDescent="0.35">
      <c r="A920" s="14"/>
      <c r="B920" s="14"/>
      <c r="C920" s="14"/>
      <c r="D920" s="14"/>
    </row>
    <row r="921" spans="1:4" x14ac:dyDescent="0.35">
      <c r="A921" s="14"/>
      <c r="B921" s="14"/>
      <c r="C921" s="14"/>
      <c r="D921" s="14"/>
    </row>
    <row r="922" spans="1:4" x14ac:dyDescent="0.35">
      <c r="A922" s="14"/>
      <c r="B922" s="14"/>
      <c r="C922" s="14"/>
      <c r="D922" s="14"/>
    </row>
    <row r="923" spans="1:4" x14ac:dyDescent="0.35">
      <c r="A923" s="14"/>
      <c r="B923" s="14"/>
      <c r="C923" s="14"/>
      <c r="D923" s="14"/>
    </row>
    <row r="924" spans="1:4" x14ac:dyDescent="0.35">
      <c r="A924" s="14"/>
      <c r="B924" s="14"/>
      <c r="C924" s="14"/>
      <c r="D924" s="14"/>
    </row>
    <row r="925" spans="1:4" x14ac:dyDescent="0.35">
      <c r="A925" s="14"/>
      <c r="B925" s="14"/>
      <c r="C925" s="14"/>
      <c r="D925" s="14"/>
    </row>
    <row r="926" spans="1:4" x14ac:dyDescent="0.35">
      <c r="A926" s="14"/>
      <c r="B926" s="14"/>
      <c r="C926" s="14"/>
      <c r="D926" s="14"/>
    </row>
    <row r="927" spans="1:4" x14ac:dyDescent="0.35">
      <c r="A927" s="14"/>
      <c r="B927" s="14"/>
      <c r="C927" s="14"/>
      <c r="D927" s="14"/>
    </row>
    <row r="928" spans="1:4" x14ac:dyDescent="0.35">
      <c r="A928" s="14"/>
      <c r="B928" s="14"/>
      <c r="C928" s="14"/>
      <c r="D928" s="14"/>
    </row>
    <row r="929" spans="1:4" x14ac:dyDescent="0.35">
      <c r="A929" s="14"/>
      <c r="B929" s="14"/>
      <c r="C929" s="14"/>
      <c r="D929" s="14"/>
    </row>
    <row r="930" spans="1:4" x14ac:dyDescent="0.35">
      <c r="A930" s="14"/>
      <c r="B930" s="14"/>
      <c r="C930" s="14"/>
      <c r="D930" s="14"/>
    </row>
    <row r="931" spans="1:4" x14ac:dyDescent="0.35">
      <c r="A931" s="14"/>
      <c r="B931" s="14"/>
      <c r="C931" s="14"/>
      <c r="D931" s="14"/>
    </row>
    <row r="932" spans="1:4" x14ac:dyDescent="0.35">
      <c r="A932" s="14"/>
      <c r="B932" s="14"/>
      <c r="C932" s="14"/>
      <c r="D932" s="14"/>
    </row>
    <row r="933" spans="1:4" x14ac:dyDescent="0.35">
      <c r="A933" s="14"/>
      <c r="B933" s="14"/>
      <c r="C933" s="14"/>
      <c r="D933" s="14"/>
    </row>
    <row r="934" spans="1:4" x14ac:dyDescent="0.35">
      <c r="A934" s="14"/>
      <c r="B934" s="14"/>
      <c r="C934" s="14"/>
      <c r="D934" s="14"/>
    </row>
    <row r="935" spans="1:4" x14ac:dyDescent="0.35">
      <c r="A935" s="14"/>
      <c r="B935" s="14"/>
      <c r="C935" s="14"/>
      <c r="D935" s="14"/>
    </row>
    <row r="936" spans="1:4" x14ac:dyDescent="0.35">
      <c r="A936" s="14"/>
      <c r="B936" s="14"/>
      <c r="C936" s="14"/>
      <c r="D936" s="14"/>
    </row>
    <row r="937" spans="1:4" x14ac:dyDescent="0.35">
      <c r="A937" s="14"/>
      <c r="B937" s="14"/>
      <c r="C937" s="14"/>
      <c r="D937" s="14"/>
    </row>
    <row r="938" spans="1:4" x14ac:dyDescent="0.35">
      <c r="A938" s="14"/>
      <c r="B938" s="14"/>
      <c r="C938" s="14"/>
      <c r="D938" s="14"/>
    </row>
    <row r="939" spans="1:4" x14ac:dyDescent="0.35">
      <c r="A939" s="14"/>
      <c r="B939" s="14"/>
      <c r="C939" s="14"/>
      <c r="D939" s="14"/>
    </row>
    <row r="940" spans="1:4" x14ac:dyDescent="0.35">
      <c r="A940" s="14"/>
      <c r="B940" s="14"/>
      <c r="C940" s="14"/>
      <c r="D940" s="14"/>
    </row>
    <row r="941" spans="1:4" x14ac:dyDescent="0.35">
      <c r="A941" s="14"/>
      <c r="B941" s="14"/>
      <c r="C941" s="14"/>
      <c r="D941" s="14"/>
    </row>
    <row r="942" spans="1:4" x14ac:dyDescent="0.35">
      <c r="A942" s="14"/>
      <c r="B942" s="14"/>
      <c r="C942" s="14"/>
      <c r="D942" s="14"/>
    </row>
    <row r="943" spans="1:4" x14ac:dyDescent="0.35">
      <c r="A943" s="14"/>
      <c r="B943" s="14"/>
      <c r="C943" s="14"/>
      <c r="D943" s="14"/>
    </row>
    <row r="944" spans="1:4" x14ac:dyDescent="0.35">
      <c r="A944" s="14"/>
      <c r="B944" s="14"/>
      <c r="C944" s="14"/>
      <c r="D944" s="14"/>
    </row>
    <row r="945" spans="1:4" x14ac:dyDescent="0.35">
      <c r="A945" s="14"/>
      <c r="B945" s="14"/>
      <c r="C945" s="14"/>
      <c r="D945" s="14"/>
    </row>
    <row r="946" spans="1:4" x14ac:dyDescent="0.35">
      <c r="A946" s="14"/>
      <c r="B946" s="14"/>
      <c r="C946" s="14"/>
      <c r="D946" s="14"/>
    </row>
    <row r="947" spans="1:4" x14ac:dyDescent="0.35">
      <c r="A947" s="14"/>
      <c r="B947" s="14"/>
      <c r="C947" s="14"/>
      <c r="D947" s="14"/>
    </row>
    <row r="948" spans="1:4" x14ac:dyDescent="0.35">
      <c r="A948" s="14"/>
      <c r="B948" s="14"/>
      <c r="C948" s="14"/>
      <c r="D948" s="14"/>
    </row>
    <row r="949" spans="1:4" x14ac:dyDescent="0.35">
      <c r="A949" s="14"/>
      <c r="B949" s="14"/>
      <c r="C949" s="14"/>
      <c r="D949" s="14"/>
    </row>
    <row r="950" spans="1:4" x14ac:dyDescent="0.35">
      <c r="A950" s="14"/>
      <c r="B950" s="14"/>
      <c r="C950" s="14"/>
      <c r="D950" s="14"/>
    </row>
    <row r="951" spans="1:4" x14ac:dyDescent="0.35">
      <c r="A951" s="14"/>
      <c r="B951" s="14"/>
      <c r="C951" s="14"/>
      <c r="D951" s="14"/>
    </row>
    <row r="952" spans="1:4" x14ac:dyDescent="0.35">
      <c r="A952" s="14"/>
      <c r="B952" s="14"/>
      <c r="C952" s="14"/>
      <c r="D952" s="14"/>
    </row>
    <row r="953" spans="1:4" x14ac:dyDescent="0.35">
      <c r="A953" s="14"/>
      <c r="B953" s="14"/>
      <c r="C953" s="14"/>
      <c r="D953" s="14"/>
    </row>
    <row r="954" spans="1:4" x14ac:dyDescent="0.35">
      <c r="A954" s="14"/>
      <c r="B954" s="14"/>
      <c r="C954" s="14"/>
      <c r="D954" s="14"/>
    </row>
    <row r="955" spans="1:4" x14ac:dyDescent="0.35">
      <c r="A955" s="14"/>
      <c r="B955" s="14"/>
      <c r="C955" s="14"/>
      <c r="D955" s="14"/>
    </row>
    <row r="956" spans="1:4" x14ac:dyDescent="0.35">
      <c r="A956" s="14"/>
      <c r="B956" s="14"/>
      <c r="C956" s="14"/>
      <c r="D956" s="14"/>
    </row>
    <row r="957" spans="1:4" x14ac:dyDescent="0.35">
      <c r="A957" s="14"/>
      <c r="B957" s="14"/>
      <c r="C957" s="14"/>
      <c r="D957" s="14"/>
    </row>
    <row r="958" spans="1:4" x14ac:dyDescent="0.35">
      <c r="A958" s="14"/>
      <c r="B958" s="14"/>
      <c r="C958" s="14"/>
      <c r="D958" s="14"/>
    </row>
    <row r="959" spans="1:4" x14ac:dyDescent="0.35">
      <c r="A959" s="14"/>
      <c r="B959" s="14"/>
      <c r="C959" s="14"/>
      <c r="D959" s="14"/>
    </row>
    <row r="960" spans="1:4" x14ac:dyDescent="0.35">
      <c r="A960" s="14"/>
      <c r="B960" s="14"/>
      <c r="C960" s="14"/>
      <c r="D960" s="14"/>
    </row>
    <row r="961" spans="1:4" x14ac:dyDescent="0.35">
      <c r="A961" s="14"/>
      <c r="B961" s="14"/>
      <c r="C961" s="14"/>
      <c r="D961" s="14"/>
    </row>
    <row r="962" spans="1:4" x14ac:dyDescent="0.35">
      <c r="A962" s="14"/>
      <c r="B962" s="14"/>
      <c r="C962" s="14"/>
      <c r="D962" s="14"/>
    </row>
    <row r="963" spans="1:4" x14ac:dyDescent="0.35">
      <c r="A963" s="14"/>
      <c r="B963" s="14"/>
      <c r="C963" s="14"/>
      <c r="D963" s="14"/>
    </row>
    <row r="964" spans="1:4" x14ac:dyDescent="0.35">
      <c r="A964" s="14"/>
      <c r="B964" s="14"/>
      <c r="C964" s="14"/>
      <c r="D964" s="14"/>
    </row>
    <row r="965" spans="1:4" x14ac:dyDescent="0.35">
      <c r="A965" s="14"/>
      <c r="B965" s="14"/>
      <c r="C965" s="14"/>
      <c r="D965" s="14"/>
    </row>
    <row r="966" spans="1:4" x14ac:dyDescent="0.35">
      <c r="A966" s="14"/>
      <c r="B966" s="14"/>
      <c r="C966" s="14"/>
      <c r="D966" s="14"/>
    </row>
    <row r="967" spans="1:4" x14ac:dyDescent="0.35">
      <c r="A967" s="14"/>
      <c r="B967" s="14"/>
      <c r="C967" s="14"/>
      <c r="D967" s="14"/>
    </row>
    <row r="968" spans="1:4" x14ac:dyDescent="0.35">
      <c r="A968" s="14"/>
      <c r="B968" s="14"/>
      <c r="C968" s="14"/>
      <c r="D968" s="14"/>
    </row>
    <row r="969" spans="1:4" x14ac:dyDescent="0.35">
      <c r="A969" s="14"/>
      <c r="B969" s="14"/>
      <c r="C969" s="14"/>
      <c r="D969" s="14"/>
    </row>
    <row r="970" spans="1:4" x14ac:dyDescent="0.35">
      <c r="A970" s="14"/>
      <c r="B970" s="14"/>
      <c r="C970" s="14"/>
      <c r="D970" s="14"/>
    </row>
    <row r="971" spans="1:4" x14ac:dyDescent="0.35">
      <c r="A971" s="14"/>
      <c r="B971" s="14"/>
      <c r="C971" s="14"/>
      <c r="D971" s="14"/>
    </row>
    <row r="972" spans="1:4" x14ac:dyDescent="0.35">
      <c r="A972" s="14"/>
      <c r="B972" s="14"/>
      <c r="C972" s="14"/>
      <c r="D972" s="14"/>
    </row>
    <row r="973" spans="1:4" x14ac:dyDescent="0.35">
      <c r="A973" s="14"/>
      <c r="B973" s="14"/>
      <c r="C973" s="14"/>
      <c r="D973" s="14"/>
    </row>
    <row r="974" spans="1:4" x14ac:dyDescent="0.35">
      <c r="A974" s="14"/>
      <c r="B974" s="14"/>
      <c r="C974" s="14"/>
      <c r="D974" s="14"/>
    </row>
    <row r="975" spans="1:4" x14ac:dyDescent="0.35">
      <c r="A975" s="14"/>
      <c r="B975" s="14"/>
      <c r="C975" s="14"/>
      <c r="D975" s="14"/>
    </row>
    <row r="976" spans="1:4" x14ac:dyDescent="0.35">
      <c r="A976" s="14"/>
      <c r="B976" s="14"/>
      <c r="C976" s="14"/>
      <c r="D976" s="14"/>
    </row>
    <row r="977" spans="1:4" x14ac:dyDescent="0.35">
      <c r="A977" s="14"/>
      <c r="B977" s="14"/>
      <c r="C977" s="14"/>
      <c r="D977" s="14"/>
    </row>
    <row r="978" spans="1:4" x14ac:dyDescent="0.35">
      <c r="A978" s="14"/>
      <c r="B978" s="14"/>
      <c r="C978" s="14"/>
      <c r="D978" s="14"/>
    </row>
    <row r="979" spans="1:4" x14ac:dyDescent="0.35">
      <c r="A979" s="14"/>
      <c r="B979" s="14"/>
      <c r="C979" s="14"/>
      <c r="D979" s="14"/>
    </row>
    <row r="980" spans="1:4" x14ac:dyDescent="0.35">
      <c r="A980" s="14"/>
      <c r="B980" s="14"/>
      <c r="C980" s="14"/>
      <c r="D980" s="14"/>
    </row>
    <row r="981" spans="1:4" x14ac:dyDescent="0.35">
      <c r="A981" s="14"/>
      <c r="B981" s="14"/>
      <c r="C981" s="14"/>
      <c r="D981" s="14"/>
    </row>
    <row r="982" spans="1:4" x14ac:dyDescent="0.35">
      <c r="A982" s="14"/>
      <c r="B982" s="14"/>
      <c r="C982" s="14"/>
      <c r="D982" s="14"/>
    </row>
    <row r="983" spans="1:4" x14ac:dyDescent="0.35">
      <c r="A983" s="14"/>
      <c r="B983" s="14"/>
      <c r="C983" s="14"/>
      <c r="D983" s="14"/>
    </row>
    <row r="984" spans="1:4" x14ac:dyDescent="0.35">
      <c r="A984" s="14"/>
      <c r="B984" s="14"/>
      <c r="C984" s="14"/>
      <c r="D984" s="14"/>
    </row>
    <row r="985" spans="1:4" x14ac:dyDescent="0.35">
      <c r="A985" s="14"/>
      <c r="B985" s="14"/>
      <c r="C985" s="14"/>
      <c r="D985" s="14"/>
    </row>
    <row r="986" spans="1:4" x14ac:dyDescent="0.35">
      <c r="A986" s="14"/>
      <c r="B986" s="14"/>
      <c r="C986" s="14"/>
      <c r="D986" s="14"/>
    </row>
    <row r="987" spans="1:4" x14ac:dyDescent="0.35">
      <c r="A987" s="14"/>
      <c r="B987" s="14"/>
      <c r="C987" s="14"/>
      <c r="D987" s="14"/>
    </row>
    <row r="988" spans="1:4" x14ac:dyDescent="0.35">
      <c r="A988" s="14"/>
      <c r="B988" s="14"/>
      <c r="C988" s="14"/>
      <c r="D988" s="14"/>
    </row>
    <row r="989" spans="1:4" x14ac:dyDescent="0.35">
      <c r="A989" s="14"/>
      <c r="B989" s="14"/>
      <c r="C989" s="14"/>
      <c r="D989" s="14"/>
    </row>
    <row r="990" spans="1:4" x14ac:dyDescent="0.35">
      <c r="A990" s="14"/>
      <c r="B990" s="14"/>
      <c r="C990" s="14"/>
      <c r="D990" s="14"/>
    </row>
    <row r="991" spans="1:4" x14ac:dyDescent="0.35">
      <c r="A991" s="14"/>
      <c r="B991" s="14"/>
      <c r="C991" s="14"/>
      <c r="D991" s="14"/>
    </row>
    <row r="992" spans="1:4" x14ac:dyDescent="0.35">
      <c r="A992" s="14"/>
      <c r="B992" s="14"/>
      <c r="C992" s="14"/>
      <c r="D992" s="14"/>
    </row>
    <row r="993" spans="1:4" x14ac:dyDescent="0.35">
      <c r="A993" s="14"/>
      <c r="B993" s="14"/>
      <c r="C993" s="14"/>
      <c r="D993" s="14"/>
    </row>
    <row r="994" spans="1:4" x14ac:dyDescent="0.35">
      <c r="A994" s="14"/>
      <c r="B994" s="14"/>
      <c r="C994" s="14"/>
      <c r="D994" s="14"/>
    </row>
    <row r="995" spans="1:4" x14ac:dyDescent="0.35">
      <c r="A995" s="14"/>
      <c r="B995" s="14"/>
      <c r="C995" s="14"/>
      <c r="D995" s="14"/>
    </row>
    <row r="996" spans="1:4" x14ac:dyDescent="0.35">
      <c r="A996" s="14"/>
      <c r="B996" s="14"/>
      <c r="C996" s="14"/>
      <c r="D996" s="14"/>
    </row>
    <row r="997" spans="1:4" x14ac:dyDescent="0.35">
      <c r="A997" s="14"/>
      <c r="B997" s="14"/>
      <c r="C997" s="14"/>
      <c r="D997" s="14"/>
    </row>
    <row r="998" spans="1:4" x14ac:dyDescent="0.35">
      <c r="A998" s="14"/>
      <c r="B998" s="14"/>
      <c r="C998" s="14"/>
      <c r="D998" s="14"/>
    </row>
    <row r="999" spans="1:4" x14ac:dyDescent="0.35">
      <c r="A999" s="14"/>
      <c r="B999" s="14"/>
      <c r="C999" s="14"/>
      <c r="D999" s="14"/>
    </row>
    <row r="1000" spans="1:4" x14ac:dyDescent="0.35">
      <c r="A1000" s="14"/>
      <c r="B1000" s="14"/>
      <c r="C1000" s="14"/>
      <c r="D1000" s="14"/>
    </row>
    <row r="1001" spans="1:4" x14ac:dyDescent="0.35">
      <c r="A1001" s="14"/>
      <c r="B1001" s="14"/>
      <c r="C1001" s="14"/>
      <c r="D1001" s="14"/>
    </row>
    <row r="1002" spans="1:4" x14ac:dyDescent="0.35">
      <c r="A1002" s="14"/>
      <c r="B1002" s="14"/>
      <c r="C1002" s="14"/>
      <c r="D1002" s="14"/>
    </row>
    <row r="1003" spans="1:4" x14ac:dyDescent="0.35">
      <c r="A1003" s="14"/>
      <c r="B1003" s="14"/>
      <c r="C1003" s="14"/>
      <c r="D1003" s="14"/>
    </row>
    <row r="1004" spans="1:4" x14ac:dyDescent="0.35">
      <c r="A1004" s="14"/>
      <c r="B1004" s="14"/>
      <c r="C1004" s="14"/>
      <c r="D1004" s="14"/>
    </row>
    <row r="1005" spans="1:4" x14ac:dyDescent="0.35">
      <c r="A1005" s="14"/>
      <c r="B1005" s="14"/>
      <c r="C1005" s="14"/>
      <c r="D1005" s="14"/>
    </row>
    <row r="1006" spans="1:4" x14ac:dyDescent="0.35">
      <c r="A1006" s="14"/>
      <c r="B1006" s="14"/>
      <c r="C1006" s="14"/>
      <c r="D1006" s="14"/>
    </row>
    <row r="1007" spans="1:4" x14ac:dyDescent="0.35">
      <c r="A1007" s="14"/>
      <c r="B1007" s="14"/>
      <c r="C1007" s="14"/>
      <c r="D1007" s="14"/>
    </row>
    <row r="1008" spans="1:4" x14ac:dyDescent="0.35">
      <c r="A1008" s="14"/>
      <c r="B1008" s="14"/>
      <c r="C1008" s="14"/>
      <c r="D1008" s="14"/>
    </row>
    <row r="1009" spans="1:4" x14ac:dyDescent="0.35">
      <c r="A1009" s="14"/>
      <c r="B1009" s="14"/>
      <c r="C1009" s="14"/>
      <c r="D1009" s="14"/>
    </row>
    <row r="1010" spans="1:4" x14ac:dyDescent="0.35">
      <c r="A1010" s="14"/>
      <c r="B1010" s="14"/>
      <c r="C1010" s="14"/>
      <c r="D1010" s="14"/>
    </row>
    <row r="1011" spans="1:4" x14ac:dyDescent="0.35">
      <c r="A1011" s="14"/>
      <c r="B1011" s="14"/>
      <c r="C1011" s="14"/>
      <c r="D1011" s="14"/>
    </row>
    <row r="1012" spans="1:4" x14ac:dyDescent="0.35">
      <c r="A1012" s="14"/>
      <c r="B1012" s="14"/>
      <c r="C1012" s="14"/>
      <c r="D1012" s="14"/>
    </row>
    <row r="1013" spans="1:4" x14ac:dyDescent="0.35">
      <c r="A1013" s="14"/>
      <c r="B1013" s="14"/>
      <c r="C1013" s="14"/>
      <c r="D1013" s="14"/>
    </row>
    <row r="1014" spans="1:4" x14ac:dyDescent="0.35">
      <c r="A1014" s="14"/>
      <c r="B1014" s="14"/>
      <c r="C1014" s="14"/>
      <c r="D1014" s="14"/>
    </row>
    <row r="1015" spans="1:4" x14ac:dyDescent="0.35">
      <c r="A1015" s="14"/>
      <c r="B1015" s="14"/>
      <c r="C1015" s="14"/>
      <c r="D1015" s="14"/>
    </row>
    <row r="1016" spans="1:4" x14ac:dyDescent="0.35">
      <c r="A1016" s="14"/>
      <c r="B1016" s="14"/>
      <c r="C1016" s="14"/>
      <c r="D1016" s="14"/>
    </row>
    <row r="1017" spans="1:4" x14ac:dyDescent="0.35">
      <c r="A1017" s="14"/>
      <c r="B1017" s="14"/>
      <c r="C1017" s="14"/>
      <c r="D1017" s="14"/>
    </row>
    <row r="1018" spans="1:4" x14ac:dyDescent="0.35">
      <c r="A1018" s="14"/>
      <c r="B1018" s="14"/>
      <c r="C1018" s="14"/>
      <c r="D1018" s="14"/>
    </row>
    <row r="1019" spans="1:4" x14ac:dyDescent="0.35">
      <c r="A1019" s="14"/>
      <c r="B1019" s="14"/>
      <c r="C1019" s="14"/>
      <c r="D1019" s="14"/>
    </row>
    <row r="1020" spans="1:4" x14ac:dyDescent="0.35">
      <c r="A1020" s="14"/>
      <c r="B1020" s="14"/>
      <c r="C1020" s="14"/>
      <c r="D1020" s="14"/>
    </row>
    <row r="1021" spans="1:4" x14ac:dyDescent="0.35">
      <c r="A1021" s="14"/>
      <c r="B1021" s="14"/>
      <c r="C1021" s="14"/>
      <c r="D1021" s="14"/>
    </row>
    <row r="1022" spans="1:4" x14ac:dyDescent="0.35">
      <c r="A1022" s="14"/>
      <c r="B1022" s="14"/>
      <c r="C1022" s="14"/>
      <c r="D1022" s="14"/>
    </row>
    <row r="1023" spans="1:4" x14ac:dyDescent="0.35">
      <c r="A1023" s="14"/>
      <c r="B1023" s="14"/>
      <c r="C1023" s="14"/>
      <c r="D1023" s="14"/>
    </row>
    <row r="1024" spans="1:4" x14ac:dyDescent="0.35">
      <c r="A1024" s="14"/>
      <c r="B1024" s="14"/>
      <c r="C1024" s="14"/>
      <c r="D1024" s="14"/>
    </row>
    <row r="1025" spans="1:4" x14ac:dyDescent="0.35">
      <c r="A1025" s="14"/>
      <c r="B1025" s="14"/>
      <c r="C1025" s="14"/>
      <c r="D1025" s="14"/>
    </row>
    <row r="1026" spans="1:4" x14ac:dyDescent="0.35">
      <c r="A1026" s="14"/>
      <c r="B1026" s="14"/>
      <c r="C1026" s="14"/>
      <c r="D1026" s="14"/>
    </row>
    <row r="1027" spans="1:4" x14ac:dyDescent="0.35">
      <c r="A1027" s="14"/>
      <c r="B1027" s="14"/>
      <c r="C1027" s="14"/>
      <c r="D1027" s="14"/>
    </row>
    <row r="1028" spans="1:4" x14ac:dyDescent="0.35">
      <c r="A1028" s="14"/>
      <c r="B1028" s="14"/>
      <c r="C1028" s="14"/>
      <c r="D1028" s="14"/>
    </row>
    <row r="1029" spans="1:4" x14ac:dyDescent="0.35">
      <c r="A1029" s="14"/>
      <c r="B1029" s="14"/>
      <c r="C1029" s="14"/>
      <c r="D1029" s="14"/>
    </row>
    <row r="1030" spans="1:4" x14ac:dyDescent="0.35">
      <c r="A1030" s="14"/>
      <c r="B1030" s="14"/>
      <c r="C1030" s="14"/>
      <c r="D1030" s="14"/>
    </row>
    <row r="1031" spans="1:4" x14ac:dyDescent="0.35">
      <c r="A1031" s="14"/>
      <c r="B1031" s="14"/>
      <c r="C1031" s="14"/>
      <c r="D1031" s="14"/>
    </row>
    <row r="1032" spans="1:4" x14ac:dyDescent="0.35">
      <c r="A1032" s="14"/>
      <c r="B1032" s="14"/>
      <c r="C1032" s="14"/>
      <c r="D1032" s="14"/>
    </row>
    <row r="1033" spans="1:4" x14ac:dyDescent="0.35">
      <c r="A1033" s="14"/>
      <c r="B1033" s="14"/>
      <c r="C1033" s="14"/>
      <c r="D1033" s="14"/>
    </row>
    <row r="1034" spans="1:4" x14ac:dyDescent="0.35">
      <c r="A1034" s="14"/>
      <c r="B1034" s="14"/>
      <c r="C1034" s="14"/>
      <c r="D1034" s="14"/>
    </row>
    <row r="1035" spans="1:4" x14ac:dyDescent="0.35">
      <c r="A1035" s="14"/>
      <c r="B1035" s="14"/>
      <c r="C1035" s="14"/>
      <c r="D1035" s="14"/>
    </row>
    <row r="1036" spans="1:4" x14ac:dyDescent="0.35">
      <c r="A1036" s="14"/>
      <c r="B1036" s="14"/>
      <c r="C1036" s="14"/>
      <c r="D1036" s="14"/>
    </row>
    <row r="1037" spans="1:4" x14ac:dyDescent="0.35">
      <c r="A1037" s="14"/>
      <c r="B1037" s="14"/>
      <c r="C1037" s="14"/>
      <c r="D1037" s="14"/>
    </row>
    <row r="1038" spans="1:4" x14ac:dyDescent="0.35">
      <c r="A1038" s="14"/>
      <c r="B1038" s="14"/>
      <c r="C1038" s="14"/>
      <c r="D1038" s="14"/>
    </row>
    <row r="1039" spans="1:4" x14ac:dyDescent="0.35">
      <c r="A1039" s="14"/>
      <c r="B1039" s="14"/>
      <c r="C1039" s="14"/>
      <c r="D1039" s="14"/>
    </row>
    <row r="1040" spans="1:4" x14ac:dyDescent="0.35">
      <c r="A1040" s="14"/>
      <c r="B1040" s="14"/>
      <c r="C1040" s="14"/>
      <c r="D1040" s="14"/>
    </row>
    <row r="1041" spans="1:4" x14ac:dyDescent="0.35">
      <c r="A1041" s="14"/>
      <c r="B1041" s="14"/>
      <c r="C1041" s="14"/>
      <c r="D1041" s="14"/>
    </row>
    <row r="1042" spans="1:4" x14ac:dyDescent="0.35">
      <c r="A1042" s="14"/>
      <c r="B1042" s="14"/>
      <c r="C1042" s="14"/>
      <c r="D1042" s="14"/>
    </row>
    <row r="1043" spans="1:4" x14ac:dyDescent="0.35">
      <c r="A1043" s="14"/>
      <c r="B1043" s="14"/>
      <c r="C1043" s="14"/>
      <c r="D1043" s="14"/>
    </row>
    <row r="1044" spans="1:4" x14ac:dyDescent="0.35">
      <c r="A1044" s="14"/>
      <c r="B1044" s="14"/>
      <c r="C1044" s="14"/>
      <c r="D1044" s="14"/>
    </row>
    <row r="1045" spans="1:4" x14ac:dyDescent="0.35">
      <c r="A1045" s="14"/>
      <c r="B1045" s="14"/>
      <c r="C1045" s="14"/>
      <c r="D1045" s="14"/>
    </row>
    <row r="1046" spans="1:4" x14ac:dyDescent="0.35">
      <c r="A1046" s="14"/>
      <c r="B1046" s="14"/>
      <c r="C1046" s="14"/>
      <c r="D1046" s="14"/>
    </row>
    <row r="1047" spans="1:4" x14ac:dyDescent="0.35">
      <c r="A1047" s="14"/>
      <c r="B1047" s="14"/>
      <c r="C1047" s="14"/>
      <c r="D1047" s="14"/>
    </row>
    <row r="1048" spans="1:4" x14ac:dyDescent="0.35">
      <c r="A1048" s="14"/>
      <c r="B1048" s="14"/>
      <c r="C1048" s="14"/>
      <c r="D1048" s="14"/>
    </row>
    <row r="1049" spans="1:4" x14ac:dyDescent="0.35">
      <c r="A1049" s="14"/>
      <c r="B1049" s="14"/>
      <c r="C1049" s="14"/>
      <c r="D1049" s="14"/>
    </row>
    <row r="1050" spans="1:4" x14ac:dyDescent="0.35">
      <c r="A1050" s="14"/>
      <c r="B1050" s="14"/>
      <c r="C1050" s="14"/>
      <c r="D1050" s="14"/>
    </row>
    <row r="1051" spans="1:4" x14ac:dyDescent="0.35">
      <c r="A1051" s="14"/>
      <c r="B1051" s="14"/>
      <c r="C1051" s="14"/>
      <c r="D1051" s="14"/>
    </row>
    <row r="1052" spans="1:4" x14ac:dyDescent="0.35">
      <c r="A1052" s="14"/>
      <c r="B1052" s="14"/>
      <c r="C1052" s="14"/>
      <c r="D1052" s="14"/>
    </row>
    <row r="1053" spans="1:4" x14ac:dyDescent="0.35">
      <c r="A1053" s="14"/>
      <c r="B1053" s="14"/>
      <c r="C1053" s="14"/>
      <c r="D1053" s="14"/>
    </row>
    <row r="1054" spans="1:4" x14ac:dyDescent="0.35">
      <c r="A1054" s="14"/>
      <c r="B1054" s="14"/>
      <c r="C1054" s="14"/>
      <c r="D1054" s="14"/>
    </row>
    <row r="1055" spans="1:4" x14ac:dyDescent="0.35">
      <c r="A1055" s="14"/>
      <c r="B1055" s="14"/>
      <c r="C1055" s="14"/>
      <c r="D1055" s="14"/>
    </row>
    <row r="1056" spans="1:4" x14ac:dyDescent="0.35">
      <c r="A1056" s="14"/>
      <c r="B1056" s="14"/>
      <c r="C1056" s="14"/>
      <c r="D1056" s="14"/>
    </row>
    <row r="1057" spans="1:4" x14ac:dyDescent="0.35">
      <c r="A1057" s="14"/>
      <c r="B1057" s="14"/>
      <c r="C1057" s="14"/>
      <c r="D1057" s="14"/>
    </row>
    <row r="1058" spans="1:4" x14ac:dyDescent="0.35">
      <c r="A1058" s="14"/>
      <c r="B1058" s="14"/>
      <c r="C1058" s="14"/>
      <c r="D1058" s="14"/>
    </row>
    <row r="1059" spans="1:4" x14ac:dyDescent="0.35">
      <c r="A1059" s="14"/>
      <c r="B1059" s="14"/>
      <c r="C1059" s="14"/>
      <c r="D1059" s="14"/>
    </row>
    <row r="1060" spans="1:4" x14ac:dyDescent="0.35">
      <c r="A1060" s="14"/>
      <c r="B1060" s="14"/>
      <c r="C1060" s="14"/>
      <c r="D1060" s="14"/>
    </row>
    <row r="1061" spans="1:4" x14ac:dyDescent="0.35">
      <c r="A1061" s="14"/>
      <c r="B1061" s="14"/>
      <c r="C1061" s="14"/>
      <c r="D1061" s="14"/>
    </row>
    <row r="1062" spans="1:4" x14ac:dyDescent="0.35">
      <c r="A1062" s="14"/>
      <c r="B1062" s="14"/>
      <c r="C1062" s="14"/>
      <c r="D1062" s="14"/>
    </row>
    <row r="1063" spans="1:4" x14ac:dyDescent="0.35">
      <c r="A1063" s="14"/>
      <c r="B1063" s="14"/>
      <c r="C1063" s="14"/>
      <c r="D1063" s="14"/>
    </row>
    <row r="1064" spans="1:4" x14ac:dyDescent="0.35">
      <c r="A1064" s="14"/>
      <c r="B1064" s="14"/>
      <c r="C1064" s="14"/>
      <c r="D1064" s="14"/>
    </row>
    <row r="1065" spans="1:4" x14ac:dyDescent="0.35">
      <c r="A1065" s="14"/>
      <c r="B1065" s="14"/>
      <c r="C1065" s="14"/>
      <c r="D1065" s="14"/>
    </row>
    <row r="1066" spans="1:4" x14ac:dyDescent="0.35">
      <c r="A1066" s="14"/>
      <c r="B1066" s="14"/>
      <c r="C1066" s="14"/>
      <c r="D1066" s="14"/>
    </row>
    <row r="1067" spans="1:4" x14ac:dyDescent="0.35">
      <c r="A1067" s="14"/>
      <c r="B1067" s="14"/>
      <c r="C1067" s="14"/>
      <c r="D1067" s="14"/>
    </row>
    <row r="1068" spans="1:4" x14ac:dyDescent="0.35">
      <c r="A1068" s="14"/>
      <c r="B1068" s="14"/>
      <c r="C1068" s="14"/>
      <c r="D1068" s="14"/>
    </row>
    <row r="1069" spans="1:4" x14ac:dyDescent="0.35">
      <c r="A1069" s="14"/>
      <c r="B1069" s="14"/>
      <c r="C1069" s="14"/>
      <c r="D1069" s="14"/>
    </row>
    <row r="1070" spans="1:4" x14ac:dyDescent="0.35">
      <c r="A1070" s="14"/>
      <c r="B1070" s="14"/>
      <c r="C1070" s="14"/>
      <c r="D1070" s="14"/>
    </row>
    <row r="1071" spans="1:4" x14ac:dyDescent="0.35">
      <c r="A1071" s="14"/>
      <c r="B1071" s="14"/>
      <c r="C1071" s="14"/>
      <c r="D1071" s="14"/>
    </row>
    <row r="1072" spans="1:4" x14ac:dyDescent="0.35">
      <c r="A1072" s="14"/>
      <c r="B1072" s="14"/>
      <c r="C1072" s="14"/>
      <c r="D1072" s="14"/>
    </row>
    <row r="1073" spans="1:4" x14ac:dyDescent="0.35">
      <c r="A1073" s="14"/>
      <c r="B1073" s="14"/>
      <c r="C1073" s="14"/>
      <c r="D1073" s="14"/>
    </row>
    <row r="1074" spans="1:4" x14ac:dyDescent="0.35">
      <c r="A1074" s="14"/>
      <c r="B1074" s="14"/>
      <c r="C1074" s="14"/>
      <c r="D1074" s="14"/>
    </row>
    <row r="1075" spans="1:4" x14ac:dyDescent="0.35">
      <c r="A1075" s="14"/>
      <c r="B1075" s="14"/>
      <c r="C1075" s="14"/>
      <c r="D1075" s="14"/>
    </row>
    <row r="1076" spans="1:4" x14ac:dyDescent="0.35">
      <c r="A1076" s="14"/>
      <c r="B1076" s="14"/>
      <c r="C1076" s="14"/>
      <c r="D1076" s="14"/>
    </row>
    <row r="1077" spans="1:4" x14ac:dyDescent="0.35">
      <c r="A1077" s="14"/>
      <c r="B1077" s="14"/>
      <c r="C1077" s="14"/>
      <c r="D1077" s="14"/>
    </row>
    <row r="1078" spans="1:4" x14ac:dyDescent="0.35">
      <c r="A1078" s="14"/>
      <c r="B1078" s="14"/>
      <c r="C1078" s="14"/>
      <c r="D1078" s="14"/>
    </row>
    <row r="1079" spans="1:4" x14ac:dyDescent="0.35">
      <c r="A1079" s="14"/>
      <c r="B1079" s="14"/>
      <c r="C1079" s="14"/>
      <c r="D1079" s="14"/>
    </row>
    <row r="1080" spans="1:4" x14ac:dyDescent="0.35">
      <c r="A1080" s="14"/>
      <c r="B1080" s="14"/>
      <c r="C1080" s="14"/>
      <c r="D1080" s="14"/>
    </row>
    <row r="1081" spans="1:4" x14ac:dyDescent="0.35">
      <c r="A1081" s="14"/>
      <c r="B1081" s="14"/>
      <c r="C1081" s="14"/>
      <c r="D1081" s="14"/>
    </row>
    <row r="1082" spans="1:4" x14ac:dyDescent="0.35">
      <c r="A1082" s="14"/>
      <c r="B1082" s="14"/>
      <c r="C1082" s="14"/>
      <c r="D1082" s="14"/>
    </row>
    <row r="1083" spans="1:4" x14ac:dyDescent="0.35">
      <c r="A1083" s="14"/>
      <c r="B1083" s="14"/>
      <c r="C1083" s="14"/>
      <c r="D1083" s="14"/>
    </row>
    <row r="1084" spans="1:4" x14ac:dyDescent="0.35">
      <c r="A1084" s="14"/>
      <c r="B1084" s="14"/>
      <c r="C1084" s="14"/>
      <c r="D1084" s="14"/>
    </row>
    <row r="1085" spans="1:4" x14ac:dyDescent="0.35">
      <c r="A1085" s="14"/>
      <c r="B1085" s="14"/>
      <c r="C1085" s="14"/>
      <c r="D1085" s="14"/>
    </row>
    <row r="1086" spans="1:4" x14ac:dyDescent="0.35">
      <c r="A1086" s="14"/>
      <c r="B1086" s="14"/>
      <c r="C1086" s="14"/>
      <c r="D1086" s="14"/>
    </row>
    <row r="1087" spans="1:4" x14ac:dyDescent="0.35">
      <c r="A1087" s="14"/>
      <c r="B1087" s="14"/>
      <c r="C1087" s="14"/>
      <c r="D1087" s="14"/>
    </row>
    <row r="1088" spans="1:4" x14ac:dyDescent="0.35">
      <c r="A1088" s="14"/>
      <c r="B1088" s="14"/>
      <c r="C1088" s="14"/>
      <c r="D1088" s="14"/>
    </row>
    <row r="1089" spans="1:4" x14ac:dyDescent="0.35">
      <c r="A1089" s="14"/>
      <c r="B1089" s="14"/>
      <c r="C1089" s="14"/>
      <c r="D1089" s="14"/>
    </row>
    <row r="1090" spans="1:4" x14ac:dyDescent="0.35">
      <c r="A1090" s="14"/>
      <c r="B1090" s="14"/>
      <c r="C1090" s="14"/>
      <c r="D1090" s="14"/>
    </row>
    <row r="1091" spans="1:4" x14ac:dyDescent="0.35">
      <c r="A1091" s="14"/>
      <c r="B1091" s="14"/>
      <c r="C1091" s="14"/>
      <c r="D1091" s="14"/>
    </row>
    <row r="1092" spans="1:4" x14ac:dyDescent="0.35">
      <c r="A1092" s="14"/>
      <c r="B1092" s="14"/>
      <c r="C1092" s="14"/>
      <c r="D1092" s="14"/>
    </row>
    <row r="1093" spans="1:4" x14ac:dyDescent="0.35">
      <c r="A1093" s="14"/>
      <c r="B1093" s="14"/>
      <c r="C1093" s="14"/>
      <c r="D1093" s="14"/>
    </row>
    <row r="1094" spans="1:4" x14ac:dyDescent="0.35">
      <c r="A1094" s="14"/>
      <c r="B1094" s="14"/>
      <c r="C1094" s="14"/>
      <c r="D1094" s="14"/>
    </row>
    <row r="1095" spans="1:4" x14ac:dyDescent="0.35">
      <c r="A1095" s="14"/>
      <c r="B1095" s="14"/>
      <c r="C1095" s="14"/>
      <c r="D1095" s="14"/>
    </row>
    <row r="1096" spans="1:4" x14ac:dyDescent="0.35">
      <c r="A1096" s="14"/>
      <c r="B1096" s="14"/>
      <c r="C1096" s="14"/>
      <c r="D1096" s="14"/>
    </row>
    <row r="1097" spans="1:4" x14ac:dyDescent="0.35">
      <c r="A1097" s="14"/>
      <c r="B1097" s="14"/>
      <c r="C1097" s="14"/>
      <c r="D1097" s="14"/>
    </row>
    <row r="1098" spans="1:4" x14ac:dyDescent="0.35">
      <c r="A1098" s="14"/>
      <c r="B1098" s="14"/>
      <c r="C1098" s="14"/>
      <c r="D1098" s="14"/>
    </row>
    <row r="1099" spans="1:4" x14ac:dyDescent="0.35">
      <c r="A1099" s="14"/>
      <c r="B1099" s="14"/>
      <c r="C1099" s="14"/>
      <c r="D1099" s="14"/>
    </row>
    <row r="1100" spans="1:4" x14ac:dyDescent="0.35">
      <c r="A1100" s="14"/>
      <c r="B1100" s="14"/>
      <c r="C1100" s="14"/>
      <c r="D1100" s="14"/>
    </row>
    <row r="1101" spans="1:4" x14ac:dyDescent="0.35">
      <c r="A1101" s="14"/>
      <c r="B1101" s="14"/>
      <c r="C1101" s="14"/>
      <c r="D1101" s="14"/>
    </row>
    <row r="1102" spans="1:4" x14ac:dyDescent="0.35">
      <c r="A1102" s="14"/>
      <c r="B1102" s="14"/>
      <c r="C1102" s="14"/>
      <c r="D1102" s="14"/>
    </row>
    <row r="1103" spans="1:4" x14ac:dyDescent="0.35">
      <c r="A1103" s="14"/>
      <c r="B1103" s="14"/>
      <c r="C1103" s="14"/>
      <c r="D1103" s="14"/>
    </row>
    <row r="1104" spans="1:4" x14ac:dyDescent="0.35">
      <c r="A1104" s="14"/>
      <c r="B1104" s="14"/>
      <c r="C1104" s="14"/>
      <c r="D1104" s="14"/>
    </row>
    <row r="1105" spans="1:4" x14ac:dyDescent="0.35">
      <c r="A1105" s="14"/>
      <c r="B1105" s="14"/>
      <c r="C1105" s="14"/>
      <c r="D1105" s="14"/>
    </row>
    <row r="1106" spans="1:4" x14ac:dyDescent="0.35">
      <c r="A1106" s="14"/>
      <c r="B1106" s="14"/>
      <c r="C1106" s="14"/>
      <c r="D1106" s="14"/>
    </row>
    <row r="1107" spans="1:4" x14ac:dyDescent="0.35">
      <c r="A1107" s="14"/>
      <c r="B1107" s="14"/>
      <c r="C1107" s="14"/>
      <c r="D1107" s="14"/>
    </row>
    <row r="1108" spans="1:4" x14ac:dyDescent="0.35">
      <c r="A1108" s="14"/>
      <c r="B1108" s="14"/>
      <c r="C1108" s="14"/>
      <c r="D1108" s="14"/>
    </row>
    <row r="1109" spans="1:4" x14ac:dyDescent="0.35">
      <c r="A1109" s="14"/>
      <c r="B1109" s="14"/>
      <c r="C1109" s="14"/>
      <c r="D1109" s="14"/>
    </row>
    <row r="1110" spans="1:4" x14ac:dyDescent="0.35">
      <c r="A1110" s="14"/>
      <c r="B1110" s="14"/>
      <c r="C1110" s="14"/>
      <c r="D1110" s="14"/>
    </row>
    <row r="1111" spans="1:4" x14ac:dyDescent="0.35">
      <c r="A1111" s="14"/>
      <c r="B1111" s="14"/>
      <c r="C1111" s="14"/>
      <c r="D1111" s="14"/>
    </row>
    <row r="1112" spans="1:4" x14ac:dyDescent="0.35">
      <c r="A1112" s="14"/>
      <c r="B1112" s="14"/>
      <c r="C1112" s="14"/>
      <c r="D1112" s="14"/>
    </row>
    <row r="1113" spans="1:4" x14ac:dyDescent="0.35">
      <c r="A1113" s="14"/>
      <c r="B1113" s="14"/>
      <c r="C1113" s="14"/>
      <c r="D1113" s="14"/>
    </row>
    <row r="1114" spans="1:4" x14ac:dyDescent="0.35">
      <c r="A1114" s="14"/>
      <c r="B1114" s="14"/>
      <c r="C1114" s="14"/>
      <c r="D1114" s="14"/>
    </row>
    <row r="1115" spans="1:4" x14ac:dyDescent="0.35">
      <c r="A1115" s="14"/>
      <c r="B1115" s="14"/>
      <c r="C1115" s="14"/>
      <c r="D1115" s="14"/>
    </row>
    <row r="1116" spans="1:4" x14ac:dyDescent="0.35">
      <c r="A1116" s="14"/>
      <c r="B1116" s="14"/>
      <c r="C1116" s="14"/>
      <c r="D1116" s="14"/>
    </row>
    <row r="1117" spans="1:4" x14ac:dyDescent="0.35">
      <c r="A1117" s="14"/>
      <c r="B1117" s="14"/>
      <c r="C1117" s="14"/>
      <c r="D1117" s="14"/>
    </row>
    <row r="1118" spans="1:4" x14ac:dyDescent="0.35">
      <c r="A1118" s="14"/>
      <c r="B1118" s="14"/>
      <c r="C1118" s="14"/>
      <c r="D1118" s="14"/>
    </row>
    <row r="1119" spans="1:4" x14ac:dyDescent="0.35">
      <c r="A1119" s="14"/>
      <c r="B1119" s="14"/>
      <c r="C1119" s="14"/>
      <c r="D1119" s="14"/>
    </row>
    <row r="1120" spans="1:4" x14ac:dyDescent="0.35">
      <c r="A1120" s="14"/>
      <c r="B1120" s="14"/>
      <c r="C1120" s="14"/>
      <c r="D1120" s="14"/>
    </row>
    <row r="1121" spans="1:4" x14ac:dyDescent="0.35">
      <c r="A1121" s="14"/>
      <c r="B1121" s="14"/>
      <c r="C1121" s="14"/>
      <c r="D1121" s="14"/>
    </row>
    <row r="1122" spans="1:4" x14ac:dyDescent="0.35">
      <c r="A1122" s="14"/>
      <c r="B1122" s="14"/>
      <c r="C1122" s="14"/>
      <c r="D1122" s="14"/>
    </row>
    <row r="1123" spans="1:4" x14ac:dyDescent="0.35">
      <c r="A1123" s="14"/>
      <c r="B1123" s="14"/>
      <c r="C1123" s="14"/>
      <c r="D1123" s="14"/>
    </row>
    <row r="1124" spans="1:4" x14ac:dyDescent="0.35">
      <c r="A1124" s="14"/>
      <c r="B1124" s="14"/>
      <c r="C1124" s="14"/>
      <c r="D1124" s="14"/>
    </row>
    <row r="1125" spans="1:4" x14ac:dyDescent="0.35">
      <c r="A1125" s="14"/>
      <c r="B1125" s="14"/>
      <c r="C1125" s="14"/>
      <c r="D1125" s="14"/>
    </row>
    <row r="1126" spans="1:4" x14ac:dyDescent="0.35">
      <c r="A1126" s="14"/>
      <c r="B1126" s="14"/>
      <c r="C1126" s="14"/>
      <c r="D1126" s="14"/>
    </row>
    <row r="1127" spans="1:4" x14ac:dyDescent="0.35">
      <c r="A1127" s="14"/>
      <c r="B1127" s="14"/>
      <c r="C1127" s="14"/>
      <c r="D1127" s="14"/>
    </row>
    <row r="1128" spans="1:4" x14ac:dyDescent="0.35">
      <c r="A1128" s="14"/>
      <c r="B1128" s="14"/>
      <c r="C1128" s="14"/>
      <c r="D1128" s="14"/>
    </row>
    <row r="1129" spans="1:4" x14ac:dyDescent="0.35">
      <c r="A1129" s="14"/>
      <c r="B1129" s="14"/>
      <c r="C1129" s="14"/>
      <c r="D1129" s="14"/>
    </row>
    <row r="1130" spans="1:4" x14ac:dyDescent="0.35">
      <c r="A1130" s="14"/>
      <c r="B1130" s="14"/>
      <c r="C1130" s="14"/>
      <c r="D1130" s="14"/>
    </row>
    <row r="1131" spans="1:4" x14ac:dyDescent="0.35">
      <c r="A1131" s="14"/>
      <c r="B1131" s="14"/>
      <c r="C1131" s="14"/>
      <c r="D1131" s="14"/>
    </row>
    <row r="1132" spans="1:4" x14ac:dyDescent="0.35">
      <c r="A1132" s="14"/>
      <c r="B1132" s="14"/>
      <c r="C1132" s="14"/>
      <c r="D1132" s="14"/>
    </row>
    <row r="1133" spans="1:4" x14ac:dyDescent="0.35">
      <c r="A1133" s="14"/>
      <c r="B1133" s="14"/>
      <c r="C1133" s="14"/>
      <c r="D1133" s="14"/>
    </row>
    <row r="1134" spans="1:4" x14ac:dyDescent="0.35">
      <c r="A1134" s="14"/>
      <c r="B1134" s="14"/>
      <c r="C1134" s="14"/>
      <c r="D1134" s="14"/>
    </row>
    <row r="1135" spans="1:4" x14ac:dyDescent="0.35">
      <c r="A1135" s="14"/>
      <c r="B1135" s="14"/>
      <c r="C1135" s="14"/>
      <c r="D1135" s="14"/>
    </row>
    <row r="1136" spans="1:4" x14ac:dyDescent="0.35">
      <c r="A1136" s="14"/>
      <c r="B1136" s="14"/>
      <c r="C1136" s="14"/>
      <c r="D1136" s="14"/>
    </row>
    <row r="1137" spans="1:4" x14ac:dyDescent="0.35">
      <c r="A1137" s="14"/>
      <c r="B1137" s="14"/>
      <c r="C1137" s="14"/>
      <c r="D1137" s="14"/>
    </row>
    <row r="1138" spans="1:4" x14ac:dyDescent="0.35">
      <c r="A1138" s="14"/>
      <c r="B1138" s="14"/>
      <c r="C1138" s="14"/>
      <c r="D1138" s="14"/>
    </row>
    <row r="1139" spans="1:4" x14ac:dyDescent="0.35">
      <c r="A1139" s="14"/>
      <c r="B1139" s="14"/>
      <c r="C1139" s="14"/>
      <c r="D1139" s="14"/>
    </row>
    <row r="1140" spans="1:4" x14ac:dyDescent="0.35">
      <c r="A1140" s="14"/>
      <c r="B1140" s="14"/>
      <c r="C1140" s="14"/>
      <c r="D1140" s="14"/>
    </row>
    <row r="1141" spans="1:4" x14ac:dyDescent="0.35">
      <c r="A1141" s="14"/>
      <c r="B1141" s="14"/>
      <c r="C1141" s="14"/>
      <c r="D1141" s="14"/>
    </row>
    <row r="1142" spans="1:4" x14ac:dyDescent="0.35">
      <c r="A1142" s="14"/>
      <c r="B1142" s="14"/>
      <c r="C1142" s="14"/>
      <c r="D1142" s="14"/>
    </row>
    <row r="1143" spans="1:4" x14ac:dyDescent="0.35">
      <c r="A1143" s="14"/>
      <c r="B1143" s="14"/>
      <c r="C1143" s="14"/>
      <c r="D1143" s="14"/>
    </row>
    <row r="1144" spans="1:4" x14ac:dyDescent="0.35">
      <c r="A1144" s="14"/>
      <c r="B1144" s="14"/>
      <c r="C1144" s="14"/>
      <c r="D1144" s="14"/>
    </row>
    <row r="1145" spans="1:4" x14ac:dyDescent="0.35">
      <c r="A1145" s="14"/>
      <c r="B1145" s="14"/>
      <c r="C1145" s="14"/>
      <c r="D1145" s="14"/>
    </row>
    <row r="1146" spans="1:4" x14ac:dyDescent="0.35">
      <c r="A1146" s="14"/>
      <c r="B1146" s="14"/>
      <c r="C1146" s="14"/>
      <c r="D1146" s="14"/>
    </row>
    <row r="1147" spans="1:4" x14ac:dyDescent="0.35">
      <c r="A1147" s="14"/>
      <c r="B1147" s="14"/>
      <c r="C1147" s="14"/>
      <c r="D1147" s="14"/>
    </row>
    <row r="1148" spans="1:4" x14ac:dyDescent="0.35">
      <c r="A1148" s="14"/>
      <c r="B1148" s="14"/>
      <c r="C1148" s="14"/>
      <c r="D1148" s="14"/>
    </row>
    <row r="1149" spans="1:4" x14ac:dyDescent="0.35">
      <c r="A1149" s="14"/>
      <c r="B1149" s="14"/>
      <c r="C1149" s="14"/>
      <c r="D1149" s="14"/>
    </row>
    <row r="1150" spans="1:4" x14ac:dyDescent="0.35">
      <c r="A1150" s="14"/>
      <c r="B1150" s="14"/>
      <c r="C1150" s="14"/>
      <c r="D1150" s="14"/>
    </row>
    <row r="1151" spans="1:4" x14ac:dyDescent="0.35">
      <c r="A1151" s="14"/>
      <c r="B1151" s="14"/>
      <c r="C1151" s="14"/>
      <c r="D1151" s="14"/>
    </row>
    <row r="1152" spans="1:4" x14ac:dyDescent="0.35">
      <c r="A1152" s="14"/>
      <c r="B1152" s="14"/>
      <c r="C1152" s="14"/>
      <c r="D1152" s="14"/>
    </row>
    <row r="1153" spans="1:4" x14ac:dyDescent="0.35">
      <c r="A1153" s="14"/>
      <c r="B1153" s="14"/>
      <c r="C1153" s="14"/>
      <c r="D1153" s="14"/>
    </row>
    <row r="1154" spans="1:4" x14ac:dyDescent="0.35">
      <c r="A1154" s="14"/>
      <c r="B1154" s="14"/>
      <c r="C1154" s="14"/>
      <c r="D1154" s="14"/>
    </row>
    <row r="1155" spans="1:4" x14ac:dyDescent="0.35">
      <c r="A1155" s="14"/>
      <c r="B1155" s="14"/>
      <c r="C1155" s="14"/>
      <c r="D1155" s="14"/>
    </row>
    <row r="1156" spans="1:4" x14ac:dyDescent="0.35">
      <c r="A1156" s="14"/>
      <c r="B1156" s="14"/>
      <c r="C1156" s="14"/>
      <c r="D1156" s="14"/>
    </row>
    <row r="1157" spans="1:4" x14ac:dyDescent="0.35">
      <c r="A1157" s="14"/>
      <c r="B1157" s="14"/>
      <c r="C1157" s="14"/>
      <c r="D1157" s="14"/>
    </row>
    <row r="1158" spans="1:4" x14ac:dyDescent="0.35">
      <c r="A1158" s="14"/>
      <c r="B1158" s="14"/>
      <c r="C1158" s="14"/>
      <c r="D1158" s="14"/>
    </row>
    <row r="1159" spans="1:4" x14ac:dyDescent="0.35">
      <c r="A1159" s="14"/>
      <c r="B1159" s="14"/>
      <c r="C1159" s="14"/>
      <c r="D1159" s="14"/>
    </row>
    <row r="1160" spans="1:4" x14ac:dyDescent="0.35">
      <c r="A1160" s="14"/>
      <c r="B1160" s="14"/>
      <c r="C1160" s="14"/>
      <c r="D1160" s="14"/>
    </row>
    <row r="1161" spans="1:4" x14ac:dyDescent="0.35">
      <c r="A1161" s="14"/>
      <c r="B1161" s="14"/>
      <c r="C1161" s="14"/>
      <c r="D1161" s="14"/>
    </row>
    <row r="1162" spans="1:4" x14ac:dyDescent="0.35">
      <c r="A1162" s="14"/>
      <c r="B1162" s="14"/>
      <c r="C1162" s="14"/>
      <c r="D1162" s="14"/>
    </row>
    <row r="1163" spans="1:4" x14ac:dyDescent="0.35">
      <c r="A1163" s="14"/>
      <c r="B1163" s="14"/>
      <c r="C1163" s="14"/>
      <c r="D1163" s="14"/>
    </row>
    <row r="1164" spans="1:4" x14ac:dyDescent="0.35">
      <c r="A1164" s="14"/>
      <c r="B1164" s="14"/>
      <c r="C1164" s="14"/>
      <c r="D1164" s="14"/>
    </row>
    <row r="1165" spans="1:4" x14ac:dyDescent="0.35">
      <c r="A1165" s="14"/>
      <c r="B1165" s="14"/>
      <c r="C1165" s="14"/>
      <c r="D1165" s="14"/>
    </row>
    <row r="1166" spans="1:4" x14ac:dyDescent="0.35">
      <c r="A1166" s="14"/>
      <c r="B1166" s="14"/>
      <c r="C1166" s="14"/>
      <c r="D1166" s="14"/>
    </row>
    <row r="1167" spans="1:4" x14ac:dyDescent="0.35">
      <c r="A1167" s="14"/>
      <c r="B1167" s="14"/>
      <c r="C1167" s="14"/>
      <c r="D1167" s="14"/>
    </row>
    <row r="1168" spans="1:4" x14ac:dyDescent="0.35">
      <c r="A1168" s="14"/>
      <c r="B1168" s="14"/>
      <c r="C1168" s="14"/>
      <c r="D1168" s="14"/>
    </row>
    <row r="1169" spans="1:4" x14ac:dyDescent="0.35">
      <c r="A1169" s="14"/>
      <c r="B1169" s="14"/>
      <c r="C1169" s="14"/>
      <c r="D1169" s="14"/>
    </row>
    <row r="1170" spans="1:4" x14ac:dyDescent="0.35">
      <c r="A1170" s="14"/>
      <c r="B1170" s="14"/>
      <c r="C1170" s="14"/>
      <c r="D1170" s="14"/>
    </row>
    <row r="1171" spans="1:4" x14ac:dyDescent="0.35">
      <c r="A1171" s="14"/>
      <c r="B1171" s="14"/>
      <c r="C1171" s="14"/>
      <c r="D1171" s="14"/>
    </row>
    <row r="1172" spans="1:4" x14ac:dyDescent="0.35">
      <c r="A1172" s="14"/>
      <c r="B1172" s="14"/>
      <c r="C1172" s="14"/>
      <c r="D1172" s="14"/>
    </row>
    <row r="1173" spans="1:4" x14ac:dyDescent="0.35">
      <c r="A1173" s="14"/>
      <c r="B1173" s="14"/>
      <c r="C1173" s="14"/>
      <c r="D1173" s="14"/>
    </row>
    <row r="1174" spans="1:4" x14ac:dyDescent="0.35">
      <c r="A1174" s="14"/>
      <c r="B1174" s="14"/>
      <c r="C1174" s="14"/>
      <c r="D1174" s="14"/>
    </row>
    <row r="1175" spans="1:4" x14ac:dyDescent="0.35">
      <c r="A1175" s="14"/>
      <c r="B1175" s="14"/>
      <c r="C1175" s="14"/>
      <c r="D1175" s="14"/>
    </row>
    <row r="1176" spans="1:4" x14ac:dyDescent="0.35">
      <c r="A1176" s="14"/>
      <c r="B1176" s="14"/>
      <c r="C1176" s="14"/>
      <c r="D1176" s="14"/>
    </row>
    <row r="1177" spans="1:4" x14ac:dyDescent="0.35">
      <c r="A1177" s="14"/>
      <c r="B1177" s="14"/>
      <c r="C1177" s="14"/>
      <c r="D1177" s="14"/>
    </row>
    <row r="1178" spans="1:4" x14ac:dyDescent="0.35">
      <c r="A1178" s="14"/>
      <c r="B1178" s="14"/>
      <c r="C1178" s="14"/>
      <c r="D1178" s="14"/>
    </row>
    <row r="1179" spans="1:4" x14ac:dyDescent="0.35">
      <c r="A1179" s="14"/>
      <c r="B1179" s="14"/>
      <c r="C1179" s="14"/>
      <c r="D1179" s="14"/>
    </row>
    <row r="1180" spans="1:4" x14ac:dyDescent="0.35">
      <c r="A1180" s="14"/>
      <c r="B1180" s="14"/>
      <c r="C1180" s="14"/>
      <c r="D1180" s="14"/>
    </row>
    <row r="1181" spans="1:4" x14ac:dyDescent="0.35">
      <c r="A1181" s="14"/>
      <c r="B1181" s="14"/>
      <c r="C1181" s="14"/>
      <c r="D1181" s="14"/>
    </row>
    <row r="1182" spans="1:4" x14ac:dyDescent="0.35">
      <c r="A1182" s="14"/>
      <c r="B1182" s="14"/>
      <c r="C1182" s="14"/>
      <c r="D1182" s="14"/>
    </row>
    <row r="1183" spans="1:4" x14ac:dyDescent="0.35">
      <c r="A1183" s="14"/>
      <c r="B1183" s="14"/>
      <c r="C1183" s="14"/>
      <c r="D1183" s="14"/>
    </row>
    <row r="1184" spans="1:4" x14ac:dyDescent="0.35">
      <c r="A1184" s="14"/>
      <c r="B1184" s="14"/>
      <c r="C1184" s="14"/>
      <c r="D1184" s="14"/>
    </row>
    <row r="1185" spans="1:4" x14ac:dyDescent="0.35">
      <c r="A1185" s="14"/>
      <c r="B1185" s="14"/>
      <c r="C1185" s="14"/>
      <c r="D1185" s="14"/>
    </row>
    <row r="1186" spans="1:4" x14ac:dyDescent="0.35">
      <c r="A1186" s="14"/>
      <c r="B1186" s="14"/>
      <c r="C1186" s="14"/>
      <c r="D1186" s="14"/>
    </row>
    <row r="1187" spans="1:4" x14ac:dyDescent="0.35">
      <c r="A1187" s="14"/>
      <c r="B1187" s="14"/>
      <c r="C1187" s="14"/>
      <c r="D1187" s="14"/>
    </row>
    <row r="1188" spans="1:4" x14ac:dyDescent="0.35">
      <c r="A1188" s="14"/>
      <c r="B1188" s="14"/>
      <c r="C1188" s="14"/>
      <c r="D1188" s="14"/>
    </row>
    <row r="1189" spans="1:4" x14ac:dyDescent="0.35">
      <c r="A1189" s="14"/>
      <c r="B1189" s="14"/>
      <c r="C1189" s="14"/>
      <c r="D1189" s="14"/>
    </row>
    <row r="1190" spans="1:4" x14ac:dyDescent="0.35">
      <c r="A1190" s="14"/>
      <c r="B1190" s="14"/>
      <c r="C1190" s="14"/>
      <c r="D1190" s="14"/>
    </row>
    <row r="1191" spans="1:4" x14ac:dyDescent="0.35">
      <c r="A1191" s="14"/>
      <c r="B1191" s="14"/>
      <c r="C1191" s="14"/>
      <c r="D1191" s="14"/>
    </row>
    <row r="1192" spans="1:4" x14ac:dyDescent="0.35">
      <c r="A1192" s="14"/>
      <c r="B1192" s="14"/>
      <c r="C1192" s="14"/>
      <c r="D1192" s="14"/>
    </row>
    <row r="1193" spans="1:4" x14ac:dyDescent="0.35">
      <c r="A1193" s="14"/>
      <c r="B1193" s="14"/>
      <c r="C1193" s="14"/>
      <c r="D1193" s="14"/>
    </row>
    <row r="1194" spans="1:4" x14ac:dyDescent="0.35">
      <c r="A1194" s="14"/>
      <c r="B1194" s="14"/>
      <c r="C1194" s="14"/>
      <c r="D1194" s="14"/>
    </row>
    <row r="1195" spans="1:4" x14ac:dyDescent="0.35">
      <c r="A1195" s="14"/>
      <c r="B1195" s="14"/>
      <c r="C1195" s="14"/>
      <c r="D1195" s="14"/>
    </row>
    <row r="1196" spans="1:4" x14ac:dyDescent="0.35">
      <c r="A1196" s="14"/>
      <c r="B1196" s="14"/>
      <c r="C1196" s="14"/>
      <c r="D1196" s="14"/>
    </row>
    <row r="1197" spans="1:4" x14ac:dyDescent="0.35">
      <c r="A1197" s="14"/>
      <c r="B1197" s="14"/>
      <c r="C1197" s="14"/>
      <c r="D1197" s="14"/>
    </row>
    <row r="1198" spans="1:4" x14ac:dyDescent="0.35">
      <c r="A1198" s="14"/>
      <c r="B1198" s="14"/>
      <c r="C1198" s="14"/>
      <c r="D1198" s="14"/>
    </row>
    <row r="1199" spans="1:4" x14ac:dyDescent="0.35">
      <c r="A1199" s="14"/>
      <c r="B1199" s="14"/>
      <c r="C1199" s="14"/>
      <c r="D1199" s="14"/>
    </row>
    <row r="1200" spans="1:4" x14ac:dyDescent="0.35">
      <c r="A1200" s="14"/>
      <c r="B1200" s="14"/>
      <c r="C1200" s="14"/>
      <c r="D1200" s="14"/>
    </row>
    <row r="1201" spans="1:4" x14ac:dyDescent="0.35">
      <c r="A1201" s="14"/>
      <c r="B1201" s="14"/>
      <c r="C1201" s="14"/>
      <c r="D1201" s="14"/>
    </row>
    <row r="1202" spans="1:4" x14ac:dyDescent="0.35">
      <c r="A1202" s="14"/>
      <c r="B1202" s="14"/>
      <c r="C1202" s="14"/>
      <c r="D1202" s="14"/>
    </row>
    <row r="1203" spans="1:4" x14ac:dyDescent="0.35">
      <c r="A1203" s="14"/>
      <c r="B1203" s="14"/>
      <c r="C1203" s="14"/>
      <c r="D1203" s="14"/>
    </row>
    <row r="1204" spans="1:4" x14ac:dyDescent="0.35">
      <c r="A1204" s="14"/>
      <c r="B1204" s="14"/>
      <c r="C1204" s="14"/>
      <c r="D1204" s="14"/>
    </row>
    <row r="1205" spans="1:4" x14ac:dyDescent="0.35">
      <c r="A1205" s="14"/>
      <c r="B1205" s="14"/>
      <c r="C1205" s="14"/>
      <c r="D1205" s="14"/>
    </row>
    <row r="1206" spans="1:4" x14ac:dyDescent="0.35">
      <c r="A1206" s="14"/>
      <c r="B1206" s="14"/>
      <c r="C1206" s="14"/>
      <c r="D1206" s="14"/>
    </row>
    <row r="1207" spans="1:4" x14ac:dyDescent="0.35">
      <c r="A1207" s="14"/>
      <c r="B1207" s="14"/>
      <c r="C1207" s="14"/>
      <c r="D1207" s="14"/>
    </row>
    <row r="1208" spans="1:4" x14ac:dyDescent="0.35">
      <c r="A1208" s="14"/>
      <c r="B1208" s="14"/>
      <c r="C1208" s="14"/>
      <c r="D1208" s="14"/>
    </row>
    <row r="1209" spans="1:4" x14ac:dyDescent="0.35">
      <c r="A1209" s="14"/>
      <c r="B1209" s="14"/>
      <c r="C1209" s="14"/>
      <c r="D1209" s="14"/>
    </row>
    <row r="1210" spans="1:4" x14ac:dyDescent="0.35">
      <c r="A1210" s="14"/>
      <c r="B1210" s="14"/>
      <c r="C1210" s="14"/>
      <c r="D1210" s="14"/>
    </row>
    <row r="1211" spans="1:4" x14ac:dyDescent="0.35">
      <c r="A1211" s="14"/>
      <c r="B1211" s="14"/>
      <c r="C1211" s="14"/>
      <c r="D1211" s="14"/>
    </row>
    <row r="1212" spans="1:4" x14ac:dyDescent="0.35">
      <c r="A1212" s="14"/>
      <c r="B1212" s="14"/>
      <c r="C1212" s="14"/>
      <c r="D1212" s="14"/>
    </row>
    <row r="1213" spans="1:4" x14ac:dyDescent="0.35">
      <c r="A1213" s="14"/>
      <c r="B1213" s="14"/>
      <c r="C1213" s="14"/>
      <c r="D1213" s="14"/>
    </row>
    <row r="1214" spans="1:4" x14ac:dyDescent="0.35">
      <c r="A1214" s="14"/>
      <c r="B1214" s="14"/>
      <c r="C1214" s="14"/>
      <c r="D1214" s="14"/>
    </row>
    <row r="1215" spans="1:4" x14ac:dyDescent="0.35">
      <c r="A1215" s="14"/>
      <c r="B1215" s="14"/>
      <c r="C1215" s="14"/>
      <c r="D1215" s="14"/>
    </row>
    <row r="1216" spans="1:4" x14ac:dyDescent="0.35">
      <c r="A1216" s="14"/>
      <c r="B1216" s="14"/>
      <c r="C1216" s="14"/>
      <c r="D1216" s="14"/>
    </row>
    <row r="1217" spans="1:4" x14ac:dyDescent="0.35">
      <c r="A1217" s="14"/>
      <c r="B1217" s="14"/>
      <c r="C1217" s="14"/>
      <c r="D1217" s="14"/>
    </row>
    <row r="1218" spans="1:4" x14ac:dyDescent="0.35">
      <c r="A1218" s="14"/>
      <c r="B1218" s="14"/>
      <c r="C1218" s="14"/>
      <c r="D1218" s="14"/>
    </row>
    <row r="1219" spans="1:4" x14ac:dyDescent="0.35">
      <c r="A1219" s="14"/>
      <c r="B1219" s="14"/>
      <c r="C1219" s="14"/>
      <c r="D1219" s="14"/>
    </row>
    <row r="1220" spans="1:4" x14ac:dyDescent="0.35">
      <c r="A1220" s="14"/>
      <c r="B1220" s="14"/>
      <c r="C1220" s="14"/>
      <c r="D1220" s="14"/>
    </row>
    <row r="1221" spans="1:4" x14ac:dyDescent="0.35">
      <c r="A1221" s="14"/>
      <c r="B1221" s="14"/>
      <c r="C1221" s="14"/>
      <c r="D1221" s="14"/>
    </row>
    <row r="1222" spans="1:4" x14ac:dyDescent="0.35">
      <c r="A1222" s="14"/>
      <c r="B1222" s="14"/>
      <c r="C1222" s="14"/>
      <c r="D1222" s="14"/>
    </row>
    <row r="1223" spans="1:4" x14ac:dyDescent="0.35">
      <c r="A1223" s="14"/>
      <c r="B1223" s="14"/>
      <c r="C1223" s="14"/>
      <c r="D1223" s="14"/>
    </row>
    <row r="1224" spans="1:4" x14ac:dyDescent="0.35">
      <c r="A1224" s="14"/>
      <c r="B1224" s="14"/>
      <c r="C1224" s="14"/>
      <c r="D1224" s="14"/>
    </row>
    <row r="1225" spans="1:4" x14ac:dyDescent="0.35">
      <c r="A1225" s="14"/>
      <c r="B1225" s="14"/>
      <c r="C1225" s="14"/>
      <c r="D1225" s="14"/>
    </row>
    <row r="1226" spans="1:4" x14ac:dyDescent="0.35">
      <c r="A1226" s="14"/>
      <c r="B1226" s="14"/>
      <c r="C1226" s="14"/>
      <c r="D1226" s="14"/>
    </row>
    <row r="1227" spans="1:4" x14ac:dyDescent="0.35">
      <c r="A1227" s="14"/>
      <c r="B1227" s="14"/>
      <c r="C1227" s="14"/>
      <c r="D1227" s="14"/>
    </row>
    <row r="1228" spans="1:4" x14ac:dyDescent="0.35">
      <c r="A1228" s="14"/>
      <c r="B1228" s="14"/>
      <c r="C1228" s="14"/>
      <c r="D1228" s="14"/>
    </row>
    <row r="1229" spans="1:4" x14ac:dyDescent="0.35">
      <c r="A1229" s="14"/>
      <c r="B1229" s="14"/>
      <c r="C1229" s="14"/>
      <c r="D1229" s="14"/>
    </row>
    <row r="1230" spans="1:4" x14ac:dyDescent="0.35">
      <c r="A1230" s="14"/>
      <c r="B1230" s="14"/>
      <c r="C1230" s="14"/>
      <c r="D1230" s="14"/>
    </row>
    <row r="1231" spans="1:4" x14ac:dyDescent="0.35">
      <c r="A1231" s="14"/>
      <c r="B1231" s="14"/>
      <c r="C1231" s="14"/>
      <c r="D1231" s="14"/>
    </row>
    <row r="1232" spans="1:4" x14ac:dyDescent="0.35">
      <c r="A1232" s="14"/>
      <c r="B1232" s="14"/>
      <c r="C1232" s="14"/>
      <c r="D1232" s="14"/>
    </row>
    <row r="1233" spans="1:4" x14ac:dyDescent="0.35">
      <c r="A1233" s="14"/>
      <c r="B1233" s="14"/>
      <c r="C1233" s="14"/>
      <c r="D1233" s="14"/>
    </row>
    <row r="1234" spans="1:4" x14ac:dyDescent="0.35">
      <c r="A1234" s="14"/>
      <c r="B1234" s="14"/>
      <c r="C1234" s="14"/>
      <c r="D1234" s="14"/>
    </row>
    <row r="1235" spans="1:4" x14ac:dyDescent="0.35">
      <c r="A1235" s="14"/>
      <c r="B1235" s="14"/>
      <c r="C1235" s="14"/>
      <c r="D1235" s="14"/>
    </row>
    <row r="1236" spans="1:4" x14ac:dyDescent="0.35">
      <c r="A1236" s="14"/>
      <c r="B1236" s="14"/>
      <c r="C1236" s="14"/>
      <c r="D1236" s="14"/>
    </row>
    <row r="1237" spans="1:4" x14ac:dyDescent="0.35">
      <c r="A1237" s="14"/>
      <c r="B1237" s="14"/>
      <c r="C1237" s="14"/>
      <c r="D1237" s="14"/>
    </row>
    <row r="1238" spans="1:4" x14ac:dyDescent="0.35">
      <c r="A1238" s="14"/>
      <c r="B1238" s="14"/>
      <c r="C1238" s="14"/>
      <c r="D1238" s="14"/>
    </row>
    <row r="1239" spans="1:4" x14ac:dyDescent="0.35">
      <c r="A1239" s="14"/>
      <c r="B1239" s="14"/>
      <c r="C1239" s="14"/>
      <c r="D1239" s="14"/>
    </row>
    <row r="1240" spans="1:4" x14ac:dyDescent="0.35">
      <c r="A1240" s="14"/>
      <c r="B1240" s="14"/>
      <c r="C1240" s="14"/>
      <c r="D1240" s="14"/>
    </row>
    <row r="1241" spans="1:4" x14ac:dyDescent="0.35">
      <c r="A1241" s="14"/>
      <c r="B1241" s="14"/>
      <c r="C1241" s="14"/>
      <c r="D1241" s="14"/>
    </row>
    <row r="1242" spans="1:4" x14ac:dyDescent="0.35">
      <c r="A1242" s="14"/>
      <c r="B1242" s="14"/>
      <c r="C1242" s="14"/>
      <c r="D1242" s="14"/>
    </row>
    <row r="1243" spans="1:4" x14ac:dyDescent="0.35">
      <c r="A1243" s="14"/>
      <c r="B1243" s="14"/>
      <c r="C1243" s="14"/>
      <c r="D1243" s="14"/>
    </row>
    <row r="1244" spans="1:4" x14ac:dyDescent="0.35">
      <c r="A1244" s="14"/>
      <c r="B1244" s="14"/>
      <c r="C1244" s="14"/>
      <c r="D1244" s="14"/>
    </row>
    <row r="1245" spans="1:4" x14ac:dyDescent="0.35">
      <c r="A1245" s="14"/>
      <c r="B1245" s="14"/>
      <c r="C1245" s="14"/>
      <c r="D1245" s="14"/>
    </row>
    <row r="1246" spans="1:4" x14ac:dyDescent="0.35">
      <c r="A1246" s="14"/>
      <c r="B1246" s="14"/>
      <c r="C1246" s="14"/>
      <c r="D1246" s="14"/>
    </row>
    <row r="1247" spans="1:4" x14ac:dyDescent="0.35">
      <c r="A1247" s="14"/>
      <c r="B1247" s="14"/>
      <c r="C1247" s="14"/>
      <c r="D1247" s="14"/>
    </row>
    <row r="1248" spans="1:4" x14ac:dyDescent="0.35">
      <c r="A1248" s="14"/>
      <c r="B1248" s="14"/>
      <c r="C1248" s="14"/>
      <c r="D1248" s="14"/>
    </row>
    <row r="1249" spans="1:4" x14ac:dyDescent="0.35">
      <c r="A1249" s="14"/>
      <c r="B1249" s="14"/>
      <c r="C1249" s="14"/>
      <c r="D1249" s="14"/>
    </row>
    <row r="1250" spans="1:4" x14ac:dyDescent="0.35">
      <c r="A1250" s="14"/>
      <c r="B1250" s="14"/>
      <c r="C1250" s="14"/>
      <c r="D1250" s="14"/>
    </row>
    <row r="1251" spans="1:4" x14ac:dyDescent="0.35">
      <c r="A1251" s="14"/>
      <c r="B1251" s="14"/>
      <c r="C1251" s="14"/>
      <c r="D1251" s="14"/>
    </row>
    <row r="1252" spans="1:4" x14ac:dyDescent="0.35">
      <c r="A1252" s="14"/>
      <c r="B1252" s="14"/>
      <c r="C1252" s="14"/>
      <c r="D1252" s="14"/>
    </row>
    <row r="1253" spans="1:4" x14ac:dyDescent="0.35">
      <c r="A1253" s="14"/>
      <c r="B1253" s="14"/>
      <c r="C1253" s="14"/>
      <c r="D1253" s="14"/>
    </row>
    <row r="1254" spans="1:4" x14ac:dyDescent="0.35">
      <c r="A1254" s="14"/>
      <c r="B1254" s="14"/>
      <c r="C1254" s="14"/>
      <c r="D1254" s="14"/>
    </row>
    <row r="1255" spans="1:4" x14ac:dyDescent="0.35">
      <c r="A1255" s="14"/>
      <c r="B1255" s="14"/>
      <c r="C1255" s="14"/>
      <c r="D1255" s="14"/>
    </row>
    <row r="1256" spans="1:4" x14ac:dyDescent="0.35">
      <c r="A1256" s="14"/>
      <c r="B1256" s="14"/>
      <c r="C1256" s="14"/>
      <c r="D1256" s="14"/>
    </row>
    <row r="1257" spans="1:4" x14ac:dyDescent="0.35">
      <c r="A1257" s="14"/>
      <c r="B1257" s="14"/>
      <c r="C1257" s="14"/>
      <c r="D1257" s="14"/>
    </row>
    <row r="1258" spans="1:4" x14ac:dyDescent="0.35">
      <c r="A1258" s="14"/>
      <c r="B1258" s="14"/>
      <c r="C1258" s="14"/>
      <c r="D1258" s="14"/>
    </row>
    <row r="1259" spans="1:4" x14ac:dyDescent="0.35">
      <c r="A1259" s="14"/>
      <c r="B1259" s="14"/>
      <c r="C1259" s="14"/>
      <c r="D1259" s="14"/>
    </row>
    <row r="1260" spans="1:4" x14ac:dyDescent="0.35">
      <c r="A1260" s="14"/>
      <c r="B1260" s="14"/>
      <c r="C1260" s="14"/>
      <c r="D1260" s="14"/>
    </row>
    <row r="1261" spans="1:4" x14ac:dyDescent="0.35">
      <c r="A1261" s="14"/>
      <c r="B1261" s="14"/>
      <c r="C1261" s="14"/>
      <c r="D1261" s="14"/>
    </row>
    <row r="1262" spans="1:4" x14ac:dyDescent="0.35">
      <c r="A1262" s="14"/>
      <c r="B1262" s="14"/>
      <c r="C1262" s="14"/>
      <c r="D1262" s="14"/>
    </row>
    <row r="1263" spans="1:4" x14ac:dyDescent="0.35">
      <c r="A1263" s="14"/>
      <c r="B1263" s="14"/>
      <c r="C1263" s="14"/>
      <c r="D1263" s="14"/>
    </row>
    <row r="1264" spans="1:4" x14ac:dyDescent="0.35">
      <c r="A1264" s="14"/>
      <c r="B1264" s="14"/>
      <c r="C1264" s="14"/>
      <c r="D1264" s="14"/>
    </row>
    <row r="1265" spans="1:4" x14ac:dyDescent="0.35">
      <c r="A1265" s="14"/>
      <c r="B1265" s="14"/>
      <c r="C1265" s="14"/>
      <c r="D1265" s="14"/>
    </row>
    <row r="1266" spans="1:4" x14ac:dyDescent="0.35">
      <c r="A1266" s="14"/>
      <c r="B1266" s="14"/>
      <c r="C1266" s="14"/>
      <c r="D1266" s="14"/>
    </row>
    <row r="1267" spans="1:4" x14ac:dyDescent="0.35">
      <c r="A1267" s="14"/>
      <c r="B1267" s="14"/>
      <c r="C1267" s="14"/>
      <c r="D1267" s="14"/>
    </row>
    <row r="1268" spans="1:4" x14ac:dyDescent="0.35">
      <c r="A1268" s="14"/>
      <c r="B1268" s="14"/>
      <c r="C1268" s="14"/>
      <c r="D1268" s="14"/>
    </row>
    <row r="1269" spans="1:4" x14ac:dyDescent="0.35">
      <c r="A1269" s="14"/>
      <c r="B1269" s="14"/>
      <c r="C1269" s="14"/>
      <c r="D1269" s="14"/>
    </row>
    <row r="1270" spans="1:4" x14ac:dyDescent="0.35">
      <c r="A1270" s="14"/>
      <c r="B1270" s="14"/>
      <c r="C1270" s="14"/>
      <c r="D1270" s="14"/>
    </row>
    <row r="1271" spans="1:4" x14ac:dyDescent="0.35">
      <c r="A1271" s="14"/>
      <c r="B1271" s="14"/>
      <c r="C1271" s="14"/>
      <c r="D1271" s="14"/>
    </row>
    <row r="1272" spans="1:4" x14ac:dyDescent="0.35">
      <c r="A1272" s="14"/>
      <c r="B1272" s="14"/>
      <c r="C1272" s="14"/>
      <c r="D1272" s="14"/>
    </row>
    <row r="1273" spans="1:4" x14ac:dyDescent="0.35">
      <c r="A1273" s="14"/>
      <c r="B1273" s="14"/>
      <c r="C1273" s="14"/>
      <c r="D1273" s="14"/>
    </row>
    <row r="1274" spans="1:4" x14ac:dyDescent="0.35">
      <c r="A1274" s="14"/>
      <c r="B1274" s="14"/>
      <c r="C1274" s="14"/>
      <c r="D1274" s="14"/>
    </row>
    <row r="1275" spans="1:4" x14ac:dyDescent="0.35">
      <c r="A1275" s="14"/>
      <c r="B1275" s="14"/>
      <c r="C1275" s="14"/>
      <c r="D1275" s="14"/>
    </row>
    <row r="1276" spans="1:4" x14ac:dyDescent="0.35">
      <c r="A1276" s="14"/>
      <c r="B1276" s="14"/>
      <c r="C1276" s="14"/>
      <c r="D1276" s="14"/>
    </row>
    <row r="1277" spans="1:4" x14ac:dyDescent="0.35">
      <c r="A1277" s="14"/>
      <c r="B1277" s="14"/>
      <c r="C1277" s="14"/>
      <c r="D1277" s="14"/>
    </row>
    <row r="1278" spans="1:4" x14ac:dyDescent="0.35">
      <c r="A1278" s="14"/>
      <c r="B1278" s="14"/>
      <c r="C1278" s="14"/>
      <c r="D1278" s="14"/>
    </row>
    <row r="1279" spans="1:4" x14ac:dyDescent="0.35">
      <c r="A1279" s="14"/>
      <c r="B1279" s="14"/>
      <c r="C1279" s="14"/>
      <c r="D1279" s="14"/>
    </row>
    <row r="1280" spans="1:4" x14ac:dyDescent="0.35">
      <c r="A1280" s="14"/>
      <c r="B1280" s="14"/>
      <c r="C1280" s="14"/>
      <c r="D1280" s="14"/>
    </row>
    <row r="1281" spans="1:4" x14ac:dyDescent="0.35">
      <c r="A1281" s="14"/>
      <c r="B1281" s="14"/>
      <c r="C1281" s="14"/>
      <c r="D1281" s="14"/>
    </row>
    <row r="1282" spans="1:4" x14ac:dyDescent="0.35">
      <c r="A1282" s="14"/>
      <c r="B1282" s="14"/>
      <c r="C1282" s="14"/>
      <c r="D1282" s="14"/>
    </row>
    <row r="1283" spans="1:4" x14ac:dyDescent="0.35">
      <c r="A1283" s="14"/>
      <c r="B1283" s="14"/>
      <c r="C1283" s="14"/>
      <c r="D1283" s="14"/>
    </row>
    <row r="1284" spans="1:4" x14ac:dyDescent="0.35">
      <c r="A1284" s="14"/>
      <c r="B1284" s="14"/>
      <c r="C1284" s="14"/>
      <c r="D1284" s="14"/>
    </row>
    <row r="1285" spans="1:4" x14ac:dyDescent="0.35">
      <c r="A1285" s="14"/>
      <c r="B1285" s="14"/>
      <c r="C1285" s="14"/>
      <c r="D1285" s="14"/>
    </row>
    <row r="1286" spans="1:4" x14ac:dyDescent="0.35">
      <c r="A1286" s="14"/>
      <c r="B1286" s="14"/>
      <c r="C1286" s="14"/>
      <c r="D1286" s="14"/>
    </row>
    <row r="1287" spans="1:4" x14ac:dyDescent="0.35">
      <c r="A1287" s="14"/>
      <c r="B1287" s="14"/>
      <c r="C1287" s="14"/>
      <c r="D1287" s="14"/>
    </row>
    <row r="1288" spans="1:4" x14ac:dyDescent="0.35">
      <c r="A1288" s="14"/>
      <c r="B1288" s="14"/>
      <c r="C1288" s="14"/>
      <c r="D1288" s="14"/>
    </row>
    <row r="1289" spans="1:4" x14ac:dyDescent="0.35">
      <c r="A1289" s="14"/>
      <c r="B1289" s="14"/>
      <c r="C1289" s="14"/>
      <c r="D1289" s="14"/>
    </row>
    <row r="1290" spans="1:4" x14ac:dyDescent="0.35">
      <c r="A1290" s="14"/>
      <c r="B1290" s="14"/>
      <c r="C1290" s="14"/>
      <c r="D1290" s="14"/>
    </row>
    <row r="1291" spans="1:4" x14ac:dyDescent="0.35">
      <c r="A1291" s="14"/>
      <c r="B1291" s="14"/>
      <c r="C1291" s="14"/>
      <c r="D1291" s="14"/>
    </row>
    <row r="1292" spans="1:4" x14ac:dyDescent="0.35">
      <c r="A1292" s="14"/>
      <c r="B1292" s="14"/>
      <c r="C1292" s="14"/>
      <c r="D1292" s="14"/>
    </row>
    <row r="1293" spans="1:4" x14ac:dyDescent="0.35">
      <c r="A1293" s="14"/>
      <c r="B1293" s="14"/>
      <c r="C1293" s="14"/>
      <c r="D1293" s="14"/>
    </row>
    <row r="1294" spans="1:4" x14ac:dyDescent="0.35">
      <c r="A1294" s="14"/>
      <c r="B1294" s="14"/>
      <c r="C1294" s="14"/>
      <c r="D1294" s="14"/>
    </row>
    <row r="1295" spans="1:4" x14ac:dyDescent="0.35">
      <c r="A1295" s="14"/>
      <c r="B1295" s="14"/>
      <c r="C1295" s="14"/>
      <c r="D1295" s="14"/>
    </row>
    <row r="1296" spans="1:4" x14ac:dyDescent="0.35">
      <c r="A1296" s="14"/>
      <c r="B1296" s="14"/>
      <c r="C1296" s="14"/>
      <c r="D1296" s="14"/>
    </row>
    <row r="1297" spans="1:4" x14ac:dyDescent="0.35">
      <c r="A1297" s="14"/>
      <c r="B1297" s="14"/>
      <c r="C1297" s="14"/>
      <c r="D1297" s="14"/>
    </row>
    <row r="1298" spans="1:4" x14ac:dyDescent="0.35">
      <c r="A1298" s="14"/>
      <c r="B1298" s="14"/>
      <c r="C1298" s="14"/>
      <c r="D1298" s="14"/>
    </row>
    <row r="1299" spans="1:4" x14ac:dyDescent="0.35">
      <c r="A1299" s="14"/>
      <c r="B1299" s="14"/>
      <c r="C1299" s="14"/>
      <c r="D1299" s="14"/>
    </row>
    <row r="1300" spans="1:4" x14ac:dyDescent="0.35">
      <c r="A1300" s="14"/>
      <c r="B1300" s="14"/>
      <c r="C1300" s="14"/>
      <c r="D1300" s="14"/>
    </row>
    <row r="1301" spans="1:4" x14ac:dyDescent="0.35">
      <c r="A1301" s="14"/>
      <c r="B1301" s="14"/>
      <c r="C1301" s="14"/>
      <c r="D1301" s="14"/>
    </row>
    <row r="1302" spans="1:4" x14ac:dyDescent="0.35">
      <c r="A1302" s="14"/>
      <c r="B1302" s="14"/>
      <c r="C1302" s="14"/>
      <c r="D1302" s="14"/>
    </row>
    <row r="1303" spans="1:4" x14ac:dyDescent="0.35">
      <c r="A1303" s="14"/>
      <c r="B1303" s="14"/>
      <c r="C1303" s="14"/>
      <c r="D1303" s="14"/>
    </row>
    <row r="1304" spans="1:4" x14ac:dyDescent="0.35">
      <c r="A1304" s="14"/>
      <c r="B1304" s="14"/>
      <c r="C1304" s="14"/>
      <c r="D1304" s="14"/>
    </row>
    <row r="1305" spans="1:4" x14ac:dyDescent="0.35">
      <c r="A1305" s="14"/>
      <c r="B1305" s="14"/>
      <c r="C1305" s="14"/>
      <c r="D1305" s="14"/>
    </row>
    <row r="1306" spans="1:4" x14ac:dyDescent="0.35">
      <c r="A1306" s="14"/>
      <c r="B1306" s="14"/>
      <c r="C1306" s="14"/>
      <c r="D1306" s="14"/>
    </row>
    <row r="1307" spans="1:4" x14ac:dyDescent="0.35">
      <c r="A1307" s="14"/>
      <c r="B1307" s="14"/>
      <c r="C1307" s="14"/>
      <c r="D1307" s="14"/>
    </row>
    <row r="1308" spans="1:4" x14ac:dyDescent="0.35">
      <c r="A1308" s="14"/>
      <c r="B1308" s="14"/>
      <c r="C1308" s="14"/>
      <c r="D1308" s="14"/>
    </row>
    <row r="1309" spans="1:4" x14ac:dyDescent="0.35">
      <c r="A1309" s="14"/>
      <c r="B1309" s="14"/>
      <c r="C1309" s="14"/>
      <c r="D1309" s="14"/>
    </row>
    <row r="1310" spans="1:4" x14ac:dyDescent="0.35">
      <c r="A1310" s="14"/>
      <c r="B1310" s="14"/>
      <c r="C1310" s="14"/>
      <c r="D1310" s="14"/>
    </row>
    <row r="1311" spans="1:4" x14ac:dyDescent="0.35">
      <c r="A1311" s="14"/>
      <c r="B1311" s="14"/>
      <c r="C1311" s="14"/>
      <c r="D1311" s="14"/>
    </row>
    <row r="1312" spans="1:4" x14ac:dyDescent="0.35">
      <c r="A1312" s="14"/>
      <c r="B1312" s="14"/>
      <c r="C1312" s="14"/>
      <c r="D1312" s="14"/>
    </row>
    <row r="1313" spans="1:4" x14ac:dyDescent="0.35">
      <c r="A1313" s="14"/>
      <c r="B1313" s="14"/>
      <c r="C1313" s="14"/>
      <c r="D1313" s="14"/>
    </row>
    <row r="1314" spans="1:4" x14ac:dyDescent="0.35">
      <c r="A1314" s="14"/>
      <c r="B1314" s="14"/>
      <c r="C1314" s="14"/>
      <c r="D1314" s="14"/>
    </row>
    <row r="1315" spans="1:4" x14ac:dyDescent="0.35">
      <c r="A1315" s="14"/>
      <c r="B1315" s="14"/>
      <c r="C1315" s="14"/>
      <c r="D1315" s="14"/>
    </row>
    <row r="1316" spans="1:4" x14ac:dyDescent="0.35">
      <c r="A1316" s="14"/>
      <c r="B1316" s="14"/>
      <c r="C1316" s="14"/>
      <c r="D1316" s="14"/>
    </row>
    <row r="1317" spans="1:4" x14ac:dyDescent="0.35">
      <c r="A1317" s="14"/>
      <c r="B1317" s="14"/>
      <c r="C1317" s="14"/>
      <c r="D1317" s="14"/>
    </row>
    <row r="1318" spans="1:4" x14ac:dyDescent="0.35">
      <c r="A1318" s="14"/>
      <c r="B1318" s="14"/>
      <c r="C1318" s="14"/>
      <c r="D1318" s="14"/>
    </row>
    <row r="1319" spans="1:4" x14ac:dyDescent="0.35">
      <c r="A1319" s="14"/>
      <c r="B1319" s="14"/>
      <c r="C1319" s="14"/>
      <c r="D1319" s="14"/>
    </row>
    <row r="1320" spans="1:4" x14ac:dyDescent="0.35">
      <c r="A1320" s="14"/>
      <c r="B1320" s="14"/>
      <c r="C1320" s="14"/>
      <c r="D1320" s="14"/>
    </row>
    <row r="1321" spans="1:4" x14ac:dyDescent="0.35">
      <c r="A1321" s="14"/>
      <c r="B1321" s="14"/>
      <c r="C1321" s="14"/>
      <c r="D1321" s="14"/>
    </row>
    <row r="1322" spans="1:4" x14ac:dyDescent="0.35">
      <c r="A1322" s="14"/>
      <c r="B1322" s="14"/>
      <c r="C1322" s="14"/>
      <c r="D1322" s="14"/>
    </row>
    <row r="1323" spans="1:4" x14ac:dyDescent="0.35">
      <c r="A1323" s="14"/>
      <c r="B1323" s="14"/>
      <c r="C1323" s="14"/>
      <c r="D1323" s="14"/>
    </row>
    <row r="1324" spans="1:4" x14ac:dyDescent="0.35">
      <c r="A1324" s="14"/>
      <c r="B1324" s="14"/>
      <c r="C1324" s="14"/>
      <c r="D1324" s="14"/>
    </row>
    <row r="1325" spans="1:4" x14ac:dyDescent="0.35">
      <c r="A1325" s="14"/>
      <c r="B1325" s="14"/>
      <c r="C1325" s="14"/>
      <c r="D1325" s="14"/>
    </row>
    <row r="1326" spans="1:4" x14ac:dyDescent="0.35">
      <c r="A1326" s="14"/>
      <c r="B1326" s="14"/>
      <c r="C1326" s="14"/>
      <c r="D1326" s="14"/>
    </row>
    <row r="1327" spans="1:4" x14ac:dyDescent="0.35">
      <c r="A1327" s="14"/>
      <c r="B1327" s="14"/>
      <c r="C1327" s="14"/>
      <c r="D1327" s="14"/>
    </row>
    <row r="1328" spans="1:4" x14ac:dyDescent="0.35">
      <c r="A1328" s="14"/>
      <c r="B1328" s="14"/>
      <c r="C1328" s="14"/>
      <c r="D1328" s="14"/>
    </row>
    <row r="1329" spans="1:4" x14ac:dyDescent="0.35">
      <c r="A1329" s="14"/>
      <c r="B1329" s="14"/>
      <c r="C1329" s="14"/>
      <c r="D1329" s="14"/>
    </row>
    <row r="1330" spans="1:4" x14ac:dyDescent="0.35">
      <c r="A1330" s="14"/>
      <c r="B1330" s="14"/>
      <c r="C1330" s="14"/>
      <c r="D1330" s="14"/>
    </row>
    <row r="1331" spans="1:4" x14ac:dyDescent="0.35">
      <c r="A1331" s="14"/>
      <c r="B1331" s="14"/>
      <c r="C1331" s="14"/>
      <c r="D1331" s="14"/>
    </row>
    <row r="1332" spans="1:4" x14ac:dyDescent="0.35">
      <c r="A1332" s="14"/>
      <c r="B1332" s="14"/>
      <c r="C1332" s="14"/>
      <c r="D1332" s="14"/>
    </row>
    <row r="1333" spans="1:4" x14ac:dyDescent="0.35">
      <c r="A1333" s="14"/>
      <c r="B1333" s="14"/>
      <c r="C1333" s="14"/>
      <c r="D1333" s="14"/>
    </row>
    <row r="1334" spans="1:4" x14ac:dyDescent="0.35">
      <c r="A1334" s="14"/>
      <c r="B1334" s="14"/>
      <c r="C1334" s="14"/>
      <c r="D1334" s="14"/>
    </row>
    <row r="1335" spans="1:4" x14ac:dyDescent="0.35">
      <c r="A1335" s="14"/>
      <c r="B1335" s="14"/>
      <c r="C1335" s="14"/>
      <c r="D1335" s="14"/>
    </row>
    <row r="1336" spans="1:4" x14ac:dyDescent="0.35">
      <c r="A1336" s="14"/>
      <c r="B1336" s="14"/>
      <c r="C1336" s="14"/>
      <c r="D1336" s="14"/>
    </row>
    <row r="1337" spans="1:4" x14ac:dyDescent="0.35">
      <c r="A1337" s="14"/>
      <c r="B1337" s="14"/>
      <c r="C1337" s="14"/>
      <c r="D1337" s="14"/>
    </row>
    <row r="1338" spans="1:4" x14ac:dyDescent="0.35">
      <c r="A1338" s="14"/>
      <c r="B1338" s="14"/>
      <c r="C1338" s="14"/>
      <c r="D1338" s="14"/>
    </row>
    <row r="1339" spans="1:4" x14ac:dyDescent="0.35">
      <c r="A1339" s="14"/>
      <c r="B1339" s="14"/>
      <c r="C1339" s="14"/>
      <c r="D1339" s="14"/>
    </row>
    <row r="1340" spans="1:4" x14ac:dyDescent="0.35">
      <c r="A1340" s="14"/>
      <c r="B1340" s="14"/>
      <c r="C1340" s="14"/>
      <c r="D1340" s="14"/>
    </row>
    <row r="1341" spans="1:4" x14ac:dyDescent="0.35">
      <c r="A1341" s="14"/>
      <c r="B1341" s="14"/>
      <c r="C1341" s="14"/>
      <c r="D1341" s="14"/>
    </row>
    <row r="1342" spans="1:4" x14ac:dyDescent="0.35">
      <c r="A1342" s="14"/>
      <c r="B1342" s="14"/>
      <c r="C1342" s="14"/>
      <c r="D1342" s="14"/>
    </row>
    <row r="1343" spans="1:4" x14ac:dyDescent="0.35">
      <c r="A1343" s="14"/>
      <c r="B1343" s="14"/>
      <c r="C1343" s="14"/>
      <c r="D1343" s="14"/>
    </row>
    <row r="1344" spans="1:4" x14ac:dyDescent="0.35">
      <c r="A1344" s="14"/>
      <c r="B1344" s="14"/>
      <c r="C1344" s="14"/>
      <c r="D1344" s="14"/>
    </row>
    <row r="1345" spans="1:4" x14ac:dyDescent="0.35">
      <c r="A1345" s="14"/>
      <c r="B1345" s="14"/>
      <c r="C1345" s="14"/>
      <c r="D1345" s="14"/>
    </row>
    <row r="1346" spans="1:4" x14ac:dyDescent="0.35">
      <c r="A1346" s="14"/>
      <c r="B1346" s="14"/>
      <c r="C1346" s="14"/>
      <c r="D1346" s="14"/>
    </row>
    <row r="1347" spans="1:4" x14ac:dyDescent="0.35">
      <c r="A1347" s="14"/>
      <c r="B1347" s="14"/>
      <c r="C1347" s="14"/>
      <c r="D1347" s="14"/>
    </row>
    <row r="1348" spans="1:4" x14ac:dyDescent="0.35">
      <c r="A1348" s="14"/>
      <c r="B1348" s="14"/>
      <c r="C1348" s="14"/>
      <c r="D1348" s="14"/>
    </row>
    <row r="1349" spans="1:4" x14ac:dyDescent="0.35">
      <c r="A1349" s="14"/>
      <c r="B1349" s="14"/>
      <c r="C1349" s="14"/>
      <c r="D1349" s="14"/>
    </row>
    <row r="1350" spans="1:4" x14ac:dyDescent="0.35">
      <c r="A1350" s="14"/>
      <c r="B1350" s="14"/>
      <c r="C1350" s="14"/>
      <c r="D1350" s="14"/>
    </row>
    <row r="1351" spans="1:4" x14ac:dyDescent="0.35">
      <c r="A1351" s="14"/>
      <c r="B1351" s="14"/>
      <c r="C1351" s="14"/>
      <c r="D1351" s="14"/>
    </row>
    <row r="1352" spans="1:4" x14ac:dyDescent="0.35">
      <c r="A1352" s="14"/>
      <c r="B1352" s="14"/>
      <c r="C1352" s="14"/>
      <c r="D1352" s="14"/>
    </row>
    <row r="1353" spans="1:4" x14ac:dyDescent="0.35">
      <c r="A1353" s="14"/>
      <c r="B1353" s="14"/>
      <c r="C1353" s="14"/>
      <c r="D1353" s="14"/>
    </row>
    <row r="1354" spans="1:4" x14ac:dyDescent="0.35">
      <c r="A1354" s="14"/>
      <c r="B1354" s="14"/>
      <c r="C1354" s="14"/>
      <c r="D1354" s="14"/>
    </row>
    <row r="1355" spans="1:4" x14ac:dyDescent="0.35">
      <c r="A1355" s="14"/>
      <c r="B1355" s="14"/>
      <c r="C1355" s="14"/>
      <c r="D1355" s="14"/>
    </row>
    <row r="1356" spans="1:4" x14ac:dyDescent="0.35">
      <c r="A1356" s="14"/>
      <c r="B1356" s="14"/>
      <c r="C1356" s="14"/>
      <c r="D1356" s="14"/>
    </row>
    <row r="1357" spans="1:4" x14ac:dyDescent="0.35">
      <c r="A1357" s="14"/>
      <c r="B1357" s="14"/>
      <c r="C1357" s="14"/>
      <c r="D1357" s="14"/>
    </row>
    <row r="1358" spans="1:4" x14ac:dyDescent="0.35">
      <c r="A1358" s="14"/>
      <c r="B1358" s="14"/>
      <c r="C1358" s="14"/>
      <c r="D1358" s="14"/>
    </row>
    <row r="1359" spans="1:4" x14ac:dyDescent="0.35">
      <c r="A1359" s="14"/>
      <c r="B1359" s="14"/>
      <c r="C1359" s="14"/>
      <c r="D1359" s="14"/>
    </row>
    <row r="1360" spans="1:4" x14ac:dyDescent="0.35">
      <c r="A1360" s="14"/>
      <c r="B1360" s="14"/>
      <c r="C1360" s="14"/>
      <c r="D1360" s="14"/>
    </row>
    <row r="1361" spans="1:4" x14ac:dyDescent="0.35">
      <c r="A1361" s="14"/>
      <c r="B1361" s="14"/>
      <c r="C1361" s="14"/>
      <c r="D1361" s="14"/>
    </row>
    <row r="1362" spans="1:4" x14ac:dyDescent="0.35">
      <c r="A1362" s="14"/>
      <c r="B1362" s="14"/>
      <c r="C1362" s="14"/>
      <c r="D1362" s="14"/>
    </row>
    <row r="1363" spans="1:4" x14ac:dyDescent="0.35">
      <c r="A1363" s="14"/>
      <c r="B1363" s="14"/>
      <c r="C1363" s="14"/>
      <c r="D1363" s="14"/>
    </row>
    <row r="1364" spans="1:4" x14ac:dyDescent="0.35">
      <c r="A1364" s="14"/>
      <c r="B1364" s="14"/>
      <c r="C1364" s="14"/>
      <c r="D1364" s="14"/>
    </row>
    <row r="1365" spans="1:4" x14ac:dyDescent="0.35">
      <c r="A1365" s="14"/>
      <c r="B1365" s="14"/>
      <c r="C1365" s="14"/>
      <c r="D1365" s="14"/>
    </row>
    <row r="1366" spans="1:4" x14ac:dyDescent="0.35">
      <c r="A1366" s="14"/>
      <c r="B1366" s="14"/>
      <c r="C1366" s="14"/>
      <c r="D1366" s="14"/>
    </row>
    <row r="1367" spans="1:4" x14ac:dyDescent="0.35">
      <c r="A1367" s="14"/>
      <c r="B1367" s="14"/>
      <c r="C1367" s="14"/>
      <c r="D1367" s="14"/>
    </row>
    <row r="1368" spans="1:4" x14ac:dyDescent="0.35">
      <c r="A1368" s="14"/>
      <c r="B1368" s="14"/>
      <c r="C1368" s="14"/>
      <c r="D1368" s="14"/>
    </row>
    <row r="1369" spans="1:4" x14ac:dyDescent="0.35">
      <c r="A1369" s="14"/>
      <c r="B1369" s="14"/>
      <c r="C1369" s="14"/>
      <c r="D1369" s="14"/>
    </row>
    <row r="1370" spans="1:4" x14ac:dyDescent="0.35">
      <c r="A1370" s="14"/>
      <c r="B1370" s="14"/>
      <c r="C1370" s="14"/>
      <c r="D1370" s="14"/>
    </row>
    <row r="1371" spans="1:4" x14ac:dyDescent="0.35">
      <c r="A1371" s="14"/>
      <c r="B1371" s="14"/>
      <c r="C1371" s="14"/>
      <c r="D1371" s="14"/>
    </row>
    <row r="1372" spans="1:4" x14ac:dyDescent="0.35">
      <c r="A1372" s="14"/>
      <c r="B1372" s="14"/>
      <c r="C1372" s="14"/>
      <c r="D1372" s="14"/>
    </row>
    <row r="1373" spans="1:4" x14ac:dyDescent="0.35">
      <c r="A1373" s="14"/>
      <c r="B1373" s="14"/>
      <c r="C1373" s="14"/>
      <c r="D1373" s="14"/>
    </row>
    <row r="1374" spans="1:4" x14ac:dyDescent="0.35">
      <c r="A1374" s="14"/>
      <c r="B1374" s="14"/>
      <c r="C1374" s="14"/>
      <c r="D1374" s="14"/>
    </row>
    <row r="1375" spans="1:4" x14ac:dyDescent="0.35">
      <c r="A1375" s="14"/>
      <c r="B1375" s="14"/>
      <c r="C1375" s="14"/>
      <c r="D1375" s="14"/>
    </row>
    <row r="1376" spans="1:4" x14ac:dyDescent="0.35">
      <c r="A1376" s="14"/>
      <c r="B1376" s="14"/>
      <c r="C1376" s="14"/>
      <c r="D1376" s="14"/>
    </row>
    <row r="1377" spans="1:4" x14ac:dyDescent="0.35">
      <c r="A1377" s="14"/>
      <c r="B1377" s="14"/>
      <c r="C1377" s="14"/>
      <c r="D1377" s="14"/>
    </row>
    <row r="1378" spans="1:4" x14ac:dyDescent="0.35">
      <c r="A1378" s="14"/>
      <c r="B1378" s="14"/>
      <c r="C1378" s="14"/>
      <c r="D1378" s="14"/>
    </row>
    <row r="1379" spans="1:4" x14ac:dyDescent="0.35">
      <c r="A1379" s="14"/>
      <c r="B1379" s="14"/>
      <c r="C1379" s="14"/>
      <c r="D1379" s="14"/>
    </row>
    <row r="1380" spans="1:4" x14ac:dyDescent="0.35">
      <c r="A1380" s="14"/>
      <c r="B1380" s="14"/>
      <c r="C1380" s="14"/>
      <c r="D1380" s="14"/>
    </row>
    <row r="1381" spans="1:4" x14ac:dyDescent="0.35">
      <c r="A1381" s="14"/>
      <c r="B1381" s="14"/>
      <c r="C1381" s="14"/>
      <c r="D1381" s="14"/>
    </row>
    <row r="1382" spans="1:4" x14ac:dyDescent="0.35">
      <c r="A1382" s="14"/>
      <c r="B1382" s="14"/>
      <c r="C1382" s="14"/>
      <c r="D1382" s="14"/>
    </row>
    <row r="1383" spans="1:4" x14ac:dyDescent="0.35">
      <c r="A1383" s="14"/>
      <c r="B1383" s="14"/>
      <c r="C1383" s="14"/>
      <c r="D1383" s="14"/>
    </row>
    <row r="1384" spans="1:4" x14ac:dyDescent="0.35">
      <c r="A1384" s="14"/>
      <c r="B1384" s="14"/>
      <c r="C1384" s="14"/>
      <c r="D1384" s="14"/>
    </row>
    <row r="1385" spans="1:4" x14ac:dyDescent="0.35">
      <c r="A1385" s="14"/>
      <c r="B1385" s="14"/>
      <c r="C1385" s="14"/>
      <c r="D1385" s="14"/>
    </row>
    <row r="1386" spans="1:4" x14ac:dyDescent="0.35">
      <c r="A1386" s="14"/>
      <c r="B1386" s="14"/>
      <c r="C1386" s="14"/>
      <c r="D1386" s="14"/>
    </row>
    <row r="1387" spans="1:4" x14ac:dyDescent="0.35">
      <c r="A1387" s="14"/>
      <c r="B1387" s="14"/>
      <c r="C1387" s="14"/>
      <c r="D1387" s="14"/>
    </row>
    <row r="1388" spans="1:4" x14ac:dyDescent="0.35">
      <c r="A1388" s="14"/>
      <c r="B1388" s="14"/>
      <c r="C1388" s="14"/>
      <c r="D1388" s="14"/>
    </row>
    <row r="1389" spans="1:4" x14ac:dyDescent="0.35">
      <c r="A1389" s="14"/>
      <c r="B1389" s="14"/>
      <c r="C1389" s="14"/>
      <c r="D1389" s="14"/>
    </row>
    <row r="1390" spans="1:4" x14ac:dyDescent="0.35">
      <c r="A1390" s="14"/>
      <c r="B1390" s="14"/>
      <c r="C1390" s="14"/>
      <c r="D1390" s="14"/>
    </row>
    <row r="1391" spans="1:4" x14ac:dyDescent="0.35">
      <c r="A1391" s="14"/>
      <c r="B1391" s="14"/>
      <c r="C1391" s="14"/>
      <c r="D1391" s="14"/>
    </row>
    <row r="1392" spans="1:4" x14ac:dyDescent="0.35">
      <c r="A1392" s="14"/>
      <c r="B1392" s="14"/>
      <c r="C1392" s="14"/>
      <c r="D1392" s="14"/>
    </row>
    <row r="1393" spans="1:4" x14ac:dyDescent="0.35">
      <c r="A1393" s="14"/>
      <c r="B1393" s="14"/>
      <c r="C1393" s="14"/>
      <c r="D1393" s="14"/>
    </row>
    <row r="1394" spans="1:4" x14ac:dyDescent="0.35">
      <c r="A1394" s="14"/>
      <c r="B1394" s="14"/>
      <c r="C1394" s="14"/>
      <c r="D1394" s="14"/>
    </row>
    <row r="1395" spans="1:4" x14ac:dyDescent="0.35">
      <c r="A1395" s="14"/>
      <c r="B1395" s="14"/>
      <c r="C1395" s="14"/>
      <c r="D1395" s="14"/>
    </row>
    <row r="1396" spans="1:4" x14ac:dyDescent="0.35">
      <c r="A1396" s="14"/>
      <c r="B1396" s="14"/>
      <c r="C1396" s="14"/>
      <c r="D1396" s="14"/>
    </row>
    <row r="1397" spans="1:4" x14ac:dyDescent="0.35">
      <c r="A1397" s="14"/>
      <c r="B1397" s="14"/>
      <c r="C1397" s="14"/>
      <c r="D1397" s="14"/>
    </row>
    <row r="1398" spans="1:4" x14ac:dyDescent="0.35">
      <c r="A1398" s="14"/>
      <c r="B1398" s="14"/>
      <c r="C1398" s="14"/>
      <c r="D1398" s="14"/>
    </row>
    <row r="1399" spans="1:4" x14ac:dyDescent="0.35">
      <c r="A1399" s="14"/>
      <c r="B1399" s="14"/>
      <c r="C1399" s="14"/>
      <c r="D1399" s="14"/>
    </row>
    <row r="1400" spans="1:4" x14ac:dyDescent="0.35">
      <c r="A1400" s="14"/>
      <c r="B1400" s="14"/>
      <c r="C1400" s="14"/>
      <c r="D1400" s="14"/>
    </row>
    <row r="1401" spans="1:4" x14ac:dyDescent="0.35">
      <c r="A1401" s="14"/>
      <c r="B1401" s="14"/>
      <c r="C1401" s="14"/>
      <c r="D1401" s="14"/>
    </row>
    <row r="1402" spans="1:4" x14ac:dyDescent="0.35">
      <c r="A1402" s="14"/>
      <c r="B1402" s="14"/>
      <c r="C1402" s="14"/>
      <c r="D1402" s="14"/>
    </row>
    <row r="1403" spans="1:4" x14ac:dyDescent="0.35">
      <c r="A1403" s="14"/>
      <c r="B1403" s="14"/>
      <c r="C1403" s="14"/>
      <c r="D1403" s="14"/>
    </row>
    <row r="1404" spans="1:4" x14ac:dyDescent="0.35">
      <c r="A1404" s="14"/>
      <c r="B1404" s="14"/>
      <c r="C1404" s="14"/>
      <c r="D1404" s="14"/>
    </row>
    <row r="1405" spans="1:4" x14ac:dyDescent="0.35">
      <c r="A1405" s="14"/>
      <c r="B1405" s="14"/>
      <c r="C1405" s="14"/>
      <c r="D1405" s="14"/>
    </row>
    <row r="1406" spans="1:4" x14ac:dyDescent="0.35">
      <c r="A1406" s="14"/>
      <c r="B1406" s="14"/>
      <c r="C1406" s="14"/>
      <c r="D1406" s="14"/>
    </row>
    <row r="1407" spans="1:4" x14ac:dyDescent="0.35">
      <c r="A1407" s="14"/>
      <c r="B1407" s="14"/>
      <c r="C1407" s="14"/>
      <c r="D1407" s="14"/>
    </row>
    <row r="1408" spans="1:4" x14ac:dyDescent="0.35">
      <c r="A1408" s="14"/>
      <c r="B1408" s="14"/>
      <c r="C1408" s="14"/>
      <c r="D1408" s="14"/>
    </row>
    <row r="1409" spans="1:4" x14ac:dyDescent="0.35">
      <c r="A1409" s="14"/>
      <c r="B1409" s="14"/>
      <c r="C1409" s="14"/>
      <c r="D1409" s="14"/>
    </row>
    <row r="1410" spans="1:4" x14ac:dyDescent="0.35">
      <c r="A1410" s="14"/>
      <c r="B1410" s="14"/>
      <c r="C1410" s="14"/>
      <c r="D1410" s="14"/>
    </row>
    <row r="1411" spans="1:4" x14ac:dyDescent="0.35">
      <c r="A1411" s="14"/>
      <c r="B1411" s="14"/>
      <c r="C1411" s="14"/>
      <c r="D1411" s="14"/>
    </row>
    <row r="1412" spans="1:4" x14ac:dyDescent="0.35">
      <c r="A1412" s="14"/>
      <c r="B1412" s="14"/>
      <c r="C1412" s="14"/>
      <c r="D1412" s="14"/>
    </row>
    <row r="1413" spans="1:4" x14ac:dyDescent="0.35">
      <c r="A1413" s="14"/>
      <c r="B1413" s="14"/>
      <c r="C1413" s="14"/>
      <c r="D1413" s="14"/>
    </row>
    <row r="1414" spans="1:4" x14ac:dyDescent="0.35">
      <c r="A1414" s="14"/>
      <c r="B1414" s="14"/>
      <c r="C1414" s="14"/>
      <c r="D1414" s="14"/>
    </row>
    <row r="1415" spans="1:4" x14ac:dyDescent="0.35">
      <c r="A1415" s="14"/>
      <c r="B1415" s="14"/>
      <c r="C1415" s="14"/>
      <c r="D1415" s="14"/>
    </row>
    <row r="1416" spans="1:4" x14ac:dyDescent="0.35">
      <c r="A1416" s="14"/>
      <c r="B1416" s="14"/>
      <c r="C1416" s="14"/>
      <c r="D1416" s="14"/>
    </row>
    <row r="1417" spans="1:4" x14ac:dyDescent="0.35">
      <c r="A1417" s="14"/>
      <c r="B1417" s="14"/>
      <c r="C1417" s="14"/>
      <c r="D1417" s="14"/>
    </row>
    <row r="1418" spans="1:4" x14ac:dyDescent="0.35">
      <c r="A1418" s="14"/>
      <c r="B1418" s="14"/>
      <c r="C1418" s="14"/>
      <c r="D1418" s="14"/>
    </row>
    <row r="1419" spans="1:4" x14ac:dyDescent="0.35">
      <c r="A1419" s="14"/>
      <c r="B1419" s="14"/>
      <c r="C1419" s="14"/>
      <c r="D1419" s="14"/>
    </row>
    <row r="1420" spans="1:4" x14ac:dyDescent="0.35">
      <c r="A1420" s="14"/>
      <c r="B1420" s="14"/>
      <c r="C1420" s="14"/>
      <c r="D1420" s="14"/>
    </row>
    <row r="1421" spans="1:4" x14ac:dyDescent="0.35">
      <c r="A1421" s="14"/>
      <c r="B1421" s="14"/>
      <c r="C1421" s="14"/>
      <c r="D1421" s="14"/>
    </row>
    <row r="1422" spans="1:4" x14ac:dyDescent="0.35">
      <c r="A1422" s="14"/>
      <c r="B1422" s="14"/>
      <c r="C1422" s="14"/>
      <c r="D1422" s="14"/>
    </row>
    <row r="1423" spans="1:4" x14ac:dyDescent="0.35">
      <c r="A1423" s="14"/>
      <c r="B1423" s="14"/>
      <c r="C1423" s="14"/>
      <c r="D1423" s="14"/>
    </row>
    <row r="1424" spans="1:4" x14ac:dyDescent="0.35">
      <c r="A1424" s="14"/>
      <c r="B1424" s="14"/>
      <c r="C1424" s="14"/>
      <c r="D1424" s="14"/>
    </row>
    <row r="1425" spans="1:4" x14ac:dyDescent="0.35">
      <c r="A1425" s="14"/>
      <c r="B1425" s="14"/>
      <c r="C1425" s="14"/>
      <c r="D1425" s="14"/>
    </row>
    <row r="1426" spans="1:4" x14ac:dyDescent="0.35">
      <c r="A1426" s="14"/>
      <c r="B1426" s="14"/>
      <c r="C1426" s="14"/>
      <c r="D1426" s="14"/>
    </row>
    <row r="1427" spans="1:4" x14ac:dyDescent="0.35">
      <c r="A1427" s="14"/>
      <c r="B1427" s="14"/>
      <c r="C1427" s="14"/>
      <c r="D1427" s="14"/>
    </row>
    <row r="1428" spans="1:4" x14ac:dyDescent="0.35">
      <c r="A1428" s="14"/>
      <c r="B1428" s="14"/>
      <c r="C1428" s="14"/>
      <c r="D1428" s="14"/>
    </row>
    <row r="1429" spans="1:4" x14ac:dyDescent="0.35">
      <c r="A1429" s="14"/>
      <c r="B1429" s="14"/>
      <c r="C1429" s="14"/>
      <c r="D1429" s="14"/>
    </row>
    <row r="1430" spans="1:4" x14ac:dyDescent="0.35">
      <c r="A1430" s="14"/>
      <c r="B1430" s="14"/>
      <c r="C1430" s="14"/>
      <c r="D1430" s="14"/>
    </row>
    <row r="1431" spans="1:4" x14ac:dyDescent="0.35">
      <c r="A1431" s="14"/>
      <c r="B1431" s="14"/>
      <c r="C1431" s="14"/>
      <c r="D1431" s="14"/>
    </row>
    <row r="1432" spans="1:4" x14ac:dyDescent="0.35">
      <c r="A1432" s="14"/>
      <c r="B1432" s="14"/>
      <c r="C1432" s="14"/>
      <c r="D1432" s="14"/>
    </row>
    <row r="1433" spans="1:4" x14ac:dyDescent="0.35">
      <c r="A1433" s="14"/>
      <c r="B1433" s="14"/>
      <c r="C1433" s="14"/>
      <c r="D1433" s="14"/>
    </row>
    <row r="1434" spans="1:4" x14ac:dyDescent="0.35">
      <c r="A1434" s="14"/>
      <c r="B1434" s="14"/>
      <c r="C1434" s="14"/>
      <c r="D1434" s="14"/>
    </row>
    <row r="1435" spans="1:4" x14ac:dyDescent="0.35">
      <c r="A1435" s="14"/>
      <c r="B1435" s="14"/>
      <c r="C1435" s="14"/>
      <c r="D1435" s="14"/>
    </row>
    <row r="1436" spans="1:4" x14ac:dyDescent="0.35">
      <c r="A1436" s="14"/>
      <c r="B1436" s="14"/>
      <c r="C1436" s="14"/>
      <c r="D1436" s="14"/>
    </row>
    <row r="1437" spans="1:4" x14ac:dyDescent="0.35">
      <c r="A1437" s="14"/>
      <c r="B1437" s="14"/>
      <c r="C1437" s="14"/>
      <c r="D1437" s="14"/>
    </row>
    <row r="1438" spans="1:4" x14ac:dyDescent="0.35">
      <c r="A1438" s="14"/>
      <c r="B1438" s="14"/>
      <c r="C1438" s="14"/>
      <c r="D1438" s="14"/>
    </row>
    <row r="1439" spans="1:4" x14ac:dyDescent="0.35">
      <c r="A1439" s="14"/>
      <c r="B1439" s="14"/>
      <c r="C1439" s="14"/>
      <c r="D1439" s="14"/>
    </row>
    <row r="1440" spans="1:4" x14ac:dyDescent="0.35">
      <c r="A1440" s="14"/>
      <c r="B1440" s="14"/>
      <c r="C1440" s="14"/>
      <c r="D1440" s="14"/>
    </row>
    <row r="1441" spans="1:4" x14ac:dyDescent="0.35">
      <c r="A1441" s="14"/>
      <c r="B1441" s="14"/>
      <c r="C1441" s="14"/>
      <c r="D1441" s="14"/>
    </row>
    <row r="1442" spans="1:4" x14ac:dyDescent="0.35">
      <c r="A1442" s="14"/>
      <c r="B1442" s="14"/>
      <c r="C1442" s="14"/>
      <c r="D1442" s="14"/>
    </row>
    <row r="1443" spans="1:4" x14ac:dyDescent="0.35">
      <c r="A1443" s="14"/>
      <c r="B1443" s="14"/>
      <c r="C1443" s="14"/>
      <c r="D1443" s="14"/>
    </row>
    <row r="1444" spans="1:4" x14ac:dyDescent="0.35">
      <c r="A1444" s="14"/>
      <c r="B1444" s="14"/>
      <c r="C1444" s="14"/>
      <c r="D1444" s="14"/>
    </row>
    <row r="1445" spans="1:4" x14ac:dyDescent="0.35">
      <c r="A1445" s="14"/>
      <c r="B1445" s="14"/>
      <c r="C1445" s="14"/>
      <c r="D1445" s="14"/>
    </row>
    <row r="1446" spans="1:4" x14ac:dyDescent="0.35">
      <c r="A1446" s="14"/>
      <c r="B1446" s="14"/>
      <c r="C1446" s="14"/>
      <c r="D1446" s="14"/>
    </row>
    <row r="1447" spans="1:4" x14ac:dyDescent="0.35">
      <c r="A1447" s="14"/>
      <c r="B1447" s="14"/>
      <c r="C1447" s="14"/>
      <c r="D1447" s="14"/>
    </row>
    <row r="1448" spans="1:4" x14ac:dyDescent="0.35">
      <c r="A1448" s="14"/>
      <c r="B1448" s="14"/>
      <c r="C1448" s="14"/>
      <c r="D1448" s="14"/>
    </row>
    <row r="1449" spans="1:4" x14ac:dyDescent="0.35">
      <c r="A1449" s="14"/>
      <c r="B1449" s="14"/>
      <c r="C1449" s="14"/>
      <c r="D1449" s="14"/>
    </row>
    <row r="1450" spans="1:4" x14ac:dyDescent="0.35">
      <c r="A1450" s="14"/>
      <c r="B1450" s="14"/>
      <c r="C1450" s="14"/>
      <c r="D1450" s="14"/>
    </row>
    <row r="1451" spans="1:4" x14ac:dyDescent="0.35">
      <c r="A1451" s="14"/>
      <c r="B1451" s="14"/>
      <c r="C1451" s="14"/>
      <c r="D1451" s="14"/>
    </row>
    <row r="1452" spans="1:4" x14ac:dyDescent="0.35">
      <c r="A1452" s="14"/>
      <c r="B1452" s="14"/>
      <c r="C1452" s="14"/>
      <c r="D1452" s="14"/>
    </row>
    <row r="1453" spans="1:4" x14ac:dyDescent="0.35">
      <c r="A1453" s="14"/>
      <c r="B1453" s="14"/>
      <c r="C1453" s="14"/>
      <c r="D1453" s="14"/>
    </row>
    <row r="1454" spans="1:4" x14ac:dyDescent="0.35">
      <c r="A1454" s="14"/>
      <c r="B1454" s="14"/>
      <c r="C1454" s="14"/>
      <c r="D1454" s="14"/>
    </row>
    <row r="1455" spans="1:4" x14ac:dyDescent="0.35">
      <c r="A1455" s="14"/>
      <c r="B1455" s="14"/>
      <c r="C1455" s="14"/>
      <c r="D1455" s="14"/>
    </row>
    <row r="1456" spans="1:4" x14ac:dyDescent="0.35">
      <c r="A1456" s="14"/>
      <c r="B1456" s="14"/>
      <c r="C1456" s="14"/>
      <c r="D1456" s="14"/>
    </row>
    <row r="1457" spans="1:4" x14ac:dyDescent="0.35">
      <c r="A1457" s="14"/>
      <c r="B1457" s="14"/>
      <c r="C1457" s="14"/>
      <c r="D1457" s="14"/>
    </row>
    <row r="1458" spans="1:4" x14ac:dyDescent="0.35">
      <c r="A1458" s="14"/>
      <c r="B1458" s="14"/>
      <c r="C1458" s="14"/>
      <c r="D1458" s="14"/>
    </row>
    <row r="1459" spans="1:4" x14ac:dyDescent="0.35">
      <c r="A1459" s="14"/>
      <c r="B1459" s="14"/>
      <c r="C1459" s="14"/>
      <c r="D1459" s="14"/>
    </row>
    <row r="1460" spans="1:4" x14ac:dyDescent="0.35">
      <c r="A1460" s="14"/>
      <c r="B1460" s="14"/>
      <c r="C1460" s="14"/>
      <c r="D1460" s="14"/>
    </row>
    <row r="1461" spans="1:4" x14ac:dyDescent="0.35">
      <c r="A1461" s="14"/>
      <c r="B1461" s="14"/>
      <c r="C1461" s="14"/>
      <c r="D1461" s="14"/>
    </row>
    <row r="1462" spans="1:4" x14ac:dyDescent="0.35">
      <c r="A1462" s="14"/>
      <c r="B1462" s="14"/>
      <c r="C1462" s="14"/>
      <c r="D1462" s="14"/>
    </row>
    <row r="1463" spans="1:4" x14ac:dyDescent="0.35">
      <c r="A1463" s="14"/>
      <c r="B1463" s="14"/>
      <c r="C1463" s="14"/>
      <c r="D1463" s="14"/>
    </row>
    <row r="1464" spans="1:4" x14ac:dyDescent="0.35">
      <c r="A1464" s="14"/>
      <c r="B1464" s="14"/>
      <c r="C1464" s="14"/>
      <c r="D1464" s="14"/>
    </row>
    <row r="1465" spans="1:4" x14ac:dyDescent="0.35">
      <c r="A1465" s="14"/>
      <c r="B1465" s="14"/>
      <c r="C1465" s="14"/>
      <c r="D1465" s="14"/>
    </row>
    <row r="1466" spans="1:4" x14ac:dyDescent="0.35">
      <c r="A1466" s="14"/>
      <c r="B1466" s="14"/>
      <c r="C1466" s="14"/>
      <c r="D1466" s="14"/>
    </row>
    <row r="1467" spans="1:4" x14ac:dyDescent="0.35">
      <c r="A1467" s="14"/>
      <c r="B1467" s="14"/>
      <c r="C1467" s="14"/>
      <c r="D1467" s="14"/>
    </row>
    <row r="1468" spans="1:4" x14ac:dyDescent="0.35">
      <c r="A1468" s="14"/>
      <c r="B1468" s="14"/>
      <c r="C1468" s="14"/>
      <c r="D1468" s="14"/>
    </row>
    <row r="1469" spans="1:4" x14ac:dyDescent="0.35">
      <c r="A1469" s="14"/>
      <c r="B1469" s="14"/>
      <c r="C1469" s="14"/>
      <c r="D1469" s="14"/>
    </row>
    <row r="1470" spans="1:4" x14ac:dyDescent="0.35">
      <c r="A1470" s="14"/>
      <c r="B1470" s="14"/>
      <c r="C1470" s="14"/>
      <c r="D1470" s="14"/>
    </row>
    <row r="1471" spans="1:4" x14ac:dyDescent="0.35">
      <c r="A1471" s="14"/>
      <c r="B1471" s="14"/>
      <c r="C1471" s="14"/>
      <c r="D1471" s="14"/>
    </row>
    <row r="1472" spans="1:4" x14ac:dyDescent="0.35">
      <c r="A1472" s="14"/>
      <c r="B1472" s="14"/>
      <c r="C1472" s="14"/>
      <c r="D1472" s="14"/>
    </row>
    <row r="1473" spans="1:4" x14ac:dyDescent="0.35">
      <c r="A1473" s="14"/>
      <c r="B1473" s="14"/>
      <c r="C1473" s="14"/>
      <c r="D1473" s="14"/>
    </row>
    <row r="1474" spans="1:4" x14ac:dyDescent="0.35">
      <c r="A1474" s="14"/>
      <c r="B1474" s="14"/>
      <c r="C1474" s="14"/>
      <c r="D1474" s="14"/>
    </row>
    <row r="1475" spans="1:4" x14ac:dyDescent="0.35">
      <c r="A1475" s="14"/>
      <c r="B1475" s="14"/>
      <c r="C1475" s="14"/>
      <c r="D1475" s="14"/>
    </row>
    <row r="1476" spans="1:4" x14ac:dyDescent="0.35">
      <c r="A1476" s="14"/>
      <c r="B1476" s="14"/>
      <c r="C1476" s="14"/>
      <c r="D1476" s="14"/>
    </row>
    <row r="1477" spans="1:4" x14ac:dyDescent="0.35">
      <c r="A1477" s="14"/>
      <c r="B1477" s="14"/>
      <c r="C1477" s="14"/>
      <c r="D1477" s="14"/>
    </row>
    <row r="1478" spans="1:4" x14ac:dyDescent="0.35">
      <c r="A1478" s="14"/>
      <c r="B1478" s="14"/>
      <c r="C1478" s="14"/>
      <c r="D1478" s="14"/>
    </row>
    <row r="1479" spans="1:4" x14ac:dyDescent="0.35">
      <c r="A1479" s="14"/>
      <c r="B1479" s="14"/>
      <c r="C1479" s="14"/>
      <c r="D1479" s="14"/>
    </row>
    <row r="1480" spans="1:4" x14ac:dyDescent="0.35">
      <c r="A1480" s="14"/>
      <c r="B1480" s="14"/>
      <c r="C1480" s="14"/>
      <c r="D1480" s="14"/>
    </row>
    <row r="1481" spans="1:4" x14ac:dyDescent="0.35">
      <c r="A1481" s="14"/>
      <c r="B1481" s="14"/>
      <c r="C1481" s="14"/>
      <c r="D1481" s="14"/>
    </row>
    <row r="1482" spans="1:4" x14ac:dyDescent="0.35">
      <c r="A1482" s="14"/>
      <c r="B1482" s="14"/>
      <c r="C1482" s="14"/>
      <c r="D1482" s="14"/>
    </row>
    <row r="1483" spans="1:4" x14ac:dyDescent="0.35">
      <c r="A1483" s="14"/>
      <c r="B1483" s="14"/>
      <c r="C1483" s="14"/>
      <c r="D1483" s="14"/>
    </row>
    <row r="1484" spans="1:4" x14ac:dyDescent="0.35">
      <c r="A1484" s="14"/>
      <c r="B1484" s="14"/>
      <c r="C1484" s="14"/>
      <c r="D1484" s="14"/>
    </row>
    <row r="1485" spans="1:4" x14ac:dyDescent="0.35">
      <c r="A1485" s="14"/>
      <c r="B1485" s="14"/>
      <c r="C1485" s="14"/>
      <c r="D1485" s="14"/>
    </row>
    <row r="1486" spans="1:4" x14ac:dyDescent="0.35">
      <c r="A1486" s="14"/>
      <c r="B1486" s="14"/>
      <c r="C1486" s="14"/>
      <c r="D1486" s="14"/>
    </row>
    <row r="1487" spans="1:4" x14ac:dyDescent="0.35">
      <c r="A1487" s="14"/>
      <c r="B1487" s="14"/>
      <c r="C1487" s="14"/>
      <c r="D1487" s="14"/>
    </row>
    <row r="1488" spans="1:4" x14ac:dyDescent="0.35">
      <c r="A1488" s="14"/>
      <c r="B1488" s="14"/>
      <c r="C1488" s="14"/>
      <c r="D1488" s="14"/>
    </row>
    <row r="1489" spans="1:4" x14ac:dyDescent="0.35">
      <c r="A1489" s="14"/>
      <c r="B1489" s="14"/>
      <c r="C1489" s="14"/>
      <c r="D1489" s="14"/>
    </row>
    <row r="1490" spans="1:4" x14ac:dyDescent="0.35">
      <c r="A1490" s="14"/>
      <c r="B1490" s="14"/>
      <c r="C1490" s="14"/>
      <c r="D1490" s="14"/>
    </row>
    <row r="1491" spans="1:4" x14ac:dyDescent="0.35">
      <c r="A1491" s="14"/>
      <c r="B1491" s="14"/>
      <c r="C1491" s="14"/>
      <c r="D1491" s="14"/>
    </row>
    <row r="1492" spans="1:4" x14ac:dyDescent="0.35">
      <c r="A1492" s="14"/>
      <c r="B1492" s="14"/>
      <c r="C1492" s="14"/>
      <c r="D1492" s="14"/>
    </row>
    <row r="1493" spans="1:4" x14ac:dyDescent="0.35">
      <c r="A1493" s="14"/>
      <c r="B1493" s="14"/>
      <c r="C1493" s="14"/>
      <c r="D1493" s="14"/>
    </row>
    <row r="1494" spans="1:4" x14ac:dyDescent="0.35">
      <c r="A1494" s="14"/>
      <c r="B1494" s="14"/>
      <c r="C1494" s="14"/>
      <c r="D1494" s="14"/>
    </row>
    <row r="1495" spans="1:4" x14ac:dyDescent="0.35">
      <c r="A1495" s="14"/>
      <c r="B1495" s="14"/>
      <c r="C1495" s="14"/>
      <c r="D1495" s="14"/>
    </row>
    <row r="1496" spans="1:4" x14ac:dyDescent="0.35">
      <c r="A1496" s="14"/>
      <c r="B1496" s="14"/>
      <c r="C1496" s="14"/>
      <c r="D1496" s="14"/>
    </row>
    <row r="1497" spans="1:4" x14ac:dyDescent="0.35">
      <c r="A1497" s="14"/>
      <c r="B1497" s="14"/>
      <c r="C1497" s="14"/>
      <c r="D1497" s="14"/>
    </row>
    <row r="1498" spans="1:4" x14ac:dyDescent="0.35">
      <c r="A1498" s="14"/>
      <c r="B1498" s="14"/>
      <c r="C1498" s="14"/>
      <c r="D1498" s="14"/>
    </row>
    <row r="1499" spans="1:4" x14ac:dyDescent="0.35">
      <c r="A1499" s="14"/>
      <c r="B1499" s="14"/>
      <c r="C1499" s="14"/>
      <c r="D1499" s="14"/>
    </row>
    <row r="1500" spans="1:4" x14ac:dyDescent="0.35">
      <c r="A1500" s="14"/>
      <c r="B1500" s="14"/>
      <c r="C1500" s="14"/>
      <c r="D1500" s="14"/>
    </row>
    <row r="1501" spans="1:4" x14ac:dyDescent="0.35">
      <c r="A1501" s="14"/>
      <c r="B1501" s="14"/>
      <c r="C1501" s="14"/>
      <c r="D1501" s="14"/>
    </row>
    <row r="1502" spans="1:4" x14ac:dyDescent="0.35">
      <c r="A1502" s="14"/>
      <c r="B1502" s="14"/>
      <c r="C1502" s="14"/>
      <c r="D1502" s="14"/>
    </row>
    <row r="1503" spans="1:4" x14ac:dyDescent="0.35">
      <c r="A1503" s="14"/>
      <c r="B1503" s="14"/>
      <c r="C1503" s="14"/>
      <c r="D1503" s="14"/>
    </row>
    <row r="1504" spans="1:4" x14ac:dyDescent="0.35">
      <c r="A1504" s="14"/>
      <c r="B1504" s="14"/>
      <c r="C1504" s="14"/>
      <c r="D1504" s="14"/>
    </row>
    <row r="1505" spans="1:4" x14ac:dyDescent="0.35">
      <c r="A1505" s="14"/>
      <c r="B1505" s="14"/>
      <c r="C1505" s="14"/>
      <c r="D1505" s="14"/>
    </row>
    <row r="1506" spans="1:4" x14ac:dyDescent="0.35">
      <c r="A1506" s="14"/>
      <c r="B1506" s="14"/>
      <c r="C1506" s="14"/>
      <c r="D1506" s="14"/>
    </row>
    <row r="1507" spans="1:4" x14ac:dyDescent="0.35">
      <c r="A1507" s="14"/>
      <c r="B1507" s="14"/>
      <c r="C1507" s="14"/>
      <c r="D1507" s="14"/>
    </row>
    <row r="1508" spans="1:4" x14ac:dyDescent="0.35">
      <c r="A1508" s="14"/>
      <c r="B1508" s="14"/>
      <c r="C1508" s="14"/>
      <c r="D1508" s="14"/>
    </row>
    <row r="1509" spans="1:4" x14ac:dyDescent="0.35">
      <c r="A1509" s="14"/>
      <c r="B1509" s="14"/>
      <c r="C1509" s="14"/>
      <c r="D1509" s="14"/>
    </row>
    <row r="1510" spans="1:4" x14ac:dyDescent="0.35">
      <c r="A1510" s="14"/>
      <c r="B1510" s="14"/>
      <c r="C1510" s="14"/>
      <c r="D1510" s="14"/>
    </row>
    <row r="1511" spans="1:4" x14ac:dyDescent="0.35">
      <c r="A1511" s="14"/>
      <c r="B1511" s="14"/>
      <c r="C1511" s="14"/>
      <c r="D1511" s="14"/>
    </row>
    <row r="1512" spans="1:4" x14ac:dyDescent="0.35">
      <c r="A1512" s="14"/>
      <c r="B1512" s="14"/>
      <c r="C1512" s="14"/>
      <c r="D1512" s="14"/>
    </row>
    <row r="1513" spans="1:4" x14ac:dyDescent="0.35">
      <c r="A1513" s="14"/>
      <c r="B1513" s="14"/>
      <c r="C1513" s="14"/>
      <c r="D1513" s="14"/>
    </row>
    <row r="1514" spans="1:4" x14ac:dyDescent="0.35">
      <c r="A1514" s="14"/>
      <c r="B1514" s="14"/>
      <c r="C1514" s="14"/>
      <c r="D1514" s="14"/>
    </row>
    <row r="1515" spans="1:4" x14ac:dyDescent="0.35">
      <c r="A1515" s="14"/>
      <c r="B1515" s="14"/>
      <c r="C1515" s="14"/>
      <c r="D1515" s="14"/>
    </row>
    <row r="1516" spans="1:4" x14ac:dyDescent="0.35">
      <c r="A1516" s="14"/>
      <c r="B1516" s="14"/>
      <c r="C1516" s="14"/>
      <c r="D1516" s="14"/>
    </row>
    <row r="1517" spans="1:4" x14ac:dyDescent="0.35">
      <c r="A1517" s="14"/>
      <c r="B1517" s="14"/>
      <c r="C1517" s="14"/>
      <c r="D1517" s="14"/>
    </row>
    <row r="1518" spans="1:4" x14ac:dyDescent="0.35">
      <c r="A1518" s="14"/>
      <c r="B1518" s="14"/>
      <c r="C1518" s="14"/>
      <c r="D1518" s="14"/>
    </row>
    <row r="1519" spans="1:4" x14ac:dyDescent="0.35">
      <c r="A1519" s="14"/>
      <c r="B1519" s="14"/>
      <c r="C1519" s="14"/>
      <c r="D1519" s="14"/>
    </row>
    <row r="1520" spans="1:4" x14ac:dyDescent="0.35">
      <c r="A1520" s="14"/>
      <c r="B1520" s="14"/>
      <c r="C1520" s="14"/>
      <c r="D1520" s="14"/>
    </row>
    <row r="1521" spans="1:4" x14ac:dyDescent="0.35">
      <c r="A1521" s="14"/>
      <c r="B1521" s="14"/>
      <c r="C1521" s="14"/>
      <c r="D1521" s="14"/>
    </row>
    <row r="1522" spans="1:4" x14ac:dyDescent="0.35">
      <c r="A1522" s="14"/>
      <c r="B1522" s="14"/>
      <c r="C1522" s="14"/>
      <c r="D1522" s="14"/>
    </row>
    <row r="1523" spans="1:4" x14ac:dyDescent="0.35">
      <c r="A1523" s="14"/>
      <c r="B1523" s="14"/>
      <c r="C1523" s="14"/>
      <c r="D1523" s="14"/>
    </row>
    <row r="1524" spans="1:4" x14ac:dyDescent="0.35">
      <c r="A1524" s="14"/>
      <c r="B1524" s="14"/>
      <c r="C1524" s="14"/>
      <c r="D1524" s="14"/>
    </row>
    <row r="1525" spans="1:4" x14ac:dyDescent="0.35">
      <c r="A1525" s="14"/>
      <c r="B1525" s="14"/>
      <c r="C1525" s="14"/>
      <c r="D1525" s="14"/>
    </row>
    <row r="1526" spans="1:4" x14ac:dyDescent="0.35">
      <c r="A1526" s="14"/>
      <c r="B1526" s="14"/>
      <c r="C1526" s="14"/>
      <c r="D1526" s="14"/>
    </row>
    <row r="1527" spans="1:4" x14ac:dyDescent="0.35">
      <c r="A1527" s="14"/>
      <c r="B1527" s="14"/>
      <c r="C1527" s="14"/>
      <c r="D1527" s="14"/>
    </row>
    <row r="1528" spans="1:4" x14ac:dyDescent="0.35">
      <c r="A1528" s="14"/>
      <c r="B1528" s="14"/>
      <c r="C1528" s="14"/>
      <c r="D1528" s="14"/>
    </row>
    <row r="1529" spans="1:4" x14ac:dyDescent="0.35">
      <c r="A1529" s="14"/>
      <c r="B1529" s="14"/>
      <c r="C1529" s="14"/>
      <c r="D1529" s="14"/>
    </row>
    <row r="1530" spans="1:4" x14ac:dyDescent="0.35">
      <c r="A1530" s="14"/>
      <c r="B1530" s="14"/>
      <c r="C1530" s="14"/>
      <c r="D1530" s="14"/>
    </row>
    <row r="1531" spans="1:4" x14ac:dyDescent="0.35">
      <c r="A1531" s="14"/>
      <c r="B1531" s="14"/>
      <c r="C1531" s="14"/>
      <c r="D1531" s="14"/>
    </row>
    <row r="1532" spans="1:4" x14ac:dyDescent="0.35">
      <c r="A1532" s="14"/>
      <c r="B1532" s="14"/>
      <c r="C1532" s="14"/>
      <c r="D1532" s="14"/>
    </row>
    <row r="1533" spans="1:4" x14ac:dyDescent="0.35">
      <c r="A1533" s="14"/>
      <c r="B1533" s="14"/>
      <c r="C1533" s="14"/>
      <c r="D1533" s="14"/>
    </row>
    <row r="1534" spans="1:4" x14ac:dyDescent="0.35">
      <c r="A1534" s="14"/>
      <c r="B1534" s="14"/>
      <c r="C1534" s="14"/>
      <c r="D1534" s="14"/>
    </row>
    <row r="1535" spans="1:4" x14ac:dyDescent="0.35">
      <c r="A1535" s="14"/>
      <c r="B1535" s="14"/>
      <c r="C1535" s="14"/>
      <c r="D1535" s="14"/>
    </row>
    <row r="1536" spans="1:4" x14ac:dyDescent="0.35">
      <c r="A1536" s="14"/>
      <c r="B1536" s="14"/>
      <c r="C1536" s="14"/>
      <c r="D1536" s="14"/>
    </row>
    <row r="1537" spans="1:4" x14ac:dyDescent="0.35">
      <c r="A1537" s="14"/>
      <c r="B1537" s="14"/>
      <c r="C1537" s="14"/>
      <c r="D1537" s="14"/>
    </row>
    <row r="1538" spans="1:4" x14ac:dyDescent="0.35">
      <c r="A1538" s="14"/>
      <c r="B1538" s="14"/>
      <c r="C1538" s="14"/>
      <c r="D1538" s="14"/>
    </row>
    <row r="1539" spans="1:4" x14ac:dyDescent="0.35">
      <c r="A1539" s="14"/>
      <c r="B1539" s="14"/>
      <c r="C1539" s="14"/>
      <c r="D1539" s="14"/>
    </row>
    <row r="1540" spans="1:4" x14ac:dyDescent="0.35">
      <c r="A1540" s="14"/>
      <c r="B1540" s="14"/>
      <c r="C1540" s="14"/>
      <c r="D1540" s="14"/>
    </row>
    <row r="1541" spans="1:4" x14ac:dyDescent="0.35">
      <c r="A1541" s="14"/>
      <c r="B1541" s="14"/>
      <c r="C1541" s="14"/>
      <c r="D1541" s="14"/>
    </row>
    <row r="1542" spans="1:4" x14ac:dyDescent="0.35">
      <c r="A1542" s="14"/>
      <c r="B1542" s="14"/>
      <c r="C1542" s="14"/>
      <c r="D1542" s="14"/>
    </row>
    <row r="1543" spans="1:4" x14ac:dyDescent="0.35">
      <c r="A1543" s="14"/>
      <c r="B1543" s="14"/>
      <c r="C1543" s="14"/>
      <c r="D1543" s="14"/>
    </row>
    <row r="1544" spans="1:4" x14ac:dyDescent="0.35">
      <c r="A1544" s="14"/>
      <c r="B1544" s="14"/>
      <c r="C1544" s="14"/>
      <c r="D1544" s="14"/>
    </row>
    <row r="1545" spans="1:4" x14ac:dyDescent="0.35">
      <c r="A1545" s="14"/>
      <c r="B1545" s="14"/>
      <c r="C1545" s="14"/>
      <c r="D1545" s="14"/>
    </row>
    <row r="1546" spans="1:4" x14ac:dyDescent="0.35">
      <c r="A1546" s="14"/>
      <c r="B1546" s="14"/>
      <c r="C1546" s="14"/>
      <c r="D1546" s="14"/>
    </row>
    <row r="1547" spans="1:4" x14ac:dyDescent="0.35">
      <c r="A1547" s="14"/>
      <c r="B1547" s="14"/>
      <c r="C1547" s="14"/>
      <c r="D1547" s="14"/>
    </row>
    <row r="1548" spans="1:4" x14ac:dyDescent="0.35">
      <c r="A1548" s="14"/>
      <c r="B1548" s="14"/>
      <c r="C1548" s="14"/>
      <c r="D1548" s="14"/>
    </row>
    <row r="1549" spans="1:4" x14ac:dyDescent="0.35">
      <c r="A1549" s="14"/>
      <c r="B1549" s="14"/>
      <c r="C1549" s="14"/>
      <c r="D1549" s="14"/>
    </row>
    <row r="1550" spans="1:4" x14ac:dyDescent="0.35">
      <c r="A1550" s="14"/>
      <c r="B1550" s="14"/>
      <c r="C1550" s="14"/>
      <c r="D1550" s="14"/>
    </row>
    <row r="1551" spans="1:4" x14ac:dyDescent="0.35">
      <c r="A1551" s="14"/>
      <c r="B1551" s="14"/>
      <c r="C1551" s="14"/>
      <c r="D1551" s="14"/>
    </row>
    <row r="1552" spans="1:4" x14ac:dyDescent="0.35">
      <c r="A1552" s="14"/>
      <c r="B1552" s="14"/>
      <c r="C1552" s="14"/>
      <c r="D1552" s="14"/>
    </row>
    <row r="1553" spans="1:4" x14ac:dyDescent="0.35">
      <c r="A1553" s="14"/>
      <c r="B1553" s="14"/>
      <c r="C1553" s="14"/>
      <c r="D1553" s="14"/>
    </row>
    <row r="1554" spans="1:4" x14ac:dyDescent="0.35">
      <c r="A1554" s="14"/>
      <c r="B1554" s="14"/>
      <c r="C1554" s="14"/>
      <c r="D1554" s="14"/>
    </row>
    <row r="1555" spans="1:4" x14ac:dyDescent="0.35">
      <c r="A1555" s="14"/>
      <c r="B1555" s="14"/>
      <c r="C1555" s="14"/>
      <c r="D1555" s="14"/>
    </row>
    <row r="1556" spans="1:4" x14ac:dyDescent="0.35">
      <c r="A1556" s="14"/>
      <c r="B1556" s="14"/>
      <c r="C1556" s="14"/>
      <c r="D1556" s="14"/>
    </row>
    <row r="1557" spans="1:4" x14ac:dyDescent="0.35">
      <c r="A1557" s="14"/>
      <c r="B1557" s="14"/>
      <c r="C1557" s="14"/>
      <c r="D1557" s="14"/>
    </row>
    <row r="1558" spans="1:4" x14ac:dyDescent="0.35">
      <c r="A1558" s="14"/>
      <c r="B1558" s="14"/>
      <c r="C1558" s="14"/>
      <c r="D1558" s="14"/>
    </row>
    <row r="1559" spans="1:4" x14ac:dyDescent="0.35">
      <c r="A1559" s="14"/>
      <c r="B1559" s="14"/>
      <c r="C1559" s="14"/>
      <c r="D1559" s="14"/>
    </row>
    <row r="1560" spans="1:4" x14ac:dyDescent="0.35">
      <c r="A1560" s="14"/>
      <c r="B1560" s="14"/>
      <c r="C1560" s="14"/>
      <c r="D1560" s="14"/>
    </row>
    <row r="1561" spans="1:4" x14ac:dyDescent="0.35">
      <c r="A1561" s="14"/>
      <c r="B1561" s="14"/>
      <c r="C1561" s="14"/>
      <c r="D1561" s="14"/>
    </row>
    <row r="1562" spans="1:4" x14ac:dyDescent="0.35">
      <c r="A1562" s="14"/>
      <c r="B1562" s="14"/>
      <c r="C1562" s="14"/>
      <c r="D1562" s="14"/>
    </row>
    <row r="1563" spans="1:4" x14ac:dyDescent="0.35">
      <c r="A1563" s="14"/>
      <c r="B1563" s="14"/>
      <c r="C1563" s="14"/>
      <c r="D1563" s="14"/>
    </row>
    <row r="1564" spans="1:4" x14ac:dyDescent="0.35">
      <c r="A1564" s="14"/>
      <c r="B1564" s="14"/>
      <c r="C1564" s="14"/>
      <c r="D1564" s="14"/>
    </row>
    <row r="1565" spans="1:4" x14ac:dyDescent="0.35">
      <c r="A1565" s="14"/>
      <c r="B1565" s="14"/>
      <c r="C1565" s="14"/>
      <c r="D1565" s="14"/>
    </row>
    <row r="1566" spans="1:4" x14ac:dyDescent="0.35">
      <c r="A1566" s="14"/>
      <c r="B1566" s="14"/>
      <c r="C1566" s="14"/>
      <c r="D1566" s="14"/>
    </row>
    <row r="1567" spans="1:4" x14ac:dyDescent="0.35">
      <c r="A1567" s="14"/>
      <c r="B1567" s="14"/>
      <c r="C1567" s="14"/>
      <c r="D1567" s="14"/>
    </row>
    <row r="1568" spans="1:4" x14ac:dyDescent="0.35">
      <c r="A1568" s="14"/>
      <c r="B1568" s="14"/>
      <c r="C1568" s="14"/>
      <c r="D1568" s="14"/>
    </row>
    <row r="1569" spans="1:4" x14ac:dyDescent="0.35">
      <c r="A1569" s="14"/>
      <c r="B1569" s="14"/>
      <c r="C1569" s="14"/>
      <c r="D1569" s="14"/>
    </row>
    <row r="1570" spans="1:4" x14ac:dyDescent="0.35">
      <c r="A1570" s="14"/>
      <c r="B1570" s="14"/>
      <c r="C1570" s="14"/>
      <c r="D1570" s="14"/>
    </row>
    <row r="1571" spans="1:4" x14ac:dyDescent="0.35">
      <c r="A1571" s="14"/>
      <c r="B1571" s="14"/>
      <c r="C1571" s="14"/>
      <c r="D1571" s="14"/>
    </row>
    <row r="1572" spans="1:4" x14ac:dyDescent="0.35">
      <c r="A1572" s="14"/>
      <c r="B1572" s="14"/>
      <c r="C1572" s="14"/>
      <c r="D1572" s="14"/>
    </row>
    <row r="1573" spans="1:4" x14ac:dyDescent="0.35">
      <c r="A1573" s="14"/>
      <c r="B1573" s="14"/>
      <c r="C1573" s="14"/>
      <c r="D1573" s="14"/>
    </row>
    <row r="1574" spans="1:4" x14ac:dyDescent="0.35">
      <c r="A1574" s="14"/>
      <c r="B1574" s="14"/>
      <c r="C1574" s="14"/>
      <c r="D1574" s="14"/>
    </row>
    <row r="1575" spans="1:4" x14ac:dyDescent="0.35">
      <c r="A1575" s="14"/>
      <c r="B1575" s="14"/>
      <c r="C1575" s="14"/>
      <c r="D1575" s="14"/>
    </row>
    <row r="1576" spans="1:4" x14ac:dyDescent="0.35">
      <c r="A1576" s="14"/>
      <c r="B1576" s="14"/>
      <c r="C1576" s="14"/>
      <c r="D1576" s="14"/>
    </row>
    <row r="1577" spans="1:4" x14ac:dyDescent="0.35">
      <c r="A1577" s="14"/>
      <c r="B1577" s="14"/>
      <c r="C1577" s="14"/>
      <c r="D1577" s="14"/>
    </row>
    <row r="1578" spans="1:4" x14ac:dyDescent="0.35">
      <c r="A1578" s="14"/>
      <c r="B1578" s="14"/>
      <c r="C1578" s="14"/>
      <c r="D1578" s="14"/>
    </row>
    <row r="1579" spans="1:4" x14ac:dyDescent="0.35">
      <c r="A1579" s="14"/>
      <c r="B1579" s="14"/>
      <c r="C1579" s="14"/>
      <c r="D1579" s="14"/>
    </row>
    <row r="1580" spans="1:4" x14ac:dyDescent="0.35">
      <c r="A1580" s="14"/>
      <c r="B1580" s="14"/>
      <c r="C1580" s="14"/>
      <c r="D1580" s="14"/>
    </row>
    <row r="1581" spans="1:4" x14ac:dyDescent="0.35">
      <c r="A1581" s="14"/>
      <c r="B1581" s="14"/>
      <c r="C1581" s="14"/>
      <c r="D1581" s="14"/>
    </row>
    <row r="1582" spans="1:4" x14ac:dyDescent="0.35">
      <c r="A1582" s="14"/>
      <c r="B1582" s="14"/>
      <c r="C1582" s="14"/>
      <c r="D1582" s="14"/>
    </row>
    <row r="1583" spans="1:4" x14ac:dyDescent="0.35">
      <c r="A1583" s="14"/>
      <c r="B1583" s="14"/>
      <c r="C1583" s="14"/>
      <c r="D1583" s="14"/>
    </row>
    <row r="1584" spans="1:4" x14ac:dyDescent="0.35">
      <c r="A1584" s="14"/>
      <c r="B1584" s="14"/>
      <c r="C1584" s="14"/>
      <c r="D1584" s="14"/>
    </row>
    <row r="1585" spans="1:4" x14ac:dyDescent="0.35">
      <c r="A1585" s="14"/>
      <c r="B1585" s="14"/>
      <c r="C1585" s="14"/>
      <c r="D1585" s="14"/>
    </row>
    <row r="1586" spans="1:4" x14ac:dyDescent="0.35">
      <c r="A1586" s="14"/>
      <c r="B1586" s="14"/>
      <c r="C1586" s="14"/>
      <c r="D1586" s="14"/>
    </row>
    <row r="1587" spans="1:4" x14ac:dyDescent="0.35">
      <c r="A1587" s="14"/>
      <c r="B1587" s="14"/>
      <c r="C1587" s="14"/>
      <c r="D1587" s="14"/>
    </row>
    <row r="1588" spans="1:4" x14ac:dyDescent="0.35">
      <c r="A1588" s="14"/>
      <c r="B1588" s="14"/>
      <c r="C1588" s="14"/>
      <c r="D1588" s="14"/>
    </row>
    <row r="1589" spans="1:4" x14ac:dyDescent="0.35">
      <c r="A1589" s="14"/>
      <c r="B1589" s="14"/>
      <c r="C1589" s="14"/>
      <c r="D1589" s="14"/>
    </row>
    <row r="1590" spans="1:4" x14ac:dyDescent="0.35">
      <c r="A1590" s="14"/>
      <c r="B1590" s="14"/>
      <c r="C1590" s="14"/>
      <c r="D1590" s="14"/>
    </row>
    <row r="1591" spans="1:4" x14ac:dyDescent="0.35">
      <c r="A1591" s="14"/>
      <c r="B1591" s="14"/>
      <c r="C1591" s="14"/>
      <c r="D1591" s="14"/>
    </row>
    <row r="1592" spans="1:4" x14ac:dyDescent="0.35">
      <c r="A1592" s="14"/>
      <c r="B1592" s="14"/>
      <c r="C1592" s="14"/>
      <c r="D1592" s="14"/>
    </row>
    <row r="1593" spans="1:4" x14ac:dyDescent="0.35">
      <c r="A1593" s="14"/>
      <c r="B1593" s="14"/>
      <c r="C1593" s="14"/>
      <c r="D1593" s="14"/>
    </row>
    <row r="1594" spans="1:4" x14ac:dyDescent="0.35">
      <c r="A1594" s="14"/>
      <c r="B1594" s="14"/>
      <c r="C1594" s="14"/>
      <c r="D1594" s="14"/>
    </row>
    <row r="1595" spans="1:4" x14ac:dyDescent="0.35">
      <c r="A1595" s="14"/>
      <c r="B1595" s="14"/>
      <c r="C1595" s="14"/>
      <c r="D1595" s="14"/>
    </row>
    <row r="1596" spans="1:4" x14ac:dyDescent="0.35">
      <c r="A1596" s="14"/>
      <c r="B1596" s="14"/>
      <c r="C1596" s="14"/>
      <c r="D1596" s="14"/>
    </row>
    <row r="1597" spans="1:4" x14ac:dyDescent="0.35">
      <c r="A1597" s="14"/>
      <c r="B1597" s="14"/>
      <c r="C1597" s="14"/>
      <c r="D1597" s="14"/>
    </row>
    <row r="1598" spans="1:4" x14ac:dyDescent="0.35">
      <c r="A1598" s="14"/>
      <c r="B1598" s="14"/>
      <c r="C1598" s="14"/>
      <c r="D1598" s="14"/>
    </row>
    <row r="1599" spans="1:4" x14ac:dyDescent="0.35">
      <c r="A1599" s="14"/>
      <c r="B1599" s="14"/>
      <c r="C1599" s="14"/>
      <c r="D1599" s="14"/>
    </row>
    <row r="1600" spans="1:4" x14ac:dyDescent="0.35">
      <c r="A1600" s="14"/>
      <c r="B1600" s="14"/>
      <c r="C1600" s="14"/>
      <c r="D1600" s="14"/>
    </row>
    <row r="1601" spans="1:4" x14ac:dyDescent="0.35">
      <c r="A1601" s="14"/>
      <c r="B1601" s="14"/>
      <c r="C1601" s="14"/>
      <c r="D1601" s="14"/>
    </row>
    <row r="1602" spans="1:4" x14ac:dyDescent="0.35">
      <c r="A1602" s="14"/>
      <c r="B1602" s="14"/>
      <c r="C1602" s="14"/>
      <c r="D1602" s="14"/>
    </row>
    <row r="1603" spans="1:4" x14ac:dyDescent="0.35">
      <c r="A1603" s="14"/>
      <c r="B1603" s="14"/>
      <c r="C1603" s="14"/>
      <c r="D1603" s="14"/>
    </row>
    <row r="1604" spans="1:4" x14ac:dyDescent="0.35">
      <c r="A1604" s="14"/>
      <c r="B1604" s="14"/>
      <c r="C1604" s="14"/>
      <c r="D1604" s="14"/>
    </row>
    <row r="1605" spans="1:4" x14ac:dyDescent="0.35">
      <c r="A1605" s="14"/>
      <c r="B1605" s="14"/>
      <c r="C1605" s="14"/>
      <c r="D1605" s="14"/>
    </row>
    <row r="1606" spans="1:4" x14ac:dyDescent="0.35">
      <c r="A1606" s="14"/>
      <c r="B1606" s="14"/>
      <c r="C1606" s="14"/>
      <c r="D1606" s="14"/>
    </row>
    <row r="1607" spans="1:4" x14ac:dyDescent="0.35">
      <c r="A1607" s="14"/>
      <c r="B1607" s="14"/>
      <c r="C1607" s="14"/>
      <c r="D1607" s="14"/>
    </row>
    <row r="1608" spans="1:4" x14ac:dyDescent="0.35">
      <c r="A1608" s="14"/>
      <c r="B1608" s="14"/>
      <c r="C1608" s="14"/>
      <c r="D1608" s="14"/>
    </row>
    <row r="1609" spans="1:4" x14ac:dyDescent="0.35">
      <c r="A1609" s="14"/>
      <c r="B1609" s="14"/>
      <c r="C1609" s="14"/>
      <c r="D1609" s="14"/>
    </row>
    <row r="1610" spans="1:4" x14ac:dyDescent="0.35">
      <c r="A1610" s="14"/>
      <c r="B1610" s="14"/>
      <c r="C1610" s="14"/>
      <c r="D1610" s="14"/>
    </row>
    <row r="1611" spans="1:4" x14ac:dyDescent="0.35">
      <c r="A1611" s="14"/>
      <c r="B1611" s="14"/>
      <c r="C1611" s="14"/>
      <c r="D1611" s="14"/>
    </row>
    <row r="1612" spans="1:4" x14ac:dyDescent="0.35">
      <c r="A1612" s="14"/>
      <c r="B1612" s="14"/>
      <c r="C1612" s="14"/>
      <c r="D1612" s="14"/>
    </row>
    <row r="1613" spans="1:4" x14ac:dyDescent="0.35">
      <c r="A1613" s="14"/>
      <c r="B1613" s="14"/>
      <c r="C1613" s="14"/>
      <c r="D1613" s="14"/>
    </row>
    <row r="1614" spans="1:4" x14ac:dyDescent="0.35">
      <c r="A1614" s="14"/>
      <c r="B1614" s="14"/>
      <c r="C1614" s="14"/>
      <c r="D1614" s="14"/>
    </row>
    <row r="1615" spans="1:4" x14ac:dyDescent="0.35">
      <c r="A1615" s="14"/>
      <c r="B1615" s="14"/>
      <c r="C1615" s="14"/>
      <c r="D1615" s="14"/>
    </row>
    <row r="1616" spans="1:4" x14ac:dyDescent="0.35">
      <c r="A1616" s="14"/>
      <c r="B1616" s="14"/>
      <c r="C1616" s="14"/>
      <c r="D1616" s="14"/>
    </row>
    <row r="1617" spans="1:4" x14ac:dyDescent="0.35">
      <c r="A1617" s="14"/>
      <c r="B1617" s="14"/>
      <c r="C1617" s="14"/>
      <c r="D1617" s="14"/>
    </row>
    <row r="1618" spans="1:4" x14ac:dyDescent="0.35">
      <c r="A1618" s="14"/>
      <c r="B1618" s="14"/>
      <c r="C1618" s="14"/>
      <c r="D1618" s="14"/>
    </row>
    <row r="1619" spans="1:4" x14ac:dyDescent="0.35">
      <c r="A1619" s="14"/>
      <c r="B1619" s="14"/>
      <c r="C1619" s="14"/>
      <c r="D1619" s="14"/>
    </row>
    <row r="1620" spans="1:4" x14ac:dyDescent="0.35">
      <c r="A1620" s="14"/>
      <c r="B1620" s="14"/>
      <c r="C1620" s="14"/>
      <c r="D1620" s="14"/>
    </row>
    <row r="1621" spans="1:4" x14ac:dyDescent="0.35">
      <c r="A1621" s="14"/>
      <c r="B1621" s="14"/>
      <c r="C1621" s="14"/>
      <c r="D1621" s="14"/>
    </row>
    <row r="1622" spans="1:4" x14ac:dyDescent="0.35">
      <c r="A1622" s="14"/>
      <c r="B1622" s="14"/>
      <c r="C1622" s="14"/>
      <c r="D1622" s="14"/>
    </row>
    <row r="1623" spans="1:4" x14ac:dyDescent="0.35">
      <c r="A1623" s="14"/>
      <c r="B1623" s="14"/>
      <c r="C1623" s="14"/>
      <c r="D1623" s="14"/>
    </row>
    <row r="1624" spans="1:4" x14ac:dyDescent="0.35">
      <c r="A1624" s="14"/>
      <c r="B1624" s="14"/>
      <c r="C1624" s="14"/>
      <c r="D1624" s="14"/>
    </row>
    <row r="1625" spans="1:4" x14ac:dyDescent="0.35">
      <c r="A1625" s="14"/>
      <c r="B1625" s="14"/>
      <c r="C1625" s="14"/>
      <c r="D1625" s="14"/>
    </row>
    <row r="1626" spans="1:4" x14ac:dyDescent="0.35">
      <c r="A1626" s="14"/>
      <c r="B1626" s="14"/>
      <c r="C1626" s="14"/>
      <c r="D1626" s="14"/>
    </row>
    <row r="1627" spans="1:4" x14ac:dyDescent="0.35">
      <c r="A1627" s="14"/>
      <c r="B1627" s="14"/>
      <c r="C1627" s="14"/>
      <c r="D1627" s="14"/>
    </row>
    <row r="1628" spans="1:4" x14ac:dyDescent="0.35">
      <c r="A1628" s="14"/>
      <c r="B1628" s="14"/>
      <c r="C1628" s="14"/>
      <c r="D1628" s="14"/>
    </row>
    <row r="1629" spans="1:4" x14ac:dyDescent="0.35">
      <c r="A1629" s="14"/>
      <c r="B1629" s="14"/>
      <c r="C1629" s="14"/>
      <c r="D1629" s="14"/>
    </row>
    <row r="1630" spans="1:4" x14ac:dyDescent="0.35">
      <c r="A1630" s="14"/>
      <c r="B1630" s="14"/>
      <c r="C1630" s="14"/>
      <c r="D1630" s="14"/>
    </row>
    <row r="1631" spans="1:4" x14ac:dyDescent="0.35">
      <c r="A1631" s="14"/>
      <c r="B1631" s="14"/>
      <c r="C1631" s="14"/>
      <c r="D1631" s="14"/>
    </row>
    <row r="1632" spans="1:4" x14ac:dyDescent="0.35">
      <c r="A1632" s="14"/>
      <c r="B1632" s="14"/>
      <c r="C1632" s="14"/>
      <c r="D1632" s="14"/>
    </row>
    <row r="1633" spans="1:4" x14ac:dyDescent="0.35">
      <c r="A1633" s="14"/>
      <c r="B1633" s="14"/>
      <c r="C1633" s="14"/>
      <c r="D1633" s="14"/>
    </row>
    <row r="1634" spans="1:4" x14ac:dyDescent="0.35">
      <c r="A1634" s="14"/>
      <c r="B1634" s="14"/>
      <c r="C1634" s="14"/>
      <c r="D1634" s="14"/>
    </row>
    <row r="1635" spans="1:4" x14ac:dyDescent="0.35">
      <c r="A1635" s="14"/>
      <c r="B1635" s="14"/>
      <c r="C1635" s="14"/>
      <c r="D1635" s="14"/>
    </row>
    <row r="1636" spans="1:4" x14ac:dyDescent="0.35">
      <c r="A1636" s="14"/>
      <c r="B1636" s="14"/>
      <c r="C1636" s="14"/>
      <c r="D1636" s="14"/>
    </row>
    <row r="1637" spans="1:4" x14ac:dyDescent="0.35">
      <c r="A1637" s="14"/>
      <c r="B1637" s="14"/>
      <c r="C1637" s="14"/>
      <c r="D1637" s="14"/>
    </row>
    <row r="1638" spans="1:4" x14ac:dyDescent="0.35">
      <c r="A1638" s="14"/>
      <c r="B1638" s="14"/>
      <c r="C1638" s="14"/>
      <c r="D1638" s="14"/>
    </row>
    <row r="1639" spans="1:4" x14ac:dyDescent="0.35">
      <c r="A1639" s="14"/>
      <c r="B1639" s="14"/>
      <c r="C1639" s="14"/>
      <c r="D1639" s="14"/>
    </row>
    <row r="1640" spans="1:4" x14ac:dyDescent="0.35">
      <c r="A1640" s="14"/>
      <c r="B1640" s="14"/>
      <c r="C1640" s="14"/>
      <c r="D1640" s="14"/>
    </row>
    <row r="1641" spans="1:4" x14ac:dyDescent="0.35">
      <c r="A1641" s="14"/>
      <c r="B1641" s="14"/>
      <c r="C1641" s="14"/>
      <c r="D1641" s="14"/>
    </row>
    <row r="1642" spans="1:4" x14ac:dyDescent="0.35">
      <c r="A1642" s="14"/>
      <c r="B1642" s="14"/>
      <c r="C1642" s="14"/>
      <c r="D1642" s="14"/>
    </row>
    <row r="1643" spans="1:4" x14ac:dyDescent="0.35">
      <c r="A1643" s="14"/>
      <c r="B1643" s="14"/>
      <c r="C1643" s="14"/>
      <c r="D1643" s="14"/>
    </row>
    <row r="1644" spans="1:4" x14ac:dyDescent="0.35">
      <c r="A1644" s="14"/>
      <c r="B1644" s="14"/>
      <c r="C1644" s="14"/>
      <c r="D1644" s="14"/>
    </row>
    <row r="1645" spans="1:4" x14ac:dyDescent="0.35">
      <c r="A1645" s="14"/>
      <c r="B1645" s="14"/>
      <c r="C1645" s="14"/>
      <c r="D1645" s="14"/>
    </row>
    <row r="1646" spans="1:4" x14ac:dyDescent="0.35">
      <c r="A1646" s="14"/>
      <c r="B1646" s="14"/>
      <c r="C1646" s="14"/>
      <c r="D1646" s="14"/>
    </row>
    <row r="1647" spans="1:4" x14ac:dyDescent="0.35">
      <c r="A1647" s="14"/>
      <c r="B1647" s="14"/>
      <c r="C1647" s="14"/>
      <c r="D1647" s="14"/>
    </row>
    <row r="1648" spans="1:4" x14ac:dyDescent="0.35">
      <c r="A1648" s="14"/>
      <c r="B1648" s="14"/>
      <c r="C1648" s="14"/>
      <c r="D1648" s="14"/>
    </row>
    <row r="1649" spans="1:4" x14ac:dyDescent="0.35">
      <c r="A1649" s="14"/>
      <c r="B1649" s="14"/>
      <c r="C1649" s="14"/>
      <c r="D1649" s="14"/>
    </row>
    <row r="1650" spans="1:4" x14ac:dyDescent="0.35">
      <c r="A1650" s="14"/>
      <c r="B1650" s="14"/>
      <c r="C1650" s="14"/>
      <c r="D1650" s="14"/>
    </row>
    <row r="1651" spans="1:4" x14ac:dyDescent="0.35">
      <c r="A1651" s="14"/>
      <c r="B1651" s="14"/>
      <c r="C1651" s="14"/>
      <c r="D1651" s="14"/>
    </row>
    <row r="1652" spans="1:4" x14ac:dyDescent="0.35">
      <c r="A1652" s="14"/>
      <c r="B1652" s="14"/>
      <c r="C1652" s="14"/>
      <c r="D1652" s="14"/>
    </row>
    <row r="1653" spans="1:4" x14ac:dyDescent="0.35">
      <c r="A1653" s="14"/>
      <c r="B1653" s="14"/>
      <c r="C1653" s="14"/>
      <c r="D1653" s="14"/>
    </row>
    <row r="1654" spans="1:4" x14ac:dyDescent="0.35">
      <c r="A1654" s="14"/>
      <c r="B1654" s="14"/>
      <c r="C1654" s="14"/>
      <c r="D1654" s="14"/>
    </row>
    <row r="1655" spans="1:4" x14ac:dyDescent="0.35">
      <c r="A1655" s="14"/>
      <c r="B1655" s="14"/>
      <c r="C1655" s="14"/>
      <c r="D1655" s="14"/>
    </row>
    <row r="1656" spans="1:4" x14ac:dyDescent="0.35">
      <c r="A1656" s="14"/>
      <c r="B1656" s="14"/>
      <c r="C1656" s="14"/>
      <c r="D1656" s="14"/>
    </row>
    <row r="1657" spans="1:4" x14ac:dyDescent="0.35">
      <c r="A1657" s="14"/>
      <c r="B1657" s="14"/>
      <c r="C1657" s="14"/>
      <c r="D1657" s="14"/>
    </row>
    <row r="1658" spans="1:4" x14ac:dyDescent="0.35">
      <c r="A1658" s="14"/>
      <c r="B1658" s="14"/>
      <c r="C1658" s="14"/>
      <c r="D1658" s="14"/>
    </row>
    <row r="1659" spans="1:4" x14ac:dyDescent="0.35">
      <c r="A1659" s="14"/>
      <c r="B1659" s="14"/>
      <c r="C1659" s="14"/>
      <c r="D1659" s="14"/>
    </row>
    <row r="1660" spans="1:4" x14ac:dyDescent="0.35">
      <c r="A1660" s="14"/>
      <c r="B1660" s="14"/>
      <c r="C1660" s="14"/>
      <c r="D1660" s="14"/>
    </row>
    <row r="1661" spans="1:4" x14ac:dyDescent="0.35">
      <c r="A1661" s="14"/>
      <c r="B1661" s="14"/>
      <c r="C1661" s="14"/>
      <c r="D1661" s="14"/>
    </row>
    <row r="1662" spans="1:4" x14ac:dyDescent="0.35">
      <c r="A1662" s="14"/>
      <c r="B1662" s="14"/>
      <c r="C1662" s="14"/>
      <c r="D1662" s="14"/>
    </row>
    <row r="1663" spans="1:4" x14ac:dyDescent="0.35">
      <c r="A1663" s="14"/>
      <c r="B1663" s="14"/>
      <c r="C1663" s="14"/>
      <c r="D1663" s="14"/>
    </row>
    <row r="1664" spans="1:4" x14ac:dyDescent="0.35">
      <c r="A1664" s="14"/>
      <c r="B1664" s="14"/>
      <c r="C1664" s="14"/>
      <c r="D1664" s="14"/>
    </row>
    <row r="1665" spans="1:4" x14ac:dyDescent="0.35">
      <c r="A1665" s="14"/>
      <c r="B1665" s="14"/>
      <c r="C1665" s="14"/>
      <c r="D1665" s="14"/>
    </row>
    <row r="1666" spans="1:4" x14ac:dyDescent="0.35">
      <c r="A1666" s="14"/>
      <c r="B1666" s="14"/>
      <c r="C1666" s="14"/>
      <c r="D1666" s="14"/>
    </row>
  </sheetData>
  <mergeCells count="8">
    <mergeCell ref="T1:W1"/>
    <mergeCell ref="T2:U2"/>
    <mergeCell ref="V2:W2"/>
    <mergeCell ref="B2:C2"/>
    <mergeCell ref="D2:E2"/>
    <mergeCell ref="F2:G2"/>
    <mergeCell ref="H2:I2"/>
    <mergeCell ref="F1:I1"/>
  </mergeCells>
  <pageMargins left="0.7" right="0.7" top="0.75" bottom="0.75" header="0.3" footer="0.3"/>
  <pageSetup paperSize="9" orientation="portrait" verticalDpi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A733-E095-484D-918B-9E7F5F37E040}">
  <dimension ref="A1:AG32"/>
  <sheetViews>
    <sheetView topLeftCell="A12" zoomScale="70" zoomScaleNormal="70" workbookViewId="0">
      <selection activeCell="B27" sqref="B27:N27"/>
    </sheetView>
  </sheetViews>
  <sheetFormatPr baseColWidth="10" defaultRowHeight="14.5" x14ac:dyDescent="0.35"/>
  <cols>
    <col min="1" max="1" width="23.453125" style="43" customWidth="1"/>
  </cols>
  <sheetData>
    <row r="1" spans="1:33" x14ac:dyDescent="0.35">
      <c r="A1" t="s">
        <v>110</v>
      </c>
    </row>
    <row r="2" spans="1:33" x14ac:dyDescent="0.35">
      <c r="A2" s="43" t="s">
        <v>799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 t="s">
        <v>807</v>
      </c>
    </row>
    <row r="3" spans="1:33" ht="29" x14ac:dyDescent="0.35">
      <c r="A3" s="43" t="s">
        <v>800</v>
      </c>
      <c r="B3">
        <v>0</v>
      </c>
      <c r="C3">
        <v>5</v>
      </c>
      <c r="D3">
        <v>12</v>
      </c>
      <c r="E3">
        <v>7</v>
      </c>
      <c r="F3">
        <v>1</v>
      </c>
      <c r="G3">
        <v>0</v>
      </c>
      <c r="H3">
        <v>5</v>
      </c>
      <c r="I3">
        <v>7</v>
      </c>
      <c r="S3" t="s">
        <v>806</v>
      </c>
      <c r="U3">
        <v>1</v>
      </c>
      <c r="V3">
        <v>2</v>
      </c>
      <c r="W3">
        <v>3</v>
      </c>
      <c r="X3">
        <v>4</v>
      </c>
      <c r="Y3">
        <v>5</v>
      </c>
      <c r="Z3">
        <v>6</v>
      </c>
      <c r="AA3">
        <v>7</v>
      </c>
      <c r="AB3">
        <v>8</v>
      </c>
      <c r="AC3">
        <v>9</v>
      </c>
      <c r="AD3">
        <v>10</v>
      </c>
      <c r="AE3">
        <v>11</v>
      </c>
      <c r="AF3">
        <v>12</v>
      </c>
      <c r="AG3">
        <v>13</v>
      </c>
    </row>
    <row r="4" spans="1:33" ht="29" x14ac:dyDescent="0.35">
      <c r="A4" s="43" t="s">
        <v>801</v>
      </c>
      <c r="B4">
        <v>7</v>
      </c>
      <c r="C4">
        <v>12</v>
      </c>
      <c r="D4">
        <v>38</v>
      </c>
      <c r="E4">
        <v>12</v>
      </c>
      <c r="F4">
        <v>23</v>
      </c>
      <c r="G4">
        <v>5</v>
      </c>
      <c r="H4">
        <v>34</v>
      </c>
      <c r="I4">
        <v>8</v>
      </c>
      <c r="J4">
        <v>11</v>
      </c>
      <c r="S4" t="s">
        <v>0</v>
      </c>
      <c r="T4" t="s">
        <v>5</v>
      </c>
      <c r="U4">
        <v>7</v>
      </c>
      <c r="V4">
        <v>12</v>
      </c>
      <c r="W4">
        <v>38</v>
      </c>
      <c r="X4">
        <v>12</v>
      </c>
      <c r="Y4">
        <v>23</v>
      </c>
      <c r="Z4">
        <v>5</v>
      </c>
      <c r="AA4">
        <v>34</v>
      </c>
      <c r="AB4">
        <v>8</v>
      </c>
      <c r="AC4">
        <v>11</v>
      </c>
      <c r="AD4">
        <v>0</v>
      </c>
      <c r="AE4">
        <v>0</v>
      </c>
      <c r="AF4">
        <v>0</v>
      </c>
      <c r="AG4">
        <v>0</v>
      </c>
    </row>
    <row r="5" spans="1:33" x14ac:dyDescent="0.35">
      <c r="A5" s="43" t="s">
        <v>804</v>
      </c>
      <c r="B5">
        <f>B3/B4</f>
        <v>0</v>
      </c>
      <c r="C5">
        <f t="shared" ref="C5:I5" si="0">C3/C4</f>
        <v>0.41666666666666669</v>
      </c>
      <c r="D5">
        <f t="shared" si="0"/>
        <v>0.31578947368421051</v>
      </c>
      <c r="E5">
        <f t="shared" si="0"/>
        <v>0.58333333333333337</v>
      </c>
      <c r="F5">
        <f t="shared" si="0"/>
        <v>4.3478260869565216E-2</v>
      </c>
      <c r="G5">
        <f t="shared" si="0"/>
        <v>0</v>
      </c>
      <c r="H5">
        <f t="shared" si="0"/>
        <v>0.14705882352941177</v>
      </c>
      <c r="I5">
        <f t="shared" si="0"/>
        <v>0.875</v>
      </c>
      <c r="O5">
        <f>AVERAGE(B5:N5)</f>
        <v>0.29766581976039841</v>
      </c>
      <c r="T5" t="s">
        <v>75</v>
      </c>
      <c r="U5">
        <v>30</v>
      </c>
      <c r="V5">
        <v>84</v>
      </c>
      <c r="W5">
        <v>82</v>
      </c>
      <c r="X5">
        <v>27</v>
      </c>
      <c r="Y5">
        <v>87</v>
      </c>
      <c r="Z5">
        <v>137</v>
      </c>
      <c r="AA5">
        <v>119</v>
      </c>
      <c r="AB5">
        <v>51</v>
      </c>
      <c r="AC5">
        <v>37</v>
      </c>
      <c r="AD5">
        <v>104</v>
      </c>
      <c r="AE5">
        <v>87</v>
      </c>
      <c r="AF5">
        <v>51</v>
      </c>
      <c r="AG5">
        <v>0</v>
      </c>
    </row>
    <row r="6" spans="1:33" ht="29" x14ac:dyDescent="0.35">
      <c r="A6" s="43" t="s">
        <v>802</v>
      </c>
      <c r="B6">
        <v>0</v>
      </c>
      <c r="C6">
        <v>5</v>
      </c>
      <c r="D6">
        <v>10</v>
      </c>
      <c r="E6">
        <v>7</v>
      </c>
      <c r="F6">
        <v>1</v>
      </c>
      <c r="G6">
        <v>0</v>
      </c>
      <c r="H6">
        <v>5</v>
      </c>
      <c r="I6">
        <v>7</v>
      </c>
      <c r="T6" t="s">
        <v>3</v>
      </c>
      <c r="U6">
        <v>13</v>
      </c>
      <c r="V6">
        <v>52</v>
      </c>
      <c r="W6">
        <v>43</v>
      </c>
      <c r="X6">
        <v>27</v>
      </c>
      <c r="Y6">
        <v>31</v>
      </c>
      <c r="Z6">
        <v>60</v>
      </c>
      <c r="AA6">
        <v>49</v>
      </c>
      <c r="AB6">
        <v>63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ht="29" x14ac:dyDescent="0.35">
      <c r="A7" s="43" t="s">
        <v>803</v>
      </c>
      <c r="B7">
        <v>69</v>
      </c>
      <c r="C7">
        <v>98</v>
      </c>
      <c r="D7">
        <v>33</v>
      </c>
      <c r="E7">
        <v>12</v>
      </c>
      <c r="F7">
        <v>29</v>
      </c>
      <c r="G7">
        <v>81</v>
      </c>
      <c r="H7">
        <v>48</v>
      </c>
      <c r="I7">
        <v>20</v>
      </c>
      <c r="J7">
        <v>23</v>
      </c>
      <c r="K7">
        <v>0</v>
      </c>
      <c r="L7">
        <v>0</v>
      </c>
      <c r="M7">
        <v>0</v>
      </c>
      <c r="N7">
        <v>0</v>
      </c>
      <c r="T7" t="s">
        <v>4</v>
      </c>
      <c r="U7">
        <v>17</v>
      </c>
      <c r="V7">
        <v>18</v>
      </c>
      <c r="W7">
        <v>72</v>
      </c>
      <c r="X7">
        <v>49</v>
      </c>
      <c r="Y7">
        <v>1</v>
      </c>
      <c r="Z7">
        <v>31</v>
      </c>
      <c r="AA7">
        <v>56</v>
      </c>
      <c r="AB7">
        <v>0</v>
      </c>
      <c r="AC7">
        <v>9</v>
      </c>
      <c r="AD7">
        <v>45</v>
      </c>
      <c r="AE7">
        <v>28</v>
      </c>
      <c r="AF7">
        <v>72</v>
      </c>
      <c r="AG7">
        <v>67</v>
      </c>
    </row>
    <row r="8" spans="1:33" x14ac:dyDescent="0.35">
      <c r="A8" s="43" t="s">
        <v>804</v>
      </c>
      <c r="B8">
        <f>B6/B7</f>
        <v>0</v>
      </c>
      <c r="C8">
        <f t="shared" ref="C8:I8" si="1">C6/C7</f>
        <v>5.1020408163265307E-2</v>
      </c>
      <c r="D8">
        <f t="shared" si="1"/>
        <v>0.30303030303030304</v>
      </c>
      <c r="E8">
        <f t="shared" si="1"/>
        <v>0.58333333333333337</v>
      </c>
      <c r="F8">
        <f t="shared" si="1"/>
        <v>3.4482758620689655E-2</v>
      </c>
      <c r="G8">
        <f t="shared" si="1"/>
        <v>0</v>
      </c>
      <c r="H8">
        <f t="shared" si="1"/>
        <v>0.10416666666666667</v>
      </c>
      <c r="I8">
        <f t="shared" si="1"/>
        <v>0.35</v>
      </c>
      <c r="O8">
        <f t="shared" ref="O8:O32" si="2">AVERAGE(B8:N8)</f>
        <v>0.17825418372678226</v>
      </c>
    </row>
    <row r="9" spans="1:33" x14ac:dyDescent="0.35">
      <c r="U9">
        <v>1</v>
      </c>
      <c r="V9">
        <v>2</v>
      </c>
      <c r="W9">
        <v>3</v>
      </c>
      <c r="X9">
        <v>4</v>
      </c>
      <c r="Y9">
        <v>5</v>
      </c>
      <c r="Z9">
        <v>6</v>
      </c>
      <c r="AA9">
        <v>7</v>
      </c>
      <c r="AB9">
        <v>8</v>
      </c>
      <c r="AC9">
        <v>9</v>
      </c>
      <c r="AD9">
        <v>10</v>
      </c>
      <c r="AE9">
        <v>11</v>
      </c>
      <c r="AF9">
        <v>12</v>
      </c>
      <c r="AG9">
        <v>13</v>
      </c>
    </row>
    <row r="10" spans="1:33" x14ac:dyDescent="0.35">
      <c r="A10" s="43" t="s">
        <v>75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H10">
        <v>7</v>
      </c>
      <c r="I10">
        <v>8</v>
      </c>
      <c r="J10">
        <v>9</v>
      </c>
      <c r="K10">
        <v>10</v>
      </c>
      <c r="L10">
        <v>11</v>
      </c>
      <c r="M10">
        <v>12</v>
      </c>
      <c r="N10">
        <v>13</v>
      </c>
      <c r="S10" t="s">
        <v>6</v>
      </c>
      <c r="T10" t="s">
        <v>5</v>
      </c>
      <c r="U10">
        <v>69</v>
      </c>
      <c r="V10">
        <v>98</v>
      </c>
      <c r="W10">
        <v>33</v>
      </c>
      <c r="X10">
        <v>12</v>
      </c>
      <c r="Y10">
        <v>29</v>
      </c>
      <c r="Z10">
        <v>81</v>
      </c>
      <c r="AA10">
        <v>48</v>
      </c>
      <c r="AB10">
        <v>20</v>
      </c>
      <c r="AC10">
        <v>23</v>
      </c>
      <c r="AD10">
        <v>0</v>
      </c>
      <c r="AE10">
        <v>0</v>
      </c>
      <c r="AF10">
        <v>0</v>
      </c>
      <c r="AG10">
        <v>0</v>
      </c>
    </row>
    <row r="11" spans="1:33" ht="29" x14ac:dyDescent="0.35">
      <c r="A11" s="43" t="s">
        <v>800</v>
      </c>
      <c r="B11">
        <v>0</v>
      </c>
      <c r="C11">
        <v>28</v>
      </c>
      <c r="D11">
        <v>27</v>
      </c>
      <c r="E11">
        <v>36</v>
      </c>
      <c r="F11">
        <v>27</v>
      </c>
      <c r="H11">
        <v>18</v>
      </c>
      <c r="I11">
        <v>10</v>
      </c>
      <c r="J11">
        <v>27</v>
      </c>
      <c r="K11">
        <v>43</v>
      </c>
      <c r="L11">
        <v>29</v>
      </c>
      <c r="M11">
        <v>14</v>
      </c>
      <c r="T11" t="s">
        <v>75</v>
      </c>
      <c r="U11">
        <v>35</v>
      </c>
      <c r="V11">
        <v>78</v>
      </c>
      <c r="W11">
        <v>79</v>
      </c>
      <c r="X11">
        <v>53</v>
      </c>
      <c r="Y11">
        <v>38</v>
      </c>
      <c r="Z11">
        <v>137</v>
      </c>
      <c r="AA11">
        <v>66</v>
      </c>
      <c r="AB11">
        <v>105</v>
      </c>
      <c r="AC11">
        <v>70</v>
      </c>
      <c r="AD11">
        <v>86</v>
      </c>
      <c r="AE11">
        <v>67</v>
      </c>
      <c r="AF11">
        <v>53</v>
      </c>
      <c r="AG11">
        <v>0</v>
      </c>
    </row>
    <row r="12" spans="1:33" ht="29" x14ac:dyDescent="0.35">
      <c r="A12" s="43" t="s">
        <v>801</v>
      </c>
      <c r="B12">
        <v>30</v>
      </c>
      <c r="C12">
        <v>84</v>
      </c>
      <c r="D12">
        <v>82</v>
      </c>
      <c r="E12">
        <v>27</v>
      </c>
      <c r="F12">
        <v>87</v>
      </c>
      <c r="G12">
        <v>137</v>
      </c>
      <c r="H12">
        <v>119</v>
      </c>
      <c r="I12">
        <v>51</v>
      </c>
      <c r="J12">
        <v>37</v>
      </c>
      <c r="K12">
        <v>104</v>
      </c>
      <c r="L12">
        <v>87</v>
      </c>
      <c r="M12">
        <v>51</v>
      </c>
      <c r="T12" t="s">
        <v>3</v>
      </c>
      <c r="U12">
        <v>26</v>
      </c>
      <c r="V12">
        <v>29</v>
      </c>
      <c r="W12">
        <v>62</v>
      </c>
      <c r="X12">
        <v>53</v>
      </c>
      <c r="Y12">
        <v>74</v>
      </c>
      <c r="Z12">
        <v>67</v>
      </c>
      <c r="AA12">
        <v>59</v>
      </c>
      <c r="AB12">
        <v>84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35">
      <c r="A13" s="43" t="s">
        <v>804</v>
      </c>
      <c r="B13">
        <f t="shared" ref="B13:F13" si="3">B11/B12</f>
        <v>0</v>
      </c>
      <c r="C13">
        <f t="shared" si="3"/>
        <v>0.33333333333333331</v>
      </c>
      <c r="D13">
        <f t="shared" si="3"/>
        <v>0.32926829268292684</v>
      </c>
      <c r="E13">
        <f t="shared" si="3"/>
        <v>1.3333333333333333</v>
      </c>
      <c r="F13">
        <f t="shared" si="3"/>
        <v>0.31034482758620691</v>
      </c>
      <c r="H13">
        <f t="shared" ref="H13:M13" si="4">H11/H12</f>
        <v>0.15126050420168066</v>
      </c>
      <c r="I13">
        <f t="shared" si="4"/>
        <v>0.19607843137254902</v>
      </c>
      <c r="J13">
        <f t="shared" si="4"/>
        <v>0.72972972972972971</v>
      </c>
      <c r="K13">
        <f t="shared" si="4"/>
        <v>0.41346153846153844</v>
      </c>
      <c r="L13">
        <f t="shared" si="4"/>
        <v>0.33333333333333331</v>
      </c>
      <c r="M13">
        <f t="shared" si="4"/>
        <v>0.27450980392156865</v>
      </c>
      <c r="O13">
        <f t="shared" si="2"/>
        <v>0.40042301163238181</v>
      </c>
      <c r="T13" t="s">
        <v>4</v>
      </c>
      <c r="U13">
        <v>56</v>
      </c>
      <c r="V13">
        <v>30</v>
      </c>
      <c r="W13">
        <v>42</v>
      </c>
      <c r="X13">
        <v>75</v>
      </c>
      <c r="Y13">
        <v>16</v>
      </c>
      <c r="Z13">
        <v>39</v>
      </c>
      <c r="AA13">
        <v>55</v>
      </c>
      <c r="AB13">
        <v>42</v>
      </c>
      <c r="AC13">
        <v>33</v>
      </c>
      <c r="AD13">
        <v>57</v>
      </c>
      <c r="AE13">
        <v>40</v>
      </c>
      <c r="AF13">
        <v>39</v>
      </c>
      <c r="AG13">
        <v>79</v>
      </c>
    </row>
    <row r="14" spans="1:33" ht="29" x14ac:dyDescent="0.35">
      <c r="A14" s="43" t="s">
        <v>802</v>
      </c>
      <c r="B14">
        <v>0</v>
      </c>
      <c r="C14">
        <v>28</v>
      </c>
      <c r="D14">
        <v>26</v>
      </c>
      <c r="E14">
        <v>29</v>
      </c>
      <c r="F14">
        <v>26</v>
      </c>
      <c r="H14">
        <v>12</v>
      </c>
      <c r="I14">
        <v>10</v>
      </c>
      <c r="J14">
        <v>20</v>
      </c>
      <c r="K14">
        <v>36</v>
      </c>
      <c r="L14">
        <v>25</v>
      </c>
      <c r="M14">
        <v>10</v>
      </c>
    </row>
    <row r="15" spans="1:33" ht="29" x14ac:dyDescent="0.35">
      <c r="A15" s="43" t="s">
        <v>803</v>
      </c>
      <c r="B15">
        <v>35</v>
      </c>
      <c r="C15">
        <v>78</v>
      </c>
      <c r="D15">
        <v>79</v>
      </c>
      <c r="E15">
        <v>53</v>
      </c>
      <c r="F15">
        <v>38</v>
      </c>
      <c r="G15">
        <v>137</v>
      </c>
      <c r="H15">
        <v>66</v>
      </c>
      <c r="I15">
        <v>105</v>
      </c>
      <c r="J15">
        <v>70</v>
      </c>
      <c r="K15">
        <v>86</v>
      </c>
      <c r="L15">
        <v>67</v>
      </c>
      <c r="M15">
        <v>53</v>
      </c>
      <c r="N15">
        <v>0</v>
      </c>
      <c r="T15" t="s">
        <v>5</v>
      </c>
      <c r="U15" t="s">
        <v>75</v>
      </c>
      <c r="V15" t="s">
        <v>3</v>
      </c>
      <c r="W15" t="s">
        <v>4</v>
      </c>
    </row>
    <row r="16" spans="1:33" x14ac:dyDescent="0.35">
      <c r="A16" s="43" t="s">
        <v>804</v>
      </c>
      <c r="B16">
        <f t="shared" ref="B16:F16" si="5">B14/B15</f>
        <v>0</v>
      </c>
      <c r="C16">
        <f t="shared" si="5"/>
        <v>0.35897435897435898</v>
      </c>
      <c r="D16">
        <f t="shared" si="5"/>
        <v>0.32911392405063289</v>
      </c>
      <c r="E16">
        <f t="shared" si="5"/>
        <v>0.54716981132075471</v>
      </c>
      <c r="F16">
        <f t="shared" si="5"/>
        <v>0.68421052631578949</v>
      </c>
      <c r="H16">
        <f t="shared" ref="H16:M16" si="6">H14/H15</f>
        <v>0.18181818181818182</v>
      </c>
      <c r="I16">
        <f t="shared" si="6"/>
        <v>9.5238095238095233E-2</v>
      </c>
      <c r="J16">
        <f t="shared" si="6"/>
        <v>0.2857142857142857</v>
      </c>
      <c r="K16">
        <f t="shared" si="6"/>
        <v>0.41860465116279072</v>
      </c>
      <c r="L16">
        <f t="shared" si="6"/>
        <v>0.37313432835820898</v>
      </c>
      <c r="M16">
        <f t="shared" si="6"/>
        <v>0.18867924528301888</v>
      </c>
      <c r="O16">
        <f t="shared" si="2"/>
        <v>0.31478703711237427</v>
      </c>
      <c r="S16" t="s">
        <v>808</v>
      </c>
      <c r="T16">
        <v>0.29766581976039841</v>
      </c>
      <c r="U16">
        <v>0.40042301163238181</v>
      </c>
      <c r="V16">
        <v>0.34948163014439787</v>
      </c>
      <c r="W16">
        <v>0.31860850636729304</v>
      </c>
    </row>
    <row r="17" spans="1:23" x14ac:dyDescent="0.35">
      <c r="S17" t="s">
        <v>82</v>
      </c>
      <c r="T17">
        <v>0.17825418372678226</v>
      </c>
      <c r="U17">
        <v>0.31478703711237427</v>
      </c>
      <c r="V17">
        <v>0.25070207323270077</v>
      </c>
      <c r="W17">
        <v>0.18811215202371098</v>
      </c>
    </row>
    <row r="18" spans="1:23" x14ac:dyDescent="0.35">
      <c r="A18" s="43" t="s">
        <v>3</v>
      </c>
      <c r="B18">
        <v>1</v>
      </c>
      <c r="C18">
        <v>2</v>
      </c>
      <c r="D18">
        <v>3</v>
      </c>
      <c r="E18">
        <v>4</v>
      </c>
      <c r="F18">
        <v>5</v>
      </c>
      <c r="G18">
        <v>6</v>
      </c>
      <c r="H18">
        <v>7</v>
      </c>
      <c r="I18">
        <v>8</v>
      </c>
      <c r="J18">
        <v>9</v>
      </c>
      <c r="K18">
        <v>10</v>
      </c>
      <c r="L18">
        <v>11</v>
      </c>
      <c r="M18">
        <v>12</v>
      </c>
      <c r="N18">
        <v>13</v>
      </c>
    </row>
    <row r="19" spans="1:23" ht="29" x14ac:dyDescent="0.35">
      <c r="A19" s="43" t="s">
        <v>800</v>
      </c>
      <c r="B19">
        <v>6</v>
      </c>
      <c r="C19">
        <v>10</v>
      </c>
      <c r="D19">
        <v>12</v>
      </c>
      <c r="F19">
        <v>11</v>
      </c>
      <c r="G19">
        <v>17</v>
      </c>
      <c r="H19">
        <v>25</v>
      </c>
      <c r="I19">
        <v>23</v>
      </c>
      <c r="T19" t="s">
        <v>5</v>
      </c>
      <c r="U19" t="s">
        <v>75</v>
      </c>
      <c r="V19" t="s">
        <v>3</v>
      </c>
      <c r="W19" t="s">
        <v>4</v>
      </c>
    </row>
    <row r="20" spans="1:23" ht="29" x14ac:dyDescent="0.35">
      <c r="A20" s="43" t="s">
        <v>801</v>
      </c>
      <c r="B20">
        <v>13</v>
      </c>
      <c r="C20">
        <v>52</v>
      </c>
      <c r="D20">
        <v>43</v>
      </c>
      <c r="E20">
        <v>27</v>
      </c>
      <c r="F20">
        <v>31</v>
      </c>
      <c r="G20">
        <v>60</v>
      </c>
      <c r="H20">
        <v>49</v>
      </c>
      <c r="I20">
        <v>63</v>
      </c>
      <c r="S20" t="s">
        <v>808</v>
      </c>
      <c r="T20">
        <v>0.17110265313390313</v>
      </c>
      <c r="U20">
        <v>0.39645530085164998</v>
      </c>
      <c r="V20">
        <v>0.44808422926104424</v>
      </c>
      <c r="W20">
        <v>0.34701735657751409</v>
      </c>
    </row>
    <row r="21" spans="1:23" x14ac:dyDescent="0.35">
      <c r="A21" s="43" t="s">
        <v>804</v>
      </c>
      <c r="B21">
        <f t="shared" ref="B21:D21" si="7">B19/B20</f>
        <v>0.46153846153846156</v>
      </c>
      <c r="C21">
        <f t="shared" si="7"/>
        <v>0.19230769230769232</v>
      </c>
      <c r="D21">
        <f t="shared" si="7"/>
        <v>0.27906976744186046</v>
      </c>
      <c r="F21">
        <f t="shared" ref="F21:I21" si="8">F19/F20</f>
        <v>0.35483870967741937</v>
      </c>
      <c r="G21">
        <f t="shared" si="8"/>
        <v>0.28333333333333333</v>
      </c>
      <c r="H21">
        <f t="shared" si="8"/>
        <v>0.51020408163265307</v>
      </c>
      <c r="I21">
        <f t="shared" si="8"/>
        <v>0.36507936507936506</v>
      </c>
      <c r="O21">
        <f t="shared" si="2"/>
        <v>0.34948163014439787</v>
      </c>
      <c r="S21" t="s">
        <v>82</v>
      </c>
      <c r="T21">
        <v>0.17611818153464026</v>
      </c>
      <c r="U21">
        <v>0.28219350741591914</v>
      </c>
      <c r="V21">
        <v>0.26392558982101855</v>
      </c>
      <c r="W21">
        <v>0.19149515348044757</v>
      </c>
    </row>
    <row r="22" spans="1:23" ht="29" x14ac:dyDescent="0.35">
      <c r="A22" s="43" t="s">
        <v>802</v>
      </c>
      <c r="B22">
        <v>6</v>
      </c>
      <c r="C22">
        <v>10</v>
      </c>
      <c r="D22">
        <v>9</v>
      </c>
      <c r="F22">
        <v>9</v>
      </c>
      <c r="G22">
        <v>16</v>
      </c>
      <c r="H22">
        <v>25</v>
      </c>
      <c r="I22">
        <v>21</v>
      </c>
    </row>
    <row r="23" spans="1:23" ht="29" x14ac:dyDescent="0.35">
      <c r="A23" s="43" t="s">
        <v>803</v>
      </c>
      <c r="B23">
        <v>26</v>
      </c>
      <c r="C23">
        <v>29</v>
      </c>
      <c r="D23">
        <v>62</v>
      </c>
      <c r="E23">
        <v>53</v>
      </c>
      <c r="F23">
        <v>74</v>
      </c>
      <c r="G23">
        <v>67</v>
      </c>
      <c r="H23">
        <v>59</v>
      </c>
      <c r="I23">
        <v>84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23" x14ac:dyDescent="0.35">
      <c r="A24" s="43" t="s">
        <v>804</v>
      </c>
      <c r="B24">
        <f t="shared" ref="B24:D24" si="9">B22/B23</f>
        <v>0.23076923076923078</v>
      </c>
      <c r="C24">
        <f t="shared" si="9"/>
        <v>0.34482758620689657</v>
      </c>
      <c r="D24">
        <f t="shared" si="9"/>
        <v>0.14516129032258066</v>
      </c>
      <c r="F24">
        <f t="shared" ref="F24:I24" si="10">F22/F23</f>
        <v>0.12162162162162163</v>
      </c>
      <c r="G24">
        <f t="shared" si="10"/>
        <v>0.23880597014925373</v>
      </c>
      <c r="H24">
        <f t="shared" si="10"/>
        <v>0.42372881355932202</v>
      </c>
      <c r="I24">
        <f t="shared" si="10"/>
        <v>0.25</v>
      </c>
      <c r="O24">
        <f t="shared" si="2"/>
        <v>0.25070207323270077</v>
      </c>
    </row>
    <row r="26" spans="1:23" x14ac:dyDescent="0.35">
      <c r="A26" s="43" t="s">
        <v>805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  <c r="M26">
        <v>12</v>
      </c>
      <c r="N26">
        <v>13</v>
      </c>
    </row>
    <row r="27" spans="1:23" ht="29" x14ac:dyDescent="0.35">
      <c r="A27" s="43" t="s">
        <v>800</v>
      </c>
      <c r="C27">
        <v>0</v>
      </c>
      <c r="D27">
        <v>13</v>
      </c>
      <c r="E27">
        <v>0</v>
      </c>
      <c r="F27">
        <v>0</v>
      </c>
      <c r="G27">
        <v>14</v>
      </c>
      <c r="H27">
        <v>16</v>
      </c>
      <c r="I27">
        <v>0</v>
      </c>
      <c r="J27">
        <v>7</v>
      </c>
      <c r="K27">
        <v>18</v>
      </c>
      <c r="L27">
        <v>18</v>
      </c>
      <c r="M27">
        <v>19</v>
      </c>
      <c r="N27">
        <v>55</v>
      </c>
    </row>
    <row r="28" spans="1:23" ht="29" x14ac:dyDescent="0.35">
      <c r="A28" s="43" t="s">
        <v>801</v>
      </c>
      <c r="B28">
        <v>17</v>
      </c>
      <c r="C28">
        <v>18</v>
      </c>
      <c r="D28">
        <v>72</v>
      </c>
      <c r="E28">
        <v>49</v>
      </c>
      <c r="F28">
        <v>1</v>
      </c>
      <c r="G28">
        <v>31</v>
      </c>
      <c r="H28">
        <v>56</v>
      </c>
      <c r="I28">
        <v>0</v>
      </c>
      <c r="J28">
        <v>9</v>
      </c>
      <c r="K28">
        <v>45</v>
      </c>
      <c r="L28">
        <v>28</v>
      </c>
      <c r="M28">
        <v>72</v>
      </c>
      <c r="N28">
        <v>67</v>
      </c>
    </row>
    <row r="29" spans="1:23" x14ac:dyDescent="0.35">
      <c r="A29" s="43" t="s">
        <v>804</v>
      </c>
      <c r="C29">
        <f t="shared" ref="C29:N29" si="11">C27/C28</f>
        <v>0</v>
      </c>
      <c r="D29">
        <f t="shared" si="11"/>
        <v>0.18055555555555555</v>
      </c>
      <c r="E29">
        <f t="shared" si="11"/>
        <v>0</v>
      </c>
      <c r="F29">
        <f t="shared" si="11"/>
        <v>0</v>
      </c>
      <c r="G29">
        <f t="shared" si="11"/>
        <v>0.45161290322580644</v>
      </c>
      <c r="H29">
        <f t="shared" si="11"/>
        <v>0.2857142857142857</v>
      </c>
      <c r="I29">
        <v>0</v>
      </c>
      <c r="J29">
        <f t="shared" si="11"/>
        <v>0.77777777777777779</v>
      </c>
      <c r="K29">
        <f t="shared" si="11"/>
        <v>0.4</v>
      </c>
      <c r="L29">
        <f t="shared" si="11"/>
        <v>0.6428571428571429</v>
      </c>
      <c r="M29">
        <f t="shared" si="11"/>
        <v>0.2638888888888889</v>
      </c>
      <c r="N29">
        <f t="shared" si="11"/>
        <v>0.82089552238805974</v>
      </c>
      <c r="O29">
        <f>AVERAGE(B29:N29)</f>
        <v>0.31860850636729304</v>
      </c>
    </row>
    <row r="30" spans="1:23" ht="29" x14ac:dyDescent="0.35">
      <c r="A30" s="43" t="s">
        <v>802</v>
      </c>
      <c r="C30">
        <v>0</v>
      </c>
      <c r="D30">
        <v>12</v>
      </c>
      <c r="E30">
        <v>0</v>
      </c>
      <c r="F30">
        <v>0</v>
      </c>
      <c r="G30">
        <v>9</v>
      </c>
      <c r="H30">
        <v>11</v>
      </c>
      <c r="I30">
        <v>0</v>
      </c>
      <c r="J30">
        <v>7</v>
      </c>
      <c r="K30">
        <v>10</v>
      </c>
      <c r="L30">
        <v>13</v>
      </c>
      <c r="M30">
        <v>17</v>
      </c>
      <c r="N30">
        <v>31</v>
      </c>
    </row>
    <row r="31" spans="1:23" ht="29" x14ac:dyDescent="0.35">
      <c r="A31" s="43" t="s">
        <v>803</v>
      </c>
      <c r="B31">
        <v>56</v>
      </c>
      <c r="C31">
        <v>30</v>
      </c>
      <c r="D31">
        <v>42</v>
      </c>
      <c r="E31">
        <v>75</v>
      </c>
      <c r="F31">
        <v>16</v>
      </c>
      <c r="G31">
        <v>39</v>
      </c>
      <c r="H31">
        <v>55</v>
      </c>
      <c r="I31">
        <v>42</v>
      </c>
      <c r="J31">
        <v>33</v>
      </c>
      <c r="K31">
        <v>57</v>
      </c>
      <c r="L31">
        <v>40</v>
      </c>
      <c r="M31">
        <v>39</v>
      </c>
      <c r="N31">
        <v>79</v>
      </c>
    </row>
    <row r="32" spans="1:23" x14ac:dyDescent="0.35">
      <c r="A32" s="43" t="s">
        <v>804</v>
      </c>
      <c r="C32">
        <f t="shared" ref="C32:N32" si="12">C30/C31</f>
        <v>0</v>
      </c>
      <c r="D32">
        <f t="shared" si="12"/>
        <v>0.2857142857142857</v>
      </c>
      <c r="E32">
        <f t="shared" si="12"/>
        <v>0</v>
      </c>
      <c r="F32">
        <f t="shared" si="12"/>
        <v>0</v>
      </c>
      <c r="G32">
        <f t="shared" si="12"/>
        <v>0.23076923076923078</v>
      </c>
      <c r="H32">
        <f t="shared" si="12"/>
        <v>0.2</v>
      </c>
      <c r="I32">
        <f t="shared" si="12"/>
        <v>0</v>
      </c>
      <c r="J32">
        <f t="shared" si="12"/>
        <v>0.21212121212121213</v>
      </c>
      <c r="K32">
        <f t="shared" si="12"/>
        <v>0.17543859649122806</v>
      </c>
      <c r="L32">
        <f t="shared" si="12"/>
        <v>0.32500000000000001</v>
      </c>
      <c r="M32">
        <f t="shared" si="12"/>
        <v>0.4358974358974359</v>
      </c>
      <c r="N32">
        <f t="shared" si="12"/>
        <v>0.39240506329113922</v>
      </c>
      <c r="O32">
        <f t="shared" si="2"/>
        <v>0.18811215202371098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158A-3195-48DA-9FA1-F443D513B75A}">
  <dimension ref="B2:M15"/>
  <sheetViews>
    <sheetView topLeftCell="B1" workbookViewId="0">
      <selection activeCell="B3" sqref="B3:B7"/>
    </sheetView>
  </sheetViews>
  <sheetFormatPr baseColWidth="10" defaultRowHeight="14.5" x14ac:dyDescent="0.35"/>
  <sheetData>
    <row r="2" spans="2:13" x14ac:dyDescent="0.35">
      <c r="B2" t="s">
        <v>808</v>
      </c>
      <c r="C2" t="s">
        <v>5</v>
      </c>
      <c r="D2" t="s">
        <v>75</v>
      </c>
      <c r="E2" t="s">
        <v>3</v>
      </c>
      <c r="F2" t="s">
        <v>4</v>
      </c>
      <c r="I2" t="s">
        <v>82</v>
      </c>
      <c r="J2" t="s">
        <v>5</v>
      </c>
      <c r="K2" t="s">
        <v>75</v>
      </c>
      <c r="L2" t="s">
        <v>3</v>
      </c>
      <c r="M2" t="s">
        <v>4</v>
      </c>
    </row>
    <row r="3" spans="2:13" x14ac:dyDescent="0.35">
      <c r="C3">
        <v>0</v>
      </c>
      <c r="D3">
        <v>0</v>
      </c>
      <c r="E3">
        <v>0.46153846153846156</v>
      </c>
      <c r="J3">
        <v>0</v>
      </c>
      <c r="K3">
        <v>0</v>
      </c>
      <c r="L3">
        <v>0.23076923076923078</v>
      </c>
    </row>
    <row r="4" spans="2:13" x14ac:dyDescent="0.35">
      <c r="C4">
        <v>0.41666666666666669</v>
      </c>
      <c r="D4">
        <v>0.33333333333333331</v>
      </c>
      <c r="E4">
        <v>0.19230769230769232</v>
      </c>
      <c r="F4">
        <v>0</v>
      </c>
      <c r="J4">
        <v>5.1020408163265307E-2</v>
      </c>
      <c r="K4">
        <v>0.35897435897435898</v>
      </c>
      <c r="L4">
        <v>0.34482758620689657</v>
      </c>
      <c r="M4">
        <v>0</v>
      </c>
    </row>
    <row r="5" spans="2:13" x14ac:dyDescent="0.35">
      <c r="C5">
        <v>0.31578947368421051</v>
      </c>
      <c r="D5">
        <v>0.32926829268292684</v>
      </c>
      <c r="E5">
        <v>0.27906976744186046</v>
      </c>
      <c r="F5">
        <v>0.18055555555555555</v>
      </c>
      <c r="J5">
        <v>0.30303030303030304</v>
      </c>
      <c r="K5">
        <v>0.32911392405063289</v>
      </c>
      <c r="L5">
        <v>0.14516129032258066</v>
      </c>
      <c r="M5">
        <v>0.2857142857142857</v>
      </c>
    </row>
    <row r="6" spans="2:13" x14ac:dyDescent="0.35">
      <c r="C6">
        <v>0.58333333333333337</v>
      </c>
      <c r="D6">
        <v>1.3333333333333333</v>
      </c>
      <c r="F6">
        <v>0</v>
      </c>
      <c r="J6">
        <v>0.58333333333333337</v>
      </c>
      <c r="K6">
        <v>0.54716981132075471</v>
      </c>
      <c r="M6">
        <v>0</v>
      </c>
    </row>
    <row r="7" spans="2:13" x14ac:dyDescent="0.35">
      <c r="C7">
        <v>4.3478260869565216E-2</v>
      </c>
      <c r="D7">
        <v>0.31034482758620691</v>
      </c>
      <c r="E7">
        <v>0.35483870967741937</v>
      </c>
      <c r="F7">
        <v>0</v>
      </c>
      <c r="J7">
        <v>3.4482758620689655E-2</v>
      </c>
      <c r="K7">
        <v>0.68421052631578949</v>
      </c>
      <c r="L7">
        <v>0.12162162162162163</v>
      </c>
      <c r="M7">
        <v>0</v>
      </c>
    </row>
    <row r="8" spans="2:13" x14ac:dyDescent="0.35">
      <c r="C8">
        <v>0</v>
      </c>
      <c r="E8">
        <v>0.28333333333333333</v>
      </c>
      <c r="F8">
        <v>0.45161290322580644</v>
      </c>
      <c r="J8">
        <v>0</v>
      </c>
      <c r="L8">
        <v>0.23880597014925373</v>
      </c>
      <c r="M8">
        <v>0.23076923076923078</v>
      </c>
    </row>
    <row r="9" spans="2:13" x14ac:dyDescent="0.35">
      <c r="C9">
        <v>0.14705882352941177</v>
      </c>
      <c r="D9">
        <v>0.15126050420168066</v>
      </c>
      <c r="E9">
        <v>0.51020408163265307</v>
      </c>
      <c r="F9">
        <v>0.2857142857142857</v>
      </c>
      <c r="J9">
        <v>0.10416666666666667</v>
      </c>
      <c r="K9">
        <v>0.18181818181818182</v>
      </c>
      <c r="L9">
        <v>0.42372881355932202</v>
      </c>
      <c r="M9">
        <v>0.2</v>
      </c>
    </row>
    <row r="10" spans="2:13" x14ac:dyDescent="0.35">
      <c r="C10">
        <v>0.875</v>
      </c>
      <c r="D10">
        <v>0.19607843137254902</v>
      </c>
      <c r="E10">
        <v>0.36507936507936506</v>
      </c>
      <c r="F10">
        <v>0</v>
      </c>
      <c r="J10">
        <v>0.35</v>
      </c>
      <c r="K10">
        <v>9.5238095238095233E-2</v>
      </c>
      <c r="L10">
        <v>0.25</v>
      </c>
      <c r="M10">
        <v>0</v>
      </c>
    </row>
    <row r="11" spans="2:13" x14ac:dyDescent="0.35">
      <c r="D11">
        <v>0.72972972972972971</v>
      </c>
      <c r="F11">
        <v>0.77777777777777779</v>
      </c>
      <c r="K11">
        <v>0.2857142857142857</v>
      </c>
      <c r="M11">
        <v>0.21212121212121213</v>
      </c>
    </row>
    <row r="12" spans="2:13" x14ac:dyDescent="0.35">
      <c r="D12">
        <v>0.41346153846153844</v>
      </c>
      <c r="F12">
        <v>0.4</v>
      </c>
      <c r="K12">
        <v>0.41860465116279072</v>
      </c>
      <c r="M12">
        <v>0.17543859649122806</v>
      </c>
    </row>
    <row r="13" spans="2:13" x14ac:dyDescent="0.35">
      <c r="D13">
        <v>0.33333333333333331</v>
      </c>
      <c r="F13">
        <v>0.6428571428571429</v>
      </c>
      <c r="K13">
        <v>0.37313432835820898</v>
      </c>
      <c r="M13">
        <v>0.32500000000000001</v>
      </c>
    </row>
    <row r="14" spans="2:13" x14ac:dyDescent="0.35">
      <c r="D14">
        <v>0.27450980392156865</v>
      </c>
      <c r="F14">
        <v>0.2638888888888889</v>
      </c>
      <c r="K14">
        <v>0.18867924528301888</v>
      </c>
      <c r="M14">
        <v>0.4358974358974359</v>
      </c>
    </row>
    <row r="15" spans="2:13" x14ac:dyDescent="0.35">
      <c r="F15">
        <v>0.82089552238805974</v>
      </c>
      <c r="M15">
        <v>0.39240506329113922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B557-0BCA-43A3-BB2E-F680ECD599F7}">
  <dimension ref="A1:M36"/>
  <sheetViews>
    <sheetView workbookViewId="0">
      <selection activeCell="C34" sqref="C34:F35"/>
    </sheetView>
  </sheetViews>
  <sheetFormatPr baseColWidth="10" defaultRowHeight="14.5" x14ac:dyDescent="0.35"/>
  <cols>
    <col min="2" max="13" width="15" customWidth="1"/>
  </cols>
  <sheetData>
    <row r="1" spans="1:13" ht="15" thickBot="1" x14ac:dyDescent="0.4">
      <c r="B1" s="70" t="s">
        <v>5</v>
      </c>
      <c r="C1" s="70"/>
      <c r="D1" s="70"/>
      <c r="E1" s="70" t="s">
        <v>75</v>
      </c>
      <c r="F1" s="70"/>
      <c r="G1" s="70"/>
      <c r="H1" s="70" t="s">
        <v>3</v>
      </c>
      <c r="I1" s="70"/>
      <c r="J1" s="70"/>
      <c r="K1" s="70" t="s">
        <v>4</v>
      </c>
      <c r="L1" s="70"/>
      <c r="M1" s="70"/>
    </row>
    <row r="2" spans="1:13" ht="42.75" customHeight="1" x14ac:dyDescent="0.35">
      <c r="A2" t="s">
        <v>816</v>
      </c>
      <c r="B2" s="50" t="s">
        <v>813</v>
      </c>
      <c r="C2" s="51" t="s">
        <v>814</v>
      </c>
      <c r="D2" s="52" t="s">
        <v>815</v>
      </c>
      <c r="E2" s="50" t="s">
        <v>813</v>
      </c>
      <c r="F2" s="51" t="s">
        <v>814</v>
      </c>
      <c r="G2" s="52" t="s">
        <v>815</v>
      </c>
      <c r="H2" s="50" t="s">
        <v>813</v>
      </c>
      <c r="I2" s="51" t="s">
        <v>814</v>
      </c>
      <c r="J2" s="52" t="s">
        <v>815</v>
      </c>
      <c r="K2" s="50" t="s">
        <v>813</v>
      </c>
      <c r="L2" s="51" t="s">
        <v>814</v>
      </c>
      <c r="M2" s="52" t="s">
        <v>815</v>
      </c>
    </row>
    <row r="3" spans="1:13" x14ac:dyDescent="0.35">
      <c r="A3">
        <v>1</v>
      </c>
      <c r="B3" s="53">
        <v>0</v>
      </c>
      <c r="C3" s="14">
        <v>5</v>
      </c>
      <c r="D3" s="54">
        <f>B3/C3</f>
        <v>0</v>
      </c>
      <c r="E3" s="53">
        <v>0</v>
      </c>
      <c r="F3" s="58">
        <v>3</v>
      </c>
      <c r="G3" s="54">
        <f>E3/F3</f>
        <v>0</v>
      </c>
      <c r="H3" s="53">
        <v>6</v>
      </c>
      <c r="I3" s="14">
        <v>5</v>
      </c>
      <c r="J3" s="54">
        <f>H3/I3</f>
        <v>1.2</v>
      </c>
      <c r="K3" s="53">
        <v>0</v>
      </c>
      <c r="L3" s="14">
        <v>5</v>
      </c>
      <c r="M3" s="54">
        <f>K3/L3</f>
        <v>0</v>
      </c>
    </row>
    <row r="4" spans="1:13" x14ac:dyDescent="0.35">
      <c r="A4">
        <v>2</v>
      </c>
      <c r="B4" s="53">
        <v>5</v>
      </c>
      <c r="C4" s="14">
        <v>7</v>
      </c>
      <c r="D4" s="54">
        <f t="shared" ref="D4:D10" si="0">B4/C4</f>
        <v>0.7142857142857143</v>
      </c>
      <c r="E4" s="53">
        <v>28</v>
      </c>
      <c r="F4" s="58">
        <v>4</v>
      </c>
      <c r="G4" s="54">
        <f t="shared" ref="G4:G14" si="1">E4/F4</f>
        <v>7</v>
      </c>
      <c r="H4" s="53">
        <v>10</v>
      </c>
      <c r="I4" s="14">
        <v>6</v>
      </c>
      <c r="J4" s="54">
        <f t="shared" ref="J4:J10" si="2">H4/I4</f>
        <v>1.6666666666666667</v>
      </c>
      <c r="K4" s="53">
        <v>13</v>
      </c>
      <c r="L4" s="14">
        <v>4</v>
      </c>
      <c r="M4" s="54">
        <f t="shared" ref="M4:M15" si="3">K4/L4</f>
        <v>3.25</v>
      </c>
    </row>
    <row r="5" spans="1:13" x14ac:dyDescent="0.35">
      <c r="A5">
        <v>3</v>
      </c>
      <c r="B5" s="53">
        <v>12</v>
      </c>
      <c r="C5" s="14">
        <v>6</v>
      </c>
      <c r="D5" s="54">
        <f t="shared" si="0"/>
        <v>2</v>
      </c>
      <c r="E5" s="53">
        <v>27</v>
      </c>
      <c r="F5" s="58">
        <v>4</v>
      </c>
      <c r="G5" s="54">
        <f t="shared" si="1"/>
        <v>6.75</v>
      </c>
      <c r="H5" s="53">
        <v>12</v>
      </c>
      <c r="I5" s="14">
        <v>8</v>
      </c>
      <c r="J5" s="54">
        <f t="shared" si="2"/>
        <v>1.5</v>
      </c>
      <c r="K5" s="53">
        <v>0</v>
      </c>
      <c r="L5" s="14">
        <v>5</v>
      </c>
      <c r="M5" s="54">
        <f t="shared" si="3"/>
        <v>0</v>
      </c>
    </row>
    <row r="6" spans="1:13" x14ac:dyDescent="0.35">
      <c r="A6">
        <v>4</v>
      </c>
      <c r="B6" s="53">
        <v>7</v>
      </c>
      <c r="C6" s="58">
        <v>4</v>
      </c>
      <c r="D6" s="54">
        <f t="shared" si="0"/>
        <v>1.75</v>
      </c>
      <c r="E6" s="53">
        <v>36</v>
      </c>
      <c r="F6" s="58">
        <v>6</v>
      </c>
      <c r="G6" s="54">
        <f t="shared" si="1"/>
        <v>6</v>
      </c>
      <c r="H6" s="53"/>
      <c r="I6" s="58">
        <v>6</v>
      </c>
      <c r="J6" s="54">
        <f t="shared" si="2"/>
        <v>0</v>
      </c>
      <c r="K6" s="53">
        <v>0</v>
      </c>
      <c r="L6" s="58">
        <v>3</v>
      </c>
      <c r="M6" s="54">
        <f t="shared" si="3"/>
        <v>0</v>
      </c>
    </row>
    <row r="7" spans="1:13" x14ac:dyDescent="0.35">
      <c r="A7">
        <v>5</v>
      </c>
      <c r="B7" s="53">
        <v>1</v>
      </c>
      <c r="C7" s="58">
        <v>3</v>
      </c>
      <c r="D7" s="54">
        <f t="shared" si="0"/>
        <v>0.33333333333333331</v>
      </c>
      <c r="E7" s="53">
        <v>27</v>
      </c>
      <c r="F7" s="58">
        <v>3</v>
      </c>
      <c r="G7" s="54">
        <f t="shared" si="1"/>
        <v>9</v>
      </c>
      <c r="H7" s="53">
        <v>11</v>
      </c>
      <c r="I7" s="58">
        <v>7</v>
      </c>
      <c r="J7" s="54">
        <f t="shared" si="2"/>
        <v>1.5714285714285714</v>
      </c>
      <c r="K7" s="53">
        <v>14</v>
      </c>
      <c r="L7" s="58">
        <v>2</v>
      </c>
      <c r="M7" s="54">
        <f t="shared" si="3"/>
        <v>7</v>
      </c>
    </row>
    <row r="8" spans="1:13" x14ac:dyDescent="0.35">
      <c r="A8">
        <v>6</v>
      </c>
      <c r="B8" s="53">
        <v>0</v>
      </c>
      <c r="C8" s="58">
        <v>4</v>
      </c>
      <c r="D8" s="54">
        <f t="shared" si="0"/>
        <v>0</v>
      </c>
      <c r="E8" s="53"/>
      <c r="F8" s="58">
        <v>3</v>
      </c>
      <c r="G8" s="54">
        <f t="shared" si="1"/>
        <v>0</v>
      </c>
      <c r="H8" s="53">
        <v>17</v>
      </c>
      <c r="I8" s="58">
        <v>8</v>
      </c>
      <c r="J8" s="54">
        <f t="shared" si="2"/>
        <v>2.125</v>
      </c>
      <c r="K8" s="53">
        <v>16</v>
      </c>
      <c r="L8" s="58">
        <v>6</v>
      </c>
      <c r="M8" s="54">
        <f t="shared" si="3"/>
        <v>2.6666666666666665</v>
      </c>
    </row>
    <row r="9" spans="1:13" x14ac:dyDescent="0.35">
      <c r="A9">
        <v>7</v>
      </c>
      <c r="B9" s="53">
        <v>5</v>
      </c>
      <c r="C9" s="58">
        <v>4</v>
      </c>
      <c r="D9" s="54">
        <f t="shared" si="0"/>
        <v>1.25</v>
      </c>
      <c r="E9" s="53">
        <v>18</v>
      </c>
      <c r="F9" s="58">
        <v>7</v>
      </c>
      <c r="G9" s="54">
        <f t="shared" si="1"/>
        <v>2.5714285714285716</v>
      </c>
      <c r="H9" s="53">
        <v>25</v>
      </c>
      <c r="I9" s="58">
        <v>10</v>
      </c>
      <c r="J9" s="54">
        <f t="shared" si="2"/>
        <v>2.5</v>
      </c>
      <c r="K9" s="53">
        <v>0</v>
      </c>
      <c r="L9" s="58">
        <v>4</v>
      </c>
      <c r="M9" s="54">
        <f t="shared" si="3"/>
        <v>0</v>
      </c>
    </row>
    <row r="10" spans="1:13" x14ac:dyDescent="0.35">
      <c r="A10">
        <v>8</v>
      </c>
      <c r="B10" s="53">
        <v>7</v>
      </c>
      <c r="C10" s="58">
        <v>4</v>
      </c>
      <c r="D10" s="54">
        <f t="shared" si="0"/>
        <v>1.75</v>
      </c>
      <c r="E10" s="53">
        <v>10</v>
      </c>
      <c r="F10" s="58">
        <v>7</v>
      </c>
      <c r="G10" s="54">
        <f t="shared" si="1"/>
        <v>1.4285714285714286</v>
      </c>
      <c r="H10" s="53">
        <v>23</v>
      </c>
      <c r="I10" s="58">
        <v>8</v>
      </c>
      <c r="J10" s="54">
        <f t="shared" si="2"/>
        <v>2.875</v>
      </c>
      <c r="K10" s="53">
        <v>7</v>
      </c>
      <c r="L10" s="58">
        <v>4</v>
      </c>
      <c r="M10" s="54">
        <f t="shared" si="3"/>
        <v>1.75</v>
      </c>
    </row>
    <row r="11" spans="1:13" x14ac:dyDescent="0.35">
      <c r="A11">
        <v>9</v>
      </c>
      <c r="B11" s="53"/>
      <c r="C11" s="14"/>
      <c r="D11" s="54"/>
      <c r="E11" s="53">
        <v>27</v>
      </c>
      <c r="F11" s="58">
        <v>4</v>
      </c>
      <c r="G11" s="54">
        <f t="shared" si="1"/>
        <v>6.75</v>
      </c>
      <c r="H11" s="53"/>
      <c r="I11" s="14"/>
      <c r="J11" s="54"/>
      <c r="K11" s="53">
        <v>18</v>
      </c>
      <c r="L11" s="58">
        <v>5</v>
      </c>
      <c r="M11" s="54">
        <f t="shared" si="3"/>
        <v>3.6</v>
      </c>
    </row>
    <row r="12" spans="1:13" x14ac:dyDescent="0.35">
      <c r="A12">
        <v>10</v>
      </c>
      <c r="B12" s="53"/>
      <c r="C12" s="14"/>
      <c r="D12" s="54"/>
      <c r="E12" s="53">
        <v>43</v>
      </c>
      <c r="F12" s="58">
        <v>4</v>
      </c>
      <c r="G12" s="54">
        <f t="shared" si="1"/>
        <v>10.75</v>
      </c>
      <c r="H12" s="53"/>
      <c r="I12" s="14"/>
      <c r="J12" s="54"/>
      <c r="K12" s="53">
        <v>18</v>
      </c>
      <c r="L12" s="58">
        <v>5</v>
      </c>
      <c r="M12" s="54">
        <f t="shared" si="3"/>
        <v>3.6</v>
      </c>
    </row>
    <row r="13" spans="1:13" x14ac:dyDescent="0.35">
      <c r="A13">
        <v>11</v>
      </c>
      <c r="B13" s="53"/>
      <c r="C13" s="14"/>
      <c r="D13" s="54"/>
      <c r="E13" s="53">
        <v>29</v>
      </c>
      <c r="F13" s="58">
        <v>4</v>
      </c>
      <c r="G13" s="54">
        <f t="shared" si="1"/>
        <v>7.25</v>
      </c>
      <c r="H13" s="53"/>
      <c r="I13" s="14"/>
      <c r="J13" s="54"/>
      <c r="K13" s="53">
        <v>19</v>
      </c>
      <c r="L13" s="58">
        <v>7</v>
      </c>
      <c r="M13" s="54">
        <f t="shared" si="3"/>
        <v>2.7142857142857144</v>
      </c>
    </row>
    <row r="14" spans="1:13" x14ac:dyDescent="0.35">
      <c r="A14">
        <v>12</v>
      </c>
      <c r="B14" s="53"/>
      <c r="C14" s="14"/>
      <c r="D14" s="54"/>
      <c r="E14" s="53">
        <v>14</v>
      </c>
      <c r="F14" s="58">
        <v>5</v>
      </c>
      <c r="G14" s="54">
        <f t="shared" si="1"/>
        <v>2.8</v>
      </c>
      <c r="H14" s="53"/>
      <c r="I14" s="14"/>
      <c r="J14" s="54"/>
      <c r="K14" s="53">
        <v>55</v>
      </c>
      <c r="L14" s="58">
        <v>4</v>
      </c>
      <c r="M14" s="54">
        <f t="shared" si="3"/>
        <v>13.75</v>
      </c>
    </row>
    <row r="15" spans="1:13" x14ac:dyDescent="0.35">
      <c r="A15">
        <v>13</v>
      </c>
      <c r="B15" s="53"/>
      <c r="C15" s="14"/>
      <c r="D15" s="54"/>
      <c r="E15" s="53"/>
      <c r="F15" s="14"/>
      <c r="G15" s="54"/>
      <c r="H15" s="53"/>
      <c r="I15" s="14"/>
      <c r="J15" s="54"/>
      <c r="K15" s="53"/>
      <c r="L15" s="58">
        <v>5</v>
      </c>
      <c r="M15" s="54">
        <f t="shared" si="3"/>
        <v>0</v>
      </c>
    </row>
    <row r="16" spans="1:13" x14ac:dyDescent="0.35">
      <c r="A16">
        <v>14</v>
      </c>
      <c r="B16" s="53"/>
      <c r="C16" s="14"/>
      <c r="D16" s="54"/>
      <c r="E16" s="53"/>
      <c r="F16" s="14"/>
      <c r="G16" s="54"/>
      <c r="H16" s="53"/>
      <c r="I16" s="14"/>
      <c r="J16" s="54"/>
      <c r="K16" s="53"/>
      <c r="L16" s="14"/>
      <c r="M16" s="54"/>
    </row>
    <row r="17" spans="1:13" x14ac:dyDescent="0.35">
      <c r="A17">
        <v>15</v>
      </c>
      <c r="B17" s="53"/>
      <c r="C17" s="14"/>
      <c r="D17" s="54"/>
      <c r="E17" s="53"/>
      <c r="F17" s="14"/>
      <c r="G17" s="54"/>
      <c r="H17" s="53"/>
      <c r="I17" s="14"/>
      <c r="J17" s="54"/>
      <c r="K17" s="53"/>
      <c r="L17" s="14"/>
      <c r="M17" s="54"/>
    </row>
    <row r="18" spans="1:13" ht="15" thickBot="1" x14ac:dyDescent="0.4">
      <c r="A18">
        <v>16</v>
      </c>
      <c r="B18" s="55"/>
      <c r="C18" s="56"/>
      <c r="D18" s="57"/>
      <c r="E18" s="55"/>
      <c r="F18" s="56"/>
      <c r="G18" s="57"/>
      <c r="H18" s="55"/>
      <c r="I18" s="56"/>
      <c r="J18" s="57"/>
      <c r="K18" s="55"/>
      <c r="L18" s="56"/>
      <c r="M18" s="57"/>
    </row>
    <row r="20" spans="1:13" ht="15" thickBot="1" x14ac:dyDescent="0.4">
      <c r="C20" t="s">
        <v>5</v>
      </c>
      <c r="D20" t="s">
        <v>2</v>
      </c>
      <c r="E20" t="s">
        <v>3</v>
      </c>
      <c r="F20" t="s">
        <v>4</v>
      </c>
    </row>
    <row r="21" spans="1:13" x14ac:dyDescent="0.35">
      <c r="C21" s="59">
        <v>0</v>
      </c>
      <c r="D21" s="60">
        <v>0</v>
      </c>
      <c r="E21" s="60">
        <v>1.2</v>
      </c>
      <c r="F21" s="60">
        <v>0</v>
      </c>
    </row>
    <row r="22" spans="1:13" x14ac:dyDescent="0.35">
      <c r="C22" s="61">
        <v>0.7142857142857143</v>
      </c>
      <c r="D22" s="54">
        <v>7</v>
      </c>
      <c r="E22" s="54">
        <v>1.6666666666666667</v>
      </c>
      <c r="F22" s="54">
        <v>3.25</v>
      </c>
    </row>
    <row r="23" spans="1:13" x14ac:dyDescent="0.35">
      <c r="C23" s="61">
        <v>2</v>
      </c>
      <c r="D23" s="54">
        <v>6.75</v>
      </c>
      <c r="E23" s="54">
        <v>1.5</v>
      </c>
      <c r="F23" s="54">
        <v>0</v>
      </c>
    </row>
    <row r="24" spans="1:13" x14ac:dyDescent="0.35">
      <c r="C24" s="61">
        <v>1.75</v>
      </c>
      <c r="D24" s="54">
        <v>6</v>
      </c>
      <c r="E24" s="54">
        <v>0</v>
      </c>
      <c r="F24" s="54">
        <v>0</v>
      </c>
    </row>
    <row r="25" spans="1:13" x14ac:dyDescent="0.35">
      <c r="C25" s="61">
        <v>0.33333333333333331</v>
      </c>
      <c r="D25" s="54">
        <v>9</v>
      </c>
      <c r="E25" s="54">
        <v>1.5714285714285714</v>
      </c>
      <c r="F25" s="54">
        <v>7</v>
      </c>
    </row>
    <row r="26" spans="1:13" x14ac:dyDescent="0.35">
      <c r="C26" s="61">
        <v>0</v>
      </c>
      <c r="D26" s="54">
        <v>0</v>
      </c>
      <c r="E26" s="54">
        <v>2.125</v>
      </c>
      <c r="F26" s="54">
        <v>2.6666666666666665</v>
      </c>
    </row>
    <row r="27" spans="1:13" x14ac:dyDescent="0.35">
      <c r="C27" s="61">
        <v>1.25</v>
      </c>
      <c r="D27" s="54">
        <v>2.5714285714285716</v>
      </c>
      <c r="E27" s="54">
        <v>2.5</v>
      </c>
      <c r="F27" s="54">
        <v>0</v>
      </c>
    </row>
    <row r="28" spans="1:13" x14ac:dyDescent="0.35">
      <c r="C28" s="61">
        <v>1.75</v>
      </c>
      <c r="D28" s="54">
        <v>1.4285714285714286</v>
      </c>
      <c r="E28" s="54">
        <v>2.875</v>
      </c>
      <c r="F28" s="54">
        <v>1.75</v>
      </c>
    </row>
    <row r="29" spans="1:13" x14ac:dyDescent="0.35">
      <c r="C29" s="61"/>
      <c r="D29" s="54">
        <v>6.75</v>
      </c>
      <c r="E29" s="54"/>
      <c r="F29" s="54">
        <v>3.6</v>
      </c>
    </row>
    <row r="30" spans="1:13" x14ac:dyDescent="0.35">
      <c r="C30" s="61"/>
      <c r="D30" s="54">
        <v>10.75</v>
      </c>
      <c r="E30" s="54"/>
      <c r="F30" s="54">
        <v>3.6</v>
      </c>
    </row>
    <row r="31" spans="1:13" x14ac:dyDescent="0.35">
      <c r="C31" s="61"/>
      <c r="D31" s="54">
        <v>7.25</v>
      </c>
      <c r="E31" s="54"/>
      <c r="F31" s="54">
        <v>2.7142857142857144</v>
      </c>
    </row>
    <row r="32" spans="1:13" x14ac:dyDescent="0.35">
      <c r="C32" s="61"/>
      <c r="D32" s="54">
        <v>2.8</v>
      </c>
      <c r="E32" s="54"/>
      <c r="F32" s="54">
        <v>13.75</v>
      </c>
    </row>
    <row r="33" spans="2:6" ht="15" thickBot="1" x14ac:dyDescent="0.4">
      <c r="C33" s="61"/>
      <c r="D33" s="54"/>
      <c r="E33" s="54"/>
      <c r="F33" s="54">
        <v>0</v>
      </c>
    </row>
    <row r="34" spans="2:6" x14ac:dyDescent="0.35">
      <c r="B34" t="s">
        <v>817</v>
      </c>
      <c r="C34" s="59">
        <f>AVERAGE(C21:C33)</f>
        <v>0.97470238095238093</v>
      </c>
      <c r="D34" s="59">
        <f t="shared" ref="D34:F34" si="4">AVERAGE(D21:D33)</f>
        <v>5.0249999999999995</v>
      </c>
      <c r="E34" s="59">
        <f t="shared" si="4"/>
        <v>1.6797619047619048</v>
      </c>
      <c r="F34" s="59">
        <f t="shared" si="4"/>
        <v>2.9485347985347987</v>
      </c>
    </row>
    <row r="35" spans="2:6" x14ac:dyDescent="0.35">
      <c r="B35" t="s">
        <v>81</v>
      </c>
      <c r="C35" s="61">
        <f>_xlfn.STDEV.S(C21:C33)</f>
        <v>0.82014435500011151</v>
      </c>
      <c r="D35" s="61">
        <f t="shared" ref="D35:F35" si="5">_xlfn.STDEV.S(D21:D33)</f>
        <v>3.5513833569020519</v>
      </c>
      <c r="E35" s="61">
        <f t="shared" si="5"/>
        <v>0.87795338953443924</v>
      </c>
      <c r="F35" s="61">
        <f t="shared" si="5"/>
        <v>3.8629199997504937</v>
      </c>
    </row>
    <row r="36" spans="2:6" ht="15" thickBot="1" x14ac:dyDescent="0.4">
      <c r="B36" t="s">
        <v>818</v>
      </c>
      <c r="C36" s="62"/>
      <c r="D36" s="57">
        <f>_xlfn.T.TEST(C21:C33,D21:D33,2,3)</f>
        <v>2.2884433151205237E-3</v>
      </c>
      <c r="E36" s="57">
        <f>_xlfn.T.TEST(C21:C33,E21:E33,2,3)</f>
        <v>0.1192683993015074</v>
      </c>
      <c r="F36" s="57">
        <f>_xlfn.T.TEST(C21:C33,F21:F33,2,3)</f>
        <v>9.7543464168425284E-2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4E7D-B24E-4427-A956-0FBDCC9F18AC}">
  <dimension ref="A1:Q6"/>
  <sheetViews>
    <sheetView tabSelected="1" workbookViewId="0"/>
  </sheetViews>
  <sheetFormatPr baseColWidth="10" defaultRowHeight="14.5" x14ac:dyDescent="0.35"/>
  <sheetData>
    <row r="1" spans="1:17" x14ac:dyDescent="0.35">
      <c r="A1" t="s">
        <v>819</v>
      </c>
    </row>
    <row r="2" spans="1:17" ht="15.5" x14ac:dyDescent="0.35">
      <c r="A2" t="s">
        <v>79</v>
      </c>
      <c r="B2" s="42" t="s">
        <v>74</v>
      </c>
      <c r="C2" s="42" t="s">
        <v>75</v>
      </c>
      <c r="D2" s="63" t="s">
        <v>78</v>
      </c>
      <c r="E2" s="64"/>
      <c r="G2" t="s">
        <v>82</v>
      </c>
      <c r="H2" s="42" t="s">
        <v>74</v>
      </c>
      <c r="I2" s="42" t="s">
        <v>75</v>
      </c>
      <c r="J2" s="63" t="s">
        <v>78</v>
      </c>
      <c r="K2" s="64"/>
      <c r="N2" s="2" t="s">
        <v>74</v>
      </c>
      <c r="O2" s="2" t="s">
        <v>75</v>
      </c>
      <c r="P2" s="68" t="s">
        <v>78</v>
      </c>
      <c r="Q2" s="69"/>
    </row>
    <row r="3" spans="1:17" ht="15.5" x14ac:dyDescent="0.35">
      <c r="D3" s="41" t="s">
        <v>76</v>
      </c>
      <c r="E3" s="41" t="s">
        <v>77</v>
      </c>
      <c r="J3" s="41" t="s">
        <v>76</v>
      </c>
      <c r="K3" s="41" t="s">
        <v>77</v>
      </c>
      <c r="N3" s="47"/>
      <c r="O3" s="47"/>
      <c r="P3" s="46" t="s">
        <v>76</v>
      </c>
      <c r="Q3" s="45" t="s">
        <v>77</v>
      </c>
    </row>
    <row r="4" spans="1:17" ht="15.5" x14ac:dyDescent="0.35">
      <c r="A4" t="s">
        <v>80</v>
      </c>
      <c r="B4" s="38">
        <v>3.5714285714285716</v>
      </c>
      <c r="C4" s="38">
        <v>16.592592592592592</v>
      </c>
      <c r="D4" s="38">
        <v>5.8275862068965516</v>
      </c>
      <c r="E4" s="38">
        <v>7.8813559322033901</v>
      </c>
      <c r="G4" t="s">
        <v>80</v>
      </c>
      <c r="H4" s="37">
        <v>9.8333333333333339</v>
      </c>
      <c r="I4" s="37">
        <v>16.055555555555557</v>
      </c>
      <c r="J4" s="37">
        <v>7.8275862068965516</v>
      </c>
      <c r="K4" s="37">
        <v>10.220338983050848</v>
      </c>
      <c r="M4" t="s">
        <v>80</v>
      </c>
      <c r="N4" s="48">
        <v>0.97470238095238093</v>
      </c>
      <c r="O4" s="48">
        <v>5.0249999999999995</v>
      </c>
      <c r="P4" s="49">
        <v>1.6797619047619048</v>
      </c>
      <c r="Q4" s="49">
        <v>2.9485347985347987</v>
      </c>
    </row>
    <row r="5" spans="1:17" x14ac:dyDescent="0.35">
      <c r="A5" t="s">
        <v>81</v>
      </c>
      <c r="B5" s="37">
        <v>6.5821001064893183</v>
      </c>
      <c r="C5" s="37">
        <v>16.635400442088052</v>
      </c>
      <c r="D5" s="37">
        <v>5.894207477743179</v>
      </c>
      <c r="E5" s="37">
        <v>10.581514046158945</v>
      </c>
      <c r="G5" t="s">
        <v>81</v>
      </c>
      <c r="H5" s="37">
        <v>10.050886786908508</v>
      </c>
      <c r="I5" s="37">
        <v>13.054915457790713</v>
      </c>
      <c r="J5" s="37">
        <v>5.357853494766851</v>
      </c>
      <c r="K5" s="37">
        <v>8.7416320511442276</v>
      </c>
      <c r="M5" t="s">
        <v>81</v>
      </c>
      <c r="N5">
        <v>0.82014435500011151</v>
      </c>
      <c r="O5">
        <v>3.5513833569020519</v>
      </c>
      <c r="P5">
        <v>0.87795338953443924</v>
      </c>
      <c r="Q5">
        <v>3.8629199997504937</v>
      </c>
    </row>
    <row r="6" spans="1:17" x14ac:dyDescent="0.35">
      <c r="C6" t="s">
        <v>809</v>
      </c>
      <c r="D6" t="s">
        <v>810</v>
      </c>
      <c r="E6" t="s">
        <v>810</v>
      </c>
      <c r="I6" t="s">
        <v>809</v>
      </c>
      <c r="J6" t="s">
        <v>811</v>
      </c>
      <c r="K6" t="s">
        <v>811</v>
      </c>
      <c r="O6" t="s">
        <v>812</v>
      </c>
      <c r="P6" t="s">
        <v>811</v>
      </c>
      <c r="Q6" t="s">
        <v>811</v>
      </c>
    </row>
  </sheetData>
  <mergeCells count="3">
    <mergeCell ref="J2:K2"/>
    <mergeCell ref="D2:E2"/>
    <mergeCell ref="P2:Q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1C85-C4EF-4B05-83E7-EE8508BE0EF1}">
  <dimension ref="A1:A505"/>
  <sheetViews>
    <sheetView topLeftCell="A488" workbookViewId="0">
      <selection activeCell="A501" sqref="A501"/>
    </sheetView>
  </sheetViews>
  <sheetFormatPr baseColWidth="10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  <row r="13" spans="1:1" x14ac:dyDescent="0.35">
      <c r="A13" t="s">
        <v>91</v>
      </c>
    </row>
    <row r="15" spans="1:1" x14ac:dyDescent="0.35">
      <c r="A15" t="s">
        <v>86</v>
      </c>
    </row>
    <row r="16" spans="1:1" x14ac:dyDescent="0.35">
      <c r="A16" t="s">
        <v>92</v>
      </c>
    </row>
    <row r="18" spans="1:1" x14ac:dyDescent="0.35">
      <c r="A18" t="s">
        <v>88</v>
      </c>
    </row>
    <row r="19" spans="1:1" x14ac:dyDescent="0.35">
      <c r="A19" t="s">
        <v>93</v>
      </c>
    </row>
    <row r="20" spans="1:1" x14ac:dyDescent="0.35">
      <c r="A20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6" spans="1:1" x14ac:dyDescent="0.35">
      <c r="A26" t="s">
        <v>98</v>
      </c>
    </row>
    <row r="27" spans="1:1" x14ac:dyDescent="0.35">
      <c r="A27" t="s">
        <v>99</v>
      </c>
    </row>
    <row r="28" spans="1:1" x14ac:dyDescent="0.35">
      <c r="A28" t="s">
        <v>100</v>
      </c>
    </row>
    <row r="30" spans="1:1" x14ac:dyDescent="0.35">
      <c r="A30" t="s">
        <v>101</v>
      </c>
    </row>
    <row r="31" spans="1:1" x14ac:dyDescent="0.35">
      <c r="A31" t="s">
        <v>102</v>
      </c>
    </row>
    <row r="32" spans="1:1" x14ac:dyDescent="0.35">
      <c r="A32" t="s">
        <v>103</v>
      </c>
    </row>
    <row r="33" spans="1:1" x14ac:dyDescent="0.35">
      <c r="A33" t="s">
        <v>104</v>
      </c>
    </row>
    <row r="35" spans="1:1" x14ac:dyDescent="0.35">
      <c r="A35" t="s">
        <v>105</v>
      </c>
    </row>
    <row r="36" spans="1:1" x14ac:dyDescent="0.35">
      <c r="A36" t="s">
        <v>106</v>
      </c>
    </row>
    <row r="37" spans="1:1" x14ac:dyDescent="0.35">
      <c r="A37" t="s">
        <v>107</v>
      </c>
    </row>
    <row r="38" spans="1:1" x14ac:dyDescent="0.35">
      <c r="A38" t="s">
        <v>108</v>
      </c>
    </row>
    <row r="39" spans="1:1" x14ac:dyDescent="0.35">
      <c r="A39" t="s">
        <v>109</v>
      </c>
    </row>
    <row r="41" spans="1:1" x14ac:dyDescent="0.35">
      <c r="A41" t="s">
        <v>110</v>
      </c>
    </row>
    <row r="42" spans="1:1" x14ac:dyDescent="0.35">
      <c r="A42" t="s">
        <v>106</v>
      </c>
    </row>
    <row r="43" spans="1:1" x14ac:dyDescent="0.35">
      <c r="A43" t="s">
        <v>107</v>
      </c>
    </row>
    <row r="44" spans="1:1" x14ac:dyDescent="0.35">
      <c r="A44" t="s">
        <v>108</v>
      </c>
    </row>
    <row r="45" spans="1:1" x14ac:dyDescent="0.35">
      <c r="A45" t="s">
        <v>109</v>
      </c>
    </row>
    <row r="46" spans="1:1" x14ac:dyDescent="0.35">
      <c r="A46" t="s">
        <v>83</v>
      </c>
    </row>
    <row r="47" spans="1:1" x14ac:dyDescent="0.35">
      <c r="A47" t="s">
        <v>111</v>
      </c>
    </row>
    <row r="48" spans="1:1" x14ac:dyDescent="0.35">
      <c r="A48" t="s">
        <v>112</v>
      </c>
    </row>
    <row r="50" spans="1:1" x14ac:dyDescent="0.35">
      <c r="A50" t="s">
        <v>86</v>
      </c>
    </row>
    <row r="51" spans="1:1" x14ac:dyDescent="0.35">
      <c r="A51" t="s">
        <v>113</v>
      </c>
    </row>
    <row r="53" spans="1:1" x14ac:dyDescent="0.35">
      <c r="A53" t="s">
        <v>88</v>
      </c>
    </row>
    <row r="54" spans="1:1" x14ac:dyDescent="0.35">
      <c r="A54" t="s">
        <v>114</v>
      </c>
    </row>
    <row r="55" spans="1:1" x14ac:dyDescent="0.35">
      <c r="A55" t="s">
        <v>115</v>
      </c>
    </row>
    <row r="58" spans="1:1" x14ac:dyDescent="0.35">
      <c r="A58" t="s">
        <v>116</v>
      </c>
    </row>
    <row r="60" spans="1:1" x14ac:dyDescent="0.35">
      <c r="A60" t="s">
        <v>86</v>
      </c>
    </row>
    <row r="61" spans="1:1" x14ac:dyDescent="0.35">
      <c r="A61" t="s">
        <v>117</v>
      </c>
    </row>
    <row r="63" spans="1:1" x14ac:dyDescent="0.35">
      <c r="A63" t="s">
        <v>88</v>
      </c>
    </row>
    <row r="64" spans="1:1" x14ac:dyDescent="0.35">
      <c r="A64" t="s">
        <v>118</v>
      </c>
    </row>
    <row r="65" spans="1:1" x14ac:dyDescent="0.35">
      <c r="A65" t="s">
        <v>119</v>
      </c>
    </row>
    <row r="67" spans="1:1" x14ac:dyDescent="0.35">
      <c r="A67" t="s">
        <v>95</v>
      </c>
    </row>
    <row r="68" spans="1:1" x14ac:dyDescent="0.35">
      <c r="A68" t="s">
        <v>96</v>
      </c>
    </row>
    <row r="69" spans="1:1" x14ac:dyDescent="0.35">
      <c r="A69" t="s">
        <v>97</v>
      </c>
    </row>
    <row r="71" spans="1:1" x14ac:dyDescent="0.35">
      <c r="A71" t="s">
        <v>120</v>
      </c>
    </row>
    <row r="72" spans="1:1" x14ac:dyDescent="0.35">
      <c r="A72" t="s">
        <v>121</v>
      </c>
    </row>
    <row r="73" spans="1:1" x14ac:dyDescent="0.35">
      <c r="A73" t="s">
        <v>122</v>
      </c>
    </row>
    <row r="75" spans="1:1" x14ac:dyDescent="0.35">
      <c r="A75" t="s">
        <v>101</v>
      </c>
    </row>
    <row r="76" spans="1:1" x14ac:dyDescent="0.35">
      <c r="A76" t="s">
        <v>123</v>
      </c>
    </row>
    <row r="77" spans="1:1" x14ac:dyDescent="0.35">
      <c r="A77" t="s">
        <v>124</v>
      </c>
    </row>
    <row r="78" spans="1:1" x14ac:dyDescent="0.35">
      <c r="A78" t="s">
        <v>125</v>
      </c>
    </row>
    <row r="80" spans="1:1" x14ac:dyDescent="0.35">
      <c r="A80" t="s">
        <v>105</v>
      </c>
    </row>
    <row r="81" spans="1:1" x14ac:dyDescent="0.35">
      <c r="A81" t="s">
        <v>126</v>
      </c>
    </row>
    <row r="82" spans="1:1" x14ac:dyDescent="0.35">
      <c r="A82" t="s">
        <v>107</v>
      </c>
    </row>
    <row r="83" spans="1:1" x14ac:dyDescent="0.35">
      <c r="A83" t="s">
        <v>127</v>
      </c>
    </row>
    <row r="84" spans="1:1" x14ac:dyDescent="0.35">
      <c r="A84" t="s">
        <v>128</v>
      </c>
    </row>
    <row r="86" spans="1:1" x14ac:dyDescent="0.35">
      <c r="A86" t="s">
        <v>110</v>
      </c>
    </row>
    <row r="87" spans="1:1" x14ac:dyDescent="0.35">
      <c r="A87" t="s">
        <v>126</v>
      </c>
    </row>
    <row r="88" spans="1:1" x14ac:dyDescent="0.35">
      <c r="A88" t="s">
        <v>107</v>
      </c>
    </row>
    <row r="89" spans="1:1" x14ac:dyDescent="0.35">
      <c r="A89" t="s">
        <v>129</v>
      </c>
    </row>
    <row r="90" spans="1:1" x14ac:dyDescent="0.35">
      <c r="A90" t="s">
        <v>130</v>
      </c>
    </row>
    <row r="92" spans="1:1" x14ac:dyDescent="0.35">
      <c r="A92" t="s">
        <v>83</v>
      </c>
    </row>
    <row r="93" spans="1:1" x14ac:dyDescent="0.35">
      <c r="A93" t="s">
        <v>151</v>
      </c>
    </row>
    <row r="94" spans="1:1" x14ac:dyDescent="0.35">
      <c r="A94" t="s">
        <v>152</v>
      </c>
    </row>
    <row r="96" spans="1:1" x14ac:dyDescent="0.35">
      <c r="A96" t="s">
        <v>86</v>
      </c>
    </row>
    <row r="97" spans="1:1" x14ac:dyDescent="0.35">
      <c r="A97" t="s">
        <v>153</v>
      </c>
    </row>
    <row r="99" spans="1:1" x14ac:dyDescent="0.35">
      <c r="A99" t="s">
        <v>88</v>
      </c>
    </row>
    <row r="100" spans="1:1" x14ac:dyDescent="0.35">
      <c r="A100" t="s">
        <v>154</v>
      </c>
    </row>
    <row r="101" spans="1:1" x14ac:dyDescent="0.35">
      <c r="A101" t="s">
        <v>155</v>
      </c>
    </row>
    <row r="104" spans="1:1" x14ac:dyDescent="0.35">
      <c r="A104" t="s">
        <v>156</v>
      </c>
    </row>
    <row r="106" spans="1:1" x14ac:dyDescent="0.35">
      <c r="A106" t="s">
        <v>86</v>
      </c>
    </row>
    <row r="107" spans="1:1" x14ac:dyDescent="0.35">
      <c r="A107" t="s">
        <v>157</v>
      </c>
    </row>
    <row r="109" spans="1:1" x14ac:dyDescent="0.35">
      <c r="A109" t="s">
        <v>88</v>
      </c>
    </row>
    <row r="110" spans="1:1" x14ac:dyDescent="0.35">
      <c r="A110" t="s">
        <v>158</v>
      </c>
    </row>
    <row r="111" spans="1:1" x14ac:dyDescent="0.35">
      <c r="A111" t="s">
        <v>159</v>
      </c>
    </row>
    <row r="113" spans="1:1" x14ac:dyDescent="0.35">
      <c r="A113" t="s">
        <v>95</v>
      </c>
    </row>
    <row r="114" spans="1:1" x14ac:dyDescent="0.35">
      <c r="A114" t="s">
        <v>96</v>
      </c>
    </row>
    <row r="115" spans="1:1" x14ac:dyDescent="0.35">
      <c r="A115" t="s">
        <v>97</v>
      </c>
    </row>
    <row r="117" spans="1:1" x14ac:dyDescent="0.35">
      <c r="A117" t="s">
        <v>160</v>
      </c>
    </row>
    <row r="118" spans="1:1" x14ac:dyDescent="0.35">
      <c r="A118" t="s">
        <v>161</v>
      </c>
    </row>
    <row r="119" spans="1:1" x14ac:dyDescent="0.35">
      <c r="A119" t="s">
        <v>162</v>
      </c>
    </row>
    <row r="121" spans="1:1" x14ac:dyDescent="0.35">
      <c r="A121" t="s">
        <v>101</v>
      </c>
    </row>
    <row r="122" spans="1:1" x14ac:dyDescent="0.35">
      <c r="A122" t="s">
        <v>163</v>
      </c>
    </row>
    <row r="123" spans="1:1" x14ac:dyDescent="0.35">
      <c r="A123" t="s">
        <v>164</v>
      </c>
    </row>
    <row r="124" spans="1:1" x14ac:dyDescent="0.35">
      <c r="A124" t="s">
        <v>165</v>
      </c>
    </row>
    <row r="126" spans="1:1" x14ac:dyDescent="0.35">
      <c r="A126" t="s">
        <v>105</v>
      </c>
    </row>
    <row r="127" spans="1:1" x14ac:dyDescent="0.35">
      <c r="A127" t="s">
        <v>166</v>
      </c>
    </row>
    <row r="128" spans="1:1" x14ac:dyDescent="0.35">
      <c r="A128" t="s">
        <v>107</v>
      </c>
    </row>
    <row r="129" spans="1:1" x14ac:dyDescent="0.35">
      <c r="A129" t="s">
        <v>167</v>
      </c>
    </row>
    <row r="130" spans="1:1" x14ac:dyDescent="0.35">
      <c r="A130" t="s">
        <v>168</v>
      </c>
    </row>
    <row r="132" spans="1:1" x14ac:dyDescent="0.35">
      <c r="A132" t="s">
        <v>110</v>
      </c>
    </row>
    <row r="133" spans="1:1" x14ac:dyDescent="0.35">
      <c r="A133" t="s">
        <v>166</v>
      </c>
    </row>
    <row r="134" spans="1:1" x14ac:dyDescent="0.35">
      <c r="A134" t="s">
        <v>107</v>
      </c>
    </row>
    <row r="135" spans="1:1" x14ac:dyDescent="0.35">
      <c r="A135" t="s">
        <v>169</v>
      </c>
    </row>
    <row r="136" spans="1:1" x14ac:dyDescent="0.35">
      <c r="A136" t="s">
        <v>170</v>
      </c>
    </row>
    <row r="139" spans="1:1" x14ac:dyDescent="0.35">
      <c r="A139" t="s">
        <v>83</v>
      </c>
    </row>
    <row r="140" spans="1:1" x14ac:dyDescent="0.35">
      <c r="A140" t="s">
        <v>131</v>
      </c>
    </row>
    <row r="141" spans="1:1" x14ac:dyDescent="0.35">
      <c r="A141" t="s">
        <v>132</v>
      </c>
    </row>
    <row r="143" spans="1:1" x14ac:dyDescent="0.35">
      <c r="A143" t="s">
        <v>86</v>
      </c>
    </row>
    <row r="144" spans="1:1" x14ac:dyDescent="0.35">
      <c r="A144" t="s">
        <v>133</v>
      </c>
    </row>
    <row r="146" spans="1:1" x14ac:dyDescent="0.35">
      <c r="A146" t="s">
        <v>88</v>
      </c>
    </row>
    <row r="147" spans="1:1" x14ac:dyDescent="0.35">
      <c r="A147" t="s">
        <v>134</v>
      </c>
    </row>
    <row r="148" spans="1:1" x14ac:dyDescent="0.35">
      <c r="A148" t="s">
        <v>135</v>
      </c>
    </row>
    <row r="151" spans="1:1" x14ac:dyDescent="0.35">
      <c r="A151" t="s">
        <v>136</v>
      </c>
    </row>
    <row r="153" spans="1:1" x14ac:dyDescent="0.35">
      <c r="A153" t="s">
        <v>86</v>
      </c>
    </row>
    <row r="154" spans="1:1" x14ac:dyDescent="0.35">
      <c r="A154" t="s">
        <v>137</v>
      </c>
    </row>
    <row r="156" spans="1:1" x14ac:dyDescent="0.35">
      <c r="A156" t="s">
        <v>88</v>
      </c>
    </row>
    <row r="157" spans="1:1" x14ac:dyDescent="0.35">
      <c r="A157" t="s">
        <v>138</v>
      </c>
    </row>
    <row r="158" spans="1:1" x14ac:dyDescent="0.35">
      <c r="A158" t="s">
        <v>139</v>
      </c>
    </row>
    <row r="160" spans="1:1" x14ac:dyDescent="0.35">
      <c r="A160" t="s">
        <v>95</v>
      </c>
    </row>
    <row r="161" spans="1:1" x14ac:dyDescent="0.35">
      <c r="A161" t="s">
        <v>96</v>
      </c>
    </row>
    <row r="162" spans="1:1" x14ac:dyDescent="0.35">
      <c r="A162" t="s">
        <v>97</v>
      </c>
    </row>
    <row r="164" spans="1:1" x14ac:dyDescent="0.35">
      <c r="A164" t="s">
        <v>140</v>
      </c>
    </row>
    <row r="165" spans="1:1" x14ac:dyDescent="0.35">
      <c r="A165" t="s">
        <v>141</v>
      </c>
    </row>
    <row r="166" spans="1:1" x14ac:dyDescent="0.35">
      <c r="A166" t="s">
        <v>142</v>
      </c>
    </row>
    <row r="168" spans="1:1" x14ac:dyDescent="0.35">
      <c r="A168" t="s">
        <v>101</v>
      </c>
    </row>
    <row r="169" spans="1:1" x14ac:dyDescent="0.35">
      <c r="A169" t="s">
        <v>143</v>
      </c>
    </row>
    <row r="170" spans="1:1" x14ac:dyDescent="0.35">
      <c r="A170" t="s">
        <v>144</v>
      </c>
    </row>
    <row r="171" spans="1:1" x14ac:dyDescent="0.35">
      <c r="A171" t="s">
        <v>145</v>
      </c>
    </row>
    <row r="173" spans="1:1" x14ac:dyDescent="0.35">
      <c r="A173" t="s">
        <v>105</v>
      </c>
    </row>
    <row r="174" spans="1:1" x14ac:dyDescent="0.35">
      <c r="A174" t="s">
        <v>146</v>
      </c>
    </row>
    <row r="175" spans="1:1" x14ac:dyDescent="0.35">
      <c r="A175" t="s">
        <v>107</v>
      </c>
    </row>
    <row r="176" spans="1:1" x14ac:dyDescent="0.35">
      <c r="A176" t="s">
        <v>147</v>
      </c>
    </row>
    <row r="177" spans="1:1" x14ac:dyDescent="0.35">
      <c r="A177" t="s">
        <v>148</v>
      </c>
    </row>
    <row r="179" spans="1:1" x14ac:dyDescent="0.35">
      <c r="A179" t="s">
        <v>110</v>
      </c>
    </row>
    <row r="180" spans="1:1" x14ac:dyDescent="0.35">
      <c r="A180" t="s">
        <v>146</v>
      </c>
    </row>
    <row r="181" spans="1:1" x14ac:dyDescent="0.35">
      <c r="A181" t="s">
        <v>107</v>
      </c>
    </row>
    <row r="182" spans="1:1" x14ac:dyDescent="0.35">
      <c r="A182" t="s">
        <v>149</v>
      </c>
    </row>
    <row r="183" spans="1:1" x14ac:dyDescent="0.35">
      <c r="A183" t="s">
        <v>150</v>
      </c>
    </row>
    <row r="185" spans="1:1" x14ac:dyDescent="0.35">
      <c r="A185" t="s">
        <v>83</v>
      </c>
    </row>
    <row r="186" spans="1:1" x14ac:dyDescent="0.35">
      <c r="A186" t="s">
        <v>171</v>
      </c>
    </row>
    <row r="187" spans="1:1" x14ac:dyDescent="0.35">
      <c r="A187" t="s">
        <v>172</v>
      </c>
    </row>
    <row r="189" spans="1:1" x14ac:dyDescent="0.35">
      <c r="A189" t="s">
        <v>86</v>
      </c>
    </row>
    <row r="190" spans="1:1" x14ac:dyDescent="0.35">
      <c r="A190" t="s">
        <v>173</v>
      </c>
    </row>
    <row r="192" spans="1:1" x14ac:dyDescent="0.35">
      <c r="A192" t="s">
        <v>88</v>
      </c>
    </row>
    <row r="193" spans="1:1" x14ac:dyDescent="0.35">
      <c r="A193" t="s">
        <v>174</v>
      </c>
    </row>
    <row r="194" spans="1:1" x14ac:dyDescent="0.35">
      <c r="A194" t="s">
        <v>175</v>
      </c>
    </row>
    <row r="197" spans="1:1" x14ac:dyDescent="0.35">
      <c r="A197" t="s">
        <v>176</v>
      </c>
    </row>
    <row r="199" spans="1:1" x14ac:dyDescent="0.35">
      <c r="A199" t="s">
        <v>86</v>
      </c>
    </row>
    <row r="200" spans="1:1" x14ac:dyDescent="0.35">
      <c r="A200" t="s">
        <v>177</v>
      </c>
    </row>
    <row r="202" spans="1:1" x14ac:dyDescent="0.35">
      <c r="A202" t="s">
        <v>88</v>
      </c>
    </row>
    <row r="203" spans="1:1" x14ac:dyDescent="0.35">
      <c r="A203" t="s">
        <v>178</v>
      </c>
    </row>
    <row r="204" spans="1:1" x14ac:dyDescent="0.35">
      <c r="A204" t="s">
        <v>179</v>
      </c>
    </row>
    <row r="206" spans="1:1" x14ac:dyDescent="0.35">
      <c r="A206" t="s">
        <v>95</v>
      </c>
    </row>
    <row r="207" spans="1:1" x14ac:dyDescent="0.35">
      <c r="A207" t="s">
        <v>96</v>
      </c>
    </row>
    <row r="208" spans="1:1" x14ac:dyDescent="0.35">
      <c r="A208" t="s">
        <v>97</v>
      </c>
    </row>
    <row r="210" spans="1:1" x14ac:dyDescent="0.35">
      <c r="A210" t="s">
        <v>180</v>
      </c>
    </row>
    <row r="211" spans="1:1" x14ac:dyDescent="0.35">
      <c r="A211" t="s">
        <v>181</v>
      </c>
    </row>
    <row r="212" spans="1:1" x14ac:dyDescent="0.35">
      <c r="A212" t="s">
        <v>182</v>
      </c>
    </row>
    <row r="214" spans="1:1" x14ac:dyDescent="0.35">
      <c r="A214" t="s">
        <v>101</v>
      </c>
    </row>
    <row r="215" spans="1:1" x14ac:dyDescent="0.35">
      <c r="A215" t="s">
        <v>183</v>
      </c>
    </row>
    <row r="216" spans="1:1" x14ac:dyDescent="0.35">
      <c r="A216" t="s">
        <v>184</v>
      </c>
    </row>
    <row r="217" spans="1:1" x14ac:dyDescent="0.35">
      <c r="A217" t="s">
        <v>185</v>
      </c>
    </row>
    <row r="219" spans="1:1" x14ac:dyDescent="0.35">
      <c r="A219" t="s">
        <v>105</v>
      </c>
    </row>
    <row r="220" spans="1:1" x14ac:dyDescent="0.35">
      <c r="A220" t="s">
        <v>186</v>
      </c>
    </row>
    <row r="221" spans="1:1" x14ac:dyDescent="0.35">
      <c r="A221" t="s">
        <v>107</v>
      </c>
    </row>
    <row r="222" spans="1:1" x14ac:dyDescent="0.35">
      <c r="A222" t="s">
        <v>187</v>
      </c>
    </row>
    <row r="223" spans="1:1" x14ac:dyDescent="0.35">
      <c r="A223" t="s">
        <v>188</v>
      </c>
    </row>
    <row r="225" spans="1:1" x14ac:dyDescent="0.35">
      <c r="A225" t="s">
        <v>110</v>
      </c>
    </row>
    <row r="226" spans="1:1" x14ac:dyDescent="0.35">
      <c r="A226" t="s">
        <v>186</v>
      </c>
    </row>
    <row r="227" spans="1:1" x14ac:dyDescent="0.35">
      <c r="A227" t="s">
        <v>107</v>
      </c>
    </row>
    <row r="228" spans="1:1" x14ac:dyDescent="0.35">
      <c r="A228" t="s">
        <v>189</v>
      </c>
    </row>
    <row r="229" spans="1:1" x14ac:dyDescent="0.35">
      <c r="A229" t="s">
        <v>190</v>
      </c>
    </row>
    <row r="231" spans="1:1" x14ac:dyDescent="0.35">
      <c r="A231" t="s">
        <v>83</v>
      </c>
    </row>
    <row r="232" spans="1:1" x14ac:dyDescent="0.35">
      <c r="A232" t="s">
        <v>191</v>
      </c>
    </row>
    <row r="233" spans="1:1" x14ac:dyDescent="0.35">
      <c r="A233" t="s">
        <v>192</v>
      </c>
    </row>
    <row r="235" spans="1:1" x14ac:dyDescent="0.35">
      <c r="A235" t="s">
        <v>86</v>
      </c>
    </row>
    <row r="236" spans="1:1" x14ac:dyDescent="0.35">
      <c r="A236" t="s">
        <v>193</v>
      </c>
    </row>
    <row r="238" spans="1:1" x14ac:dyDescent="0.35">
      <c r="A238" t="s">
        <v>88</v>
      </c>
    </row>
    <row r="239" spans="1:1" x14ac:dyDescent="0.35">
      <c r="A239" t="s">
        <v>194</v>
      </c>
    </row>
    <row r="240" spans="1:1" x14ac:dyDescent="0.35">
      <c r="A240" t="s">
        <v>195</v>
      </c>
    </row>
    <row r="243" spans="1:1" x14ac:dyDescent="0.35">
      <c r="A243" t="s">
        <v>136</v>
      </c>
    </row>
    <row r="245" spans="1:1" x14ac:dyDescent="0.35">
      <c r="A245" t="s">
        <v>86</v>
      </c>
    </row>
    <row r="246" spans="1:1" x14ac:dyDescent="0.35">
      <c r="A246" t="s">
        <v>196</v>
      </c>
    </row>
    <row r="248" spans="1:1" x14ac:dyDescent="0.35">
      <c r="A248" t="s">
        <v>88</v>
      </c>
    </row>
    <row r="249" spans="1:1" x14ac:dyDescent="0.35">
      <c r="A249" t="s">
        <v>197</v>
      </c>
    </row>
    <row r="250" spans="1:1" x14ac:dyDescent="0.35">
      <c r="A250" t="s">
        <v>198</v>
      </c>
    </row>
    <row r="252" spans="1:1" x14ac:dyDescent="0.35">
      <c r="A252" t="s">
        <v>95</v>
      </c>
    </row>
    <row r="253" spans="1:1" x14ac:dyDescent="0.35">
      <c r="A253" t="s">
        <v>96</v>
      </c>
    </row>
    <row r="254" spans="1:1" x14ac:dyDescent="0.35">
      <c r="A254" t="s">
        <v>97</v>
      </c>
    </row>
    <row r="256" spans="1:1" x14ac:dyDescent="0.35">
      <c r="A256" t="s">
        <v>140</v>
      </c>
    </row>
    <row r="257" spans="1:1" x14ac:dyDescent="0.35">
      <c r="A257" t="s">
        <v>199</v>
      </c>
    </row>
    <row r="258" spans="1:1" x14ac:dyDescent="0.35">
      <c r="A258" t="s">
        <v>200</v>
      </c>
    </row>
    <row r="260" spans="1:1" x14ac:dyDescent="0.35">
      <c r="A260" t="s">
        <v>101</v>
      </c>
    </row>
    <row r="261" spans="1:1" x14ac:dyDescent="0.35">
      <c r="A261" t="s">
        <v>201</v>
      </c>
    </row>
    <row r="262" spans="1:1" x14ac:dyDescent="0.35">
      <c r="A262" t="s">
        <v>202</v>
      </c>
    </row>
    <row r="263" spans="1:1" x14ac:dyDescent="0.35">
      <c r="A263" t="s">
        <v>203</v>
      </c>
    </row>
    <row r="265" spans="1:1" x14ac:dyDescent="0.35">
      <c r="A265" t="s">
        <v>105</v>
      </c>
    </row>
    <row r="266" spans="1:1" x14ac:dyDescent="0.35">
      <c r="A266" t="s">
        <v>146</v>
      </c>
    </row>
    <row r="267" spans="1:1" x14ac:dyDescent="0.35">
      <c r="A267" t="s">
        <v>107</v>
      </c>
    </row>
    <row r="268" spans="1:1" x14ac:dyDescent="0.35">
      <c r="A268" t="s">
        <v>204</v>
      </c>
    </row>
    <row r="269" spans="1:1" x14ac:dyDescent="0.35">
      <c r="A269" t="s">
        <v>205</v>
      </c>
    </row>
    <row r="271" spans="1:1" x14ac:dyDescent="0.35">
      <c r="A271" t="s">
        <v>110</v>
      </c>
    </row>
    <row r="272" spans="1:1" x14ac:dyDescent="0.35">
      <c r="A272" t="s">
        <v>146</v>
      </c>
    </row>
    <row r="273" spans="1:1" x14ac:dyDescent="0.35">
      <c r="A273" t="s">
        <v>107</v>
      </c>
    </row>
    <row r="274" spans="1:1" x14ac:dyDescent="0.35">
      <c r="A274" t="s">
        <v>206</v>
      </c>
    </row>
    <row r="275" spans="1:1" x14ac:dyDescent="0.35">
      <c r="A275" t="s">
        <v>207</v>
      </c>
    </row>
    <row r="277" spans="1:1" x14ac:dyDescent="0.35">
      <c r="A277" t="s">
        <v>83</v>
      </c>
    </row>
    <row r="278" spans="1:1" x14ac:dyDescent="0.35">
      <c r="A278" t="s">
        <v>208</v>
      </c>
    </row>
    <row r="279" spans="1:1" x14ac:dyDescent="0.35">
      <c r="A279" t="s">
        <v>209</v>
      </c>
    </row>
    <row r="281" spans="1:1" x14ac:dyDescent="0.35">
      <c r="A281" t="s">
        <v>86</v>
      </c>
    </row>
    <row r="282" spans="1:1" x14ac:dyDescent="0.35">
      <c r="A282" t="s">
        <v>210</v>
      </c>
    </row>
    <row r="284" spans="1:1" x14ac:dyDescent="0.35">
      <c r="A284" t="s">
        <v>88</v>
      </c>
    </row>
    <row r="285" spans="1:1" x14ac:dyDescent="0.35">
      <c r="A285" t="s">
        <v>211</v>
      </c>
    </row>
    <row r="286" spans="1:1" x14ac:dyDescent="0.35">
      <c r="A286" t="s">
        <v>212</v>
      </c>
    </row>
    <row r="289" spans="1:1" x14ac:dyDescent="0.35">
      <c r="A289" t="s">
        <v>213</v>
      </c>
    </row>
    <row r="291" spans="1:1" x14ac:dyDescent="0.35">
      <c r="A291" t="s">
        <v>86</v>
      </c>
    </row>
    <row r="292" spans="1:1" x14ac:dyDescent="0.35">
      <c r="A292" t="s">
        <v>214</v>
      </c>
    </row>
    <row r="294" spans="1:1" x14ac:dyDescent="0.35">
      <c r="A294" t="s">
        <v>88</v>
      </c>
    </row>
    <row r="295" spans="1:1" x14ac:dyDescent="0.35">
      <c r="A295" t="s">
        <v>215</v>
      </c>
    </row>
    <row r="296" spans="1:1" x14ac:dyDescent="0.35">
      <c r="A296" t="s">
        <v>216</v>
      </c>
    </row>
    <row r="298" spans="1:1" x14ac:dyDescent="0.35">
      <c r="A298" t="s">
        <v>95</v>
      </c>
    </row>
    <row r="299" spans="1:1" x14ac:dyDescent="0.35">
      <c r="A299" t="s">
        <v>96</v>
      </c>
    </row>
    <row r="300" spans="1:1" x14ac:dyDescent="0.35">
      <c r="A300" t="s">
        <v>97</v>
      </c>
    </row>
    <row r="302" spans="1:1" x14ac:dyDescent="0.35">
      <c r="A302" t="s">
        <v>217</v>
      </c>
    </row>
    <row r="303" spans="1:1" x14ac:dyDescent="0.35">
      <c r="A303" t="s">
        <v>218</v>
      </c>
    </row>
    <row r="304" spans="1:1" x14ac:dyDescent="0.35">
      <c r="A304" t="s">
        <v>219</v>
      </c>
    </row>
    <row r="306" spans="1:1" x14ac:dyDescent="0.35">
      <c r="A306" t="s">
        <v>101</v>
      </c>
    </row>
    <row r="307" spans="1:1" x14ac:dyDescent="0.35">
      <c r="A307" t="s">
        <v>220</v>
      </c>
    </row>
    <row r="308" spans="1:1" x14ac:dyDescent="0.35">
      <c r="A308" t="s">
        <v>221</v>
      </c>
    </row>
    <row r="309" spans="1:1" x14ac:dyDescent="0.35">
      <c r="A309" t="s">
        <v>222</v>
      </c>
    </row>
    <row r="311" spans="1:1" x14ac:dyDescent="0.35">
      <c r="A311" t="s">
        <v>105</v>
      </c>
    </row>
    <row r="312" spans="1:1" x14ac:dyDescent="0.35">
      <c r="A312" t="s">
        <v>223</v>
      </c>
    </row>
    <row r="313" spans="1:1" x14ac:dyDescent="0.35">
      <c r="A313" t="s">
        <v>107</v>
      </c>
    </row>
    <row r="314" spans="1:1" x14ac:dyDescent="0.35">
      <c r="A314" t="s">
        <v>224</v>
      </c>
    </row>
    <row r="315" spans="1:1" x14ac:dyDescent="0.35">
      <c r="A315" t="s">
        <v>225</v>
      </c>
    </row>
    <row r="317" spans="1:1" x14ac:dyDescent="0.35">
      <c r="A317" t="s">
        <v>110</v>
      </c>
    </row>
    <row r="318" spans="1:1" x14ac:dyDescent="0.35">
      <c r="A318" t="s">
        <v>223</v>
      </c>
    </row>
    <row r="319" spans="1:1" x14ac:dyDescent="0.35">
      <c r="A319" t="s">
        <v>107</v>
      </c>
    </row>
    <row r="320" spans="1:1" x14ac:dyDescent="0.35">
      <c r="A320" t="s">
        <v>226</v>
      </c>
    </row>
    <row r="321" spans="1:1" x14ac:dyDescent="0.35">
      <c r="A321" t="s">
        <v>227</v>
      </c>
    </row>
    <row r="323" spans="1:1" x14ac:dyDescent="0.35">
      <c r="A323" t="s">
        <v>83</v>
      </c>
    </row>
    <row r="324" spans="1:1" x14ac:dyDescent="0.35">
      <c r="A324" t="s">
        <v>228</v>
      </c>
    </row>
    <row r="325" spans="1:1" x14ac:dyDescent="0.35">
      <c r="A325" t="s">
        <v>229</v>
      </c>
    </row>
    <row r="327" spans="1:1" x14ac:dyDescent="0.35">
      <c r="A327" t="s">
        <v>86</v>
      </c>
    </row>
    <row r="328" spans="1:1" x14ac:dyDescent="0.35">
      <c r="A328" t="s">
        <v>230</v>
      </c>
    </row>
    <row r="330" spans="1:1" x14ac:dyDescent="0.35">
      <c r="A330" t="s">
        <v>88</v>
      </c>
    </row>
    <row r="331" spans="1:1" x14ac:dyDescent="0.35">
      <c r="A331" t="s">
        <v>231</v>
      </c>
    </row>
    <row r="332" spans="1:1" x14ac:dyDescent="0.35">
      <c r="A332" t="s">
        <v>212</v>
      </c>
    </row>
    <row r="335" spans="1:1" x14ac:dyDescent="0.35">
      <c r="A335" t="s">
        <v>232</v>
      </c>
    </row>
    <row r="337" spans="1:1" x14ac:dyDescent="0.35">
      <c r="A337" t="s">
        <v>86</v>
      </c>
    </row>
    <row r="338" spans="1:1" x14ac:dyDescent="0.35">
      <c r="A338" t="s">
        <v>233</v>
      </c>
    </row>
    <row r="340" spans="1:1" x14ac:dyDescent="0.35">
      <c r="A340" t="s">
        <v>88</v>
      </c>
    </row>
    <row r="341" spans="1:1" x14ac:dyDescent="0.35">
      <c r="A341" t="s">
        <v>234</v>
      </c>
    </row>
    <row r="342" spans="1:1" x14ac:dyDescent="0.35">
      <c r="A342" t="s">
        <v>235</v>
      </c>
    </row>
    <row r="344" spans="1:1" x14ac:dyDescent="0.35">
      <c r="A344" t="s">
        <v>95</v>
      </c>
    </row>
    <row r="345" spans="1:1" x14ac:dyDescent="0.35">
      <c r="A345" t="s">
        <v>96</v>
      </c>
    </row>
    <row r="346" spans="1:1" x14ac:dyDescent="0.35">
      <c r="A346" t="s">
        <v>97</v>
      </c>
    </row>
    <row r="348" spans="1:1" x14ac:dyDescent="0.35">
      <c r="A348" t="s">
        <v>236</v>
      </c>
    </row>
    <row r="349" spans="1:1" x14ac:dyDescent="0.35">
      <c r="A349" t="s">
        <v>237</v>
      </c>
    </row>
    <row r="350" spans="1:1" x14ac:dyDescent="0.35">
      <c r="A350" t="s">
        <v>238</v>
      </c>
    </row>
    <row r="352" spans="1:1" x14ac:dyDescent="0.35">
      <c r="A352" t="s">
        <v>101</v>
      </c>
    </row>
    <row r="353" spans="1:1" x14ac:dyDescent="0.35">
      <c r="A353" t="s">
        <v>239</v>
      </c>
    </row>
    <row r="354" spans="1:1" x14ac:dyDescent="0.35">
      <c r="A354" t="s">
        <v>240</v>
      </c>
    </row>
    <row r="355" spans="1:1" x14ac:dyDescent="0.35">
      <c r="A355" t="s">
        <v>241</v>
      </c>
    </row>
    <row r="357" spans="1:1" x14ac:dyDescent="0.35">
      <c r="A357" t="s">
        <v>105</v>
      </c>
    </row>
    <row r="358" spans="1:1" x14ac:dyDescent="0.35">
      <c r="A358" t="s">
        <v>242</v>
      </c>
    </row>
    <row r="359" spans="1:1" x14ac:dyDescent="0.35">
      <c r="A359" t="s">
        <v>107</v>
      </c>
    </row>
    <row r="360" spans="1:1" x14ac:dyDescent="0.35">
      <c r="A360" t="s">
        <v>243</v>
      </c>
    </row>
    <row r="361" spans="1:1" x14ac:dyDescent="0.35">
      <c r="A361" t="s">
        <v>244</v>
      </c>
    </row>
    <row r="363" spans="1:1" x14ac:dyDescent="0.35">
      <c r="A363" t="s">
        <v>110</v>
      </c>
    </row>
    <row r="364" spans="1:1" x14ac:dyDescent="0.35">
      <c r="A364" t="s">
        <v>242</v>
      </c>
    </row>
    <row r="365" spans="1:1" x14ac:dyDescent="0.35">
      <c r="A365" t="s">
        <v>107</v>
      </c>
    </row>
    <row r="366" spans="1:1" x14ac:dyDescent="0.35">
      <c r="A366" t="s">
        <v>245</v>
      </c>
    </row>
    <row r="367" spans="1:1" x14ac:dyDescent="0.35">
      <c r="A367" t="s">
        <v>246</v>
      </c>
    </row>
    <row r="369" spans="1:1" x14ac:dyDescent="0.35">
      <c r="A369" t="s">
        <v>83</v>
      </c>
    </row>
    <row r="370" spans="1:1" x14ac:dyDescent="0.35">
      <c r="A370" t="s">
        <v>247</v>
      </c>
    </row>
    <row r="371" spans="1:1" x14ac:dyDescent="0.35">
      <c r="A371" t="s">
        <v>248</v>
      </c>
    </row>
    <row r="373" spans="1:1" x14ac:dyDescent="0.35">
      <c r="A373" t="s">
        <v>86</v>
      </c>
    </row>
    <row r="374" spans="1:1" x14ac:dyDescent="0.35">
      <c r="A374" t="s">
        <v>249</v>
      </c>
    </row>
    <row r="376" spans="1:1" x14ac:dyDescent="0.35">
      <c r="A376" t="s">
        <v>88</v>
      </c>
    </row>
    <row r="377" spans="1:1" x14ac:dyDescent="0.35">
      <c r="A377" t="s">
        <v>250</v>
      </c>
    </row>
    <row r="378" spans="1:1" x14ac:dyDescent="0.35">
      <c r="A378" t="s">
        <v>251</v>
      </c>
    </row>
    <row r="381" spans="1:1" x14ac:dyDescent="0.35">
      <c r="A381" t="s">
        <v>252</v>
      </c>
    </row>
    <row r="383" spans="1:1" x14ac:dyDescent="0.35">
      <c r="A383" t="s">
        <v>86</v>
      </c>
    </row>
    <row r="384" spans="1:1" x14ac:dyDescent="0.35">
      <c r="A384" t="s">
        <v>177</v>
      </c>
    </row>
    <row r="386" spans="1:1" x14ac:dyDescent="0.35">
      <c r="A386" t="s">
        <v>88</v>
      </c>
    </row>
    <row r="387" spans="1:1" x14ac:dyDescent="0.35">
      <c r="A387" t="s">
        <v>253</v>
      </c>
    </row>
    <row r="388" spans="1:1" x14ac:dyDescent="0.35">
      <c r="A388" t="s">
        <v>254</v>
      </c>
    </row>
    <row r="390" spans="1:1" x14ac:dyDescent="0.35">
      <c r="A390" t="s">
        <v>95</v>
      </c>
    </row>
    <row r="391" spans="1:1" x14ac:dyDescent="0.35">
      <c r="A391" t="s">
        <v>96</v>
      </c>
    </row>
    <row r="392" spans="1:1" x14ac:dyDescent="0.35">
      <c r="A392" t="s">
        <v>97</v>
      </c>
    </row>
    <row r="394" spans="1:1" x14ac:dyDescent="0.35">
      <c r="A394" t="s">
        <v>255</v>
      </c>
    </row>
    <row r="395" spans="1:1" x14ac:dyDescent="0.35">
      <c r="A395" t="s">
        <v>256</v>
      </c>
    </row>
    <row r="396" spans="1:1" x14ac:dyDescent="0.35">
      <c r="A396" t="s">
        <v>257</v>
      </c>
    </row>
    <row r="398" spans="1:1" x14ac:dyDescent="0.35">
      <c r="A398" t="s">
        <v>101</v>
      </c>
    </row>
    <row r="399" spans="1:1" x14ac:dyDescent="0.35">
      <c r="A399" t="s">
        <v>258</v>
      </c>
    </row>
    <row r="400" spans="1:1" x14ac:dyDescent="0.35">
      <c r="A400" t="s">
        <v>259</v>
      </c>
    </row>
    <row r="401" spans="1:1" x14ac:dyDescent="0.35">
      <c r="A401" t="s">
        <v>260</v>
      </c>
    </row>
    <row r="403" spans="1:1" x14ac:dyDescent="0.35">
      <c r="A403" t="s">
        <v>105</v>
      </c>
    </row>
    <row r="404" spans="1:1" x14ac:dyDescent="0.35">
      <c r="A404" t="s">
        <v>261</v>
      </c>
    </row>
    <row r="405" spans="1:1" x14ac:dyDescent="0.35">
      <c r="A405" t="s">
        <v>107</v>
      </c>
    </row>
    <row r="406" spans="1:1" x14ac:dyDescent="0.35">
      <c r="A406" t="s">
        <v>262</v>
      </c>
    </row>
    <row r="407" spans="1:1" x14ac:dyDescent="0.35">
      <c r="A407" t="s">
        <v>263</v>
      </c>
    </row>
    <row r="409" spans="1:1" x14ac:dyDescent="0.35">
      <c r="A409" t="s">
        <v>110</v>
      </c>
    </row>
    <row r="410" spans="1:1" x14ac:dyDescent="0.35">
      <c r="A410" t="s">
        <v>261</v>
      </c>
    </row>
    <row r="411" spans="1:1" x14ac:dyDescent="0.35">
      <c r="A411" t="s">
        <v>107</v>
      </c>
    </row>
    <row r="412" spans="1:1" x14ac:dyDescent="0.35">
      <c r="A412" t="s">
        <v>264</v>
      </c>
    </row>
    <row r="413" spans="1:1" x14ac:dyDescent="0.35">
      <c r="A413" t="s">
        <v>265</v>
      </c>
    </row>
    <row r="415" spans="1:1" x14ac:dyDescent="0.35">
      <c r="A415" t="s">
        <v>83</v>
      </c>
    </row>
    <row r="416" spans="1:1" x14ac:dyDescent="0.35">
      <c r="A416" t="s">
        <v>266</v>
      </c>
    </row>
    <row r="417" spans="1:1" x14ac:dyDescent="0.35">
      <c r="A417" t="s">
        <v>267</v>
      </c>
    </row>
    <row r="419" spans="1:1" x14ac:dyDescent="0.35">
      <c r="A419" t="s">
        <v>86</v>
      </c>
    </row>
    <row r="420" spans="1:1" x14ac:dyDescent="0.35">
      <c r="A420" t="s">
        <v>268</v>
      </c>
    </row>
    <row r="422" spans="1:1" x14ac:dyDescent="0.35">
      <c r="A422" t="s">
        <v>88</v>
      </c>
    </row>
    <row r="423" spans="1:1" x14ac:dyDescent="0.35">
      <c r="A423" t="s">
        <v>269</v>
      </c>
    </row>
    <row r="424" spans="1:1" x14ac:dyDescent="0.35">
      <c r="A424" t="s">
        <v>251</v>
      </c>
    </row>
    <row r="427" spans="1:1" x14ac:dyDescent="0.35">
      <c r="A427" t="s">
        <v>270</v>
      </c>
    </row>
    <row r="429" spans="1:1" x14ac:dyDescent="0.35">
      <c r="A429" t="s">
        <v>86</v>
      </c>
    </row>
    <row r="430" spans="1:1" x14ac:dyDescent="0.35">
      <c r="A430" t="s">
        <v>271</v>
      </c>
    </row>
    <row r="432" spans="1:1" x14ac:dyDescent="0.35">
      <c r="A432" t="s">
        <v>88</v>
      </c>
    </row>
    <row r="433" spans="1:1" x14ac:dyDescent="0.35">
      <c r="A433" t="s">
        <v>272</v>
      </c>
    </row>
    <row r="434" spans="1:1" x14ac:dyDescent="0.35">
      <c r="A434" t="s">
        <v>273</v>
      </c>
    </row>
    <row r="436" spans="1:1" x14ac:dyDescent="0.35">
      <c r="A436" t="s">
        <v>95</v>
      </c>
    </row>
    <row r="437" spans="1:1" x14ac:dyDescent="0.35">
      <c r="A437" t="s">
        <v>96</v>
      </c>
    </row>
    <row r="438" spans="1:1" x14ac:dyDescent="0.35">
      <c r="A438" t="s">
        <v>97</v>
      </c>
    </row>
    <row r="440" spans="1:1" x14ac:dyDescent="0.35">
      <c r="A440" t="s">
        <v>274</v>
      </c>
    </row>
    <row r="441" spans="1:1" x14ac:dyDescent="0.35">
      <c r="A441" t="s">
        <v>275</v>
      </c>
    </row>
    <row r="442" spans="1:1" x14ac:dyDescent="0.35">
      <c r="A442" t="s">
        <v>276</v>
      </c>
    </row>
    <row r="444" spans="1:1" x14ac:dyDescent="0.35">
      <c r="A444" t="s">
        <v>101</v>
      </c>
    </row>
    <row r="445" spans="1:1" x14ac:dyDescent="0.35">
      <c r="A445" t="s">
        <v>277</v>
      </c>
    </row>
    <row r="446" spans="1:1" x14ac:dyDescent="0.35">
      <c r="A446" t="s">
        <v>278</v>
      </c>
    </row>
    <row r="447" spans="1:1" x14ac:dyDescent="0.35">
      <c r="A447" t="s">
        <v>279</v>
      </c>
    </row>
    <row r="449" spans="1:1" x14ac:dyDescent="0.35">
      <c r="A449" t="s">
        <v>105</v>
      </c>
    </row>
    <row r="450" spans="1:1" x14ac:dyDescent="0.35">
      <c r="A450" t="s">
        <v>280</v>
      </c>
    </row>
    <row r="451" spans="1:1" x14ac:dyDescent="0.35">
      <c r="A451" t="s">
        <v>107</v>
      </c>
    </row>
    <row r="452" spans="1:1" x14ac:dyDescent="0.35">
      <c r="A452" t="s">
        <v>281</v>
      </c>
    </row>
    <row r="453" spans="1:1" x14ac:dyDescent="0.35">
      <c r="A453" t="s">
        <v>282</v>
      </c>
    </row>
    <row r="455" spans="1:1" x14ac:dyDescent="0.35">
      <c r="A455" t="s">
        <v>110</v>
      </c>
    </row>
    <row r="456" spans="1:1" x14ac:dyDescent="0.35">
      <c r="A456" t="s">
        <v>280</v>
      </c>
    </row>
    <row r="457" spans="1:1" x14ac:dyDescent="0.35">
      <c r="A457" t="s">
        <v>107</v>
      </c>
    </row>
    <row r="458" spans="1:1" x14ac:dyDescent="0.35">
      <c r="A458" t="s">
        <v>283</v>
      </c>
    </row>
    <row r="459" spans="1:1" x14ac:dyDescent="0.35">
      <c r="A459" t="s">
        <v>284</v>
      </c>
    </row>
    <row r="461" spans="1:1" x14ac:dyDescent="0.35">
      <c r="A461" t="s">
        <v>83</v>
      </c>
    </row>
    <row r="462" spans="1:1" x14ac:dyDescent="0.35">
      <c r="A462" t="s">
        <v>285</v>
      </c>
    </row>
    <row r="463" spans="1:1" x14ac:dyDescent="0.35">
      <c r="A463" t="s">
        <v>286</v>
      </c>
    </row>
    <row r="465" spans="1:1" x14ac:dyDescent="0.35">
      <c r="A465" t="s">
        <v>86</v>
      </c>
    </row>
    <row r="466" spans="1:1" x14ac:dyDescent="0.35">
      <c r="A466" t="s">
        <v>133</v>
      </c>
    </row>
    <row r="468" spans="1:1" x14ac:dyDescent="0.35">
      <c r="A468" t="s">
        <v>88</v>
      </c>
    </row>
    <row r="469" spans="1:1" x14ac:dyDescent="0.35">
      <c r="A469" t="s">
        <v>287</v>
      </c>
    </row>
    <row r="470" spans="1:1" x14ac:dyDescent="0.35">
      <c r="A470" t="s">
        <v>288</v>
      </c>
    </row>
    <row r="473" spans="1:1" x14ac:dyDescent="0.35">
      <c r="A473" t="s">
        <v>289</v>
      </c>
    </row>
    <row r="475" spans="1:1" x14ac:dyDescent="0.35">
      <c r="A475" t="s">
        <v>86</v>
      </c>
    </row>
    <row r="476" spans="1:1" x14ac:dyDescent="0.35">
      <c r="A476" t="s">
        <v>290</v>
      </c>
    </row>
    <row r="478" spans="1:1" x14ac:dyDescent="0.35">
      <c r="A478" t="s">
        <v>88</v>
      </c>
    </row>
    <row r="479" spans="1:1" x14ac:dyDescent="0.35">
      <c r="A479" t="s">
        <v>291</v>
      </c>
    </row>
    <row r="480" spans="1:1" x14ac:dyDescent="0.35">
      <c r="A480" t="s">
        <v>292</v>
      </c>
    </row>
    <row r="482" spans="1:1" x14ac:dyDescent="0.35">
      <c r="A482" t="s">
        <v>95</v>
      </c>
    </row>
    <row r="483" spans="1:1" x14ac:dyDescent="0.35">
      <c r="A483" t="s">
        <v>96</v>
      </c>
    </row>
    <row r="484" spans="1:1" x14ac:dyDescent="0.35">
      <c r="A484" t="s">
        <v>97</v>
      </c>
    </row>
    <row r="486" spans="1:1" x14ac:dyDescent="0.35">
      <c r="A486" t="s">
        <v>293</v>
      </c>
    </row>
    <row r="487" spans="1:1" x14ac:dyDescent="0.35">
      <c r="A487" t="s">
        <v>294</v>
      </c>
    </row>
    <row r="488" spans="1:1" x14ac:dyDescent="0.35">
      <c r="A488" t="s">
        <v>295</v>
      </c>
    </row>
    <row r="490" spans="1:1" x14ac:dyDescent="0.35">
      <c r="A490" t="s">
        <v>101</v>
      </c>
    </row>
    <row r="491" spans="1:1" x14ac:dyDescent="0.35">
      <c r="A491" t="s">
        <v>296</v>
      </c>
    </row>
    <row r="492" spans="1:1" x14ac:dyDescent="0.35">
      <c r="A492" t="s">
        <v>297</v>
      </c>
    </row>
    <row r="493" spans="1:1" x14ac:dyDescent="0.35">
      <c r="A493" t="s">
        <v>298</v>
      </c>
    </row>
    <row r="495" spans="1:1" x14ac:dyDescent="0.35">
      <c r="A495" t="s">
        <v>105</v>
      </c>
    </row>
    <row r="496" spans="1:1" x14ac:dyDescent="0.35">
      <c r="A496" t="s">
        <v>299</v>
      </c>
    </row>
    <row r="497" spans="1:1" x14ac:dyDescent="0.35">
      <c r="A497" t="s">
        <v>107</v>
      </c>
    </row>
    <row r="498" spans="1:1" x14ac:dyDescent="0.35">
      <c r="A498" t="s">
        <v>300</v>
      </c>
    </row>
    <row r="499" spans="1:1" x14ac:dyDescent="0.35">
      <c r="A499" t="s">
        <v>301</v>
      </c>
    </row>
    <row r="501" spans="1:1" x14ac:dyDescent="0.35">
      <c r="A501" t="s">
        <v>110</v>
      </c>
    </row>
    <row r="502" spans="1:1" x14ac:dyDescent="0.35">
      <c r="A502" t="s">
        <v>299</v>
      </c>
    </row>
    <row r="503" spans="1:1" x14ac:dyDescent="0.35">
      <c r="A503" t="s">
        <v>107</v>
      </c>
    </row>
    <row r="504" spans="1:1" x14ac:dyDescent="0.35">
      <c r="A504" t="s">
        <v>302</v>
      </c>
    </row>
    <row r="505" spans="1:1" x14ac:dyDescent="0.35">
      <c r="A505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30964-2C66-4398-8EA2-D362B51E99FD}">
  <dimension ref="A1:A367"/>
  <sheetViews>
    <sheetView topLeftCell="A316" workbookViewId="0">
      <selection activeCell="P9" sqref="P9:P12"/>
    </sheetView>
  </sheetViews>
  <sheetFormatPr baseColWidth="10" defaultRowHeight="14.5" x14ac:dyDescent="0.35"/>
  <sheetData>
    <row r="1" spans="1:1" x14ac:dyDescent="0.35">
      <c r="A1" t="s">
        <v>83</v>
      </c>
    </row>
    <row r="2" spans="1:1" x14ac:dyDescent="0.35">
      <c r="A2" t="s">
        <v>304</v>
      </c>
    </row>
    <row r="3" spans="1:1" x14ac:dyDescent="0.35">
      <c r="A3" t="s">
        <v>305</v>
      </c>
    </row>
    <row r="5" spans="1:1" x14ac:dyDescent="0.35">
      <c r="A5" t="s">
        <v>86</v>
      </c>
    </row>
    <row r="6" spans="1:1" x14ac:dyDescent="0.35">
      <c r="A6" t="s">
        <v>306</v>
      </c>
    </row>
    <row r="8" spans="1:1" x14ac:dyDescent="0.35">
      <c r="A8" t="s">
        <v>88</v>
      </c>
    </row>
    <row r="9" spans="1:1" x14ac:dyDescent="0.35">
      <c r="A9" t="s">
        <v>307</v>
      </c>
    </row>
    <row r="10" spans="1:1" x14ac:dyDescent="0.35">
      <c r="A10" t="s">
        <v>308</v>
      </c>
    </row>
    <row r="13" spans="1:1" x14ac:dyDescent="0.35">
      <c r="A13" t="s">
        <v>309</v>
      </c>
    </row>
    <row r="15" spans="1:1" x14ac:dyDescent="0.35">
      <c r="A15" t="s">
        <v>86</v>
      </c>
    </row>
    <row r="16" spans="1:1" x14ac:dyDescent="0.35">
      <c r="A16" t="s">
        <v>310</v>
      </c>
    </row>
    <row r="18" spans="1:1" x14ac:dyDescent="0.35">
      <c r="A18" t="s">
        <v>88</v>
      </c>
    </row>
    <row r="19" spans="1:1" x14ac:dyDescent="0.35">
      <c r="A19" t="s">
        <v>311</v>
      </c>
    </row>
    <row r="20" spans="1:1" x14ac:dyDescent="0.35">
      <c r="A20" t="s">
        <v>312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6" spans="1:1" x14ac:dyDescent="0.35">
      <c r="A26" t="s">
        <v>313</v>
      </c>
    </row>
    <row r="27" spans="1:1" x14ac:dyDescent="0.35">
      <c r="A27" t="s">
        <v>314</v>
      </c>
    </row>
    <row r="28" spans="1:1" x14ac:dyDescent="0.35">
      <c r="A28" t="s">
        <v>315</v>
      </c>
    </row>
    <row r="30" spans="1:1" x14ac:dyDescent="0.35">
      <c r="A30" t="s">
        <v>101</v>
      </c>
    </row>
    <row r="31" spans="1:1" x14ac:dyDescent="0.35">
      <c r="A31" t="s">
        <v>316</v>
      </c>
    </row>
    <row r="32" spans="1:1" x14ac:dyDescent="0.35">
      <c r="A32" t="s">
        <v>317</v>
      </c>
    </row>
    <row r="33" spans="1:1" x14ac:dyDescent="0.35">
      <c r="A33" t="s">
        <v>318</v>
      </c>
    </row>
    <row r="35" spans="1:1" x14ac:dyDescent="0.35">
      <c r="A35" t="s">
        <v>105</v>
      </c>
    </row>
    <row r="36" spans="1:1" x14ac:dyDescent="0.35">
      <c r="A36" t="s">
        <v>319</v>
      </c>
    </row>
    <row r="37" spans="1:1" x14ac:dyDescent="0.35">
      <c r="A37" t="s">
        <v>107</v>
      </c>
    </row>
    <row r="38" spans="1:1" x14ac:dyDescent="0.35">
      <c r="A38" t="s">
        <v>320</v>
      </c>
    </row>
    <row r="39" spans="1:1" x14ac:dyDescent="0.35">
      <c r="A39" t="s">
        <v>321</v>
      </c>
    </row>
    <row r="41" spans="1:1" x14ac:dyDescent="0.35">
      <c r="A41" t="s">
        <v>110</v>
      </c>
    </row>
    <row r="42" spans="1:1" x14ac:dyDescent="0.35">
      <c r="A42" t="s">
        <v>319</v>
      </c>
    </row>
    <row r="43" spans="1:1" x14ac:dyDescent="0.35">
      <c r="A43" t="s">
        <v>107</v>
      </c>
    </row>
    <row r="44" spans="1:1" x14ac:dyDescent="0.35">
      <c r="A44" t="s">
        <v>320</v>
      </c>
    </row>
    <row r="45" spans="1:1" x14ac:dyDescent="0.35">
      <c r="A45" t="s">
        <v>321</v>
      </c>
    </row>
    <row r="47" spans="1:1" x14ac:dyDescent="0.35">
      <c r="A47" t="s">
        <v>83</v>
      </c>
    </row>
    <row r="48" spans="1:1" x14ac:dyDescent="0.35">
      <c r="A48" t="s">
        <v>322</v>
      </c>
    </row>
    <row r="49" spans="1:1" x14ac:dyDescent="0.35">
      <c r="A49" t="s">
        <v>323</v>
      </c>
    </row>
    <row r="51" spans="1:1" x14ac:dyDescent="0.35">
      <c r="A51" t="s">
        <v>86</v>
      </c>
    </row>
    <row r="52" spans="1:1" x14ac:dyDescent="0.35">
      <c r="A52" t="s">
        <v>324</v>
      </c>
    </row>
    <row r="54" spans="1:1" x14ac:dyDescent="0.35">
      <c r="A54" t="s">
        <v>88</v>
      </c>
    </row>
    <row r="55" spans="1:1" x14ac:dyDescent="0.35">
      <c r="A55" t="s">
        <v>325</v>
      </c>
    </row>
    <row r="56" spans="1:1" x14ac:dyDescent="0.35">
      <c r="A56" t="s">
        <v>326</v>
      </c>
    </row>
    <row r="59" spans="1:1" x14ac:dyDescent="0.35">
      <c r="A59" t="s">
        <v>327</v>
      </c>
    </row>
    <row r="61" spans="1:1" x14ac:dyDescent="0.35">
      <c r="A61" t="s">
        <v>86</v>
      </c>
    </row>
    <row r="62" spans="1:1" x14ac:dyDescent="0.35">
      <c r="A62" t="s">
        <v>328</v>
      </c>
    </row>
    <row r="64" spans="1:1" x14ac:dyDescent="0.35">
      <c r="A64" t="s">
        <v>88</v>
      </c>
    </row>
    <row r="65" spans="1:1" x14ac:dyDescent="0.35">
      <c r="A65" t="s">
        <v>329</v>
      </c>
    </row>
    <row r="66" spans="1:1" x14ac:dyDescent="0.35">
      <c r="A66" t="s">
        <v>330</v>
      </c>
    </row>
    <row r="68" spans="1:1" x14ac:dyDescent="0.35">
      <c r="A68" t="s">
        <v>95</v>
      </c>
    </row>
    <row r="69" spans="1:1" x14ac:dyDescent="0.35">
      <c r="A69" t="s">
        <v>96</v>
      </c>
    </row>
    <row r="70" spans="1:1" x14ac:dyDescent="0.35">
      <c r="A70" t="s">
        <v>97</v>
      </c>
    </row>
    <row r="72" spans="1:1" x14ac:dyDescent="0.35">
      <c r="A72" t="s">
        <v>331</v>
      </c>
    </row>
    <row r="73" spans="1:1" x14ac:dyDescent="0.35">
      <c r="A73" t="s">
        <v>332</v>
      </c>
    </row>
    <row r="74" spans="1:1" x14ac:dyDescent="0.35">
      <c r="A74" t="s">
        <v>333</v>
      </c>
    </row>
    <row r="76" spans="1:1" x14ac:dyDescent="0.35">
      <c r="A76" t="s">
        <v>101</v>
      </c>
    </row>
    <row r="77" spans="1:1" x14ac:dyDescent="0.35">
      <c r="A77" t="s">
        <v>334</v>
      </c>
    </row>
    <row r="78" spans="1:1" x14ac:dyDescent="0.35">
      <c r="A78" t="s">
        <v>335</v>
      </c>
    </row>
    <row r="79" spans="1:1" x14ac:dyDescent="0.35">
      <c r="A79" t="s">
        <v>336</v>
      </c>
    </row>
    <row r="81" spans="1:1" x14ac:dyDescent="0.35">
      <c r="A81" t="s">
        <v>105</v>
      </c>
    </row>
    <row r="82" spans="1:1" x14ac:dyDescent="0.35">
      <c r="A82" t="s">
        <v>337</v>
      </c>
    </row>
    <row r="83" spans="1:1" x14ac:dyDescent="0.35">
      <c r="A83" t="s">
        <v>107</v>
      </c>
    </row>
    <row r="84" spans="1:1" x14ac:dyDescent="0.35">
      <c r="A84" t="s">
        <v>338</v>
      </c>
    </row>
    <row r="85" spans="1:1" x14ac:dyDescent="0.35">
      <c r="A85" t="s">
        <v>339</v>
      </c>
    </row>
    <row r="87" spans="1:1" x14ac:dyDescent="0.35">
      <c r="A87" t="s">
        <v>110</v>
      </c>
    </row>
    <row r="88" spans="1:1" x14ac:dyDescent="0.35">
      <c r="A88" t="s">
        <v>337</v>
      </c>
    </row>
    <row r="89" spans="1:1" x14ac:dyDescent="0.35">
      <c r="A89" t="s">
        <v>107</v>
      </c>
    </row>
    <row r="90" spans="1:1" x14ac:dyDescent="0.35">
      <c r="A90" t="s">
        <v>340</v>
      </c>
    </row>
    <row r="91" spans="1:1" x14ac:dyDescent="0.35">
      <c r="A91" t="s">
        <v>341</v>
      </c>
    </row>
    <row r="93" spans="1:1" x14ac:dyDescent="0.35">
      <c r="A93" t="s">
        <v>83</v>
      </c>
    </row>
    <row r="94" spans="1:1" x14ac:dyDescent="0.35">
      <c r="A94" t="s">
        <v>342</v>
      </c>
    </row>
    <row r="95" spans="1:1" x14ac:dyDescent="0.35">
      <c r="A95" t="s">
        <v>343</v>
      </c>
    </row>
    <row r="97" spans="1:1" x14ac:dyDescent="0.35">
      <c r="A97" t="s">
        <v>86</v>
      </c>
    </row>
    <row r="98" spans="1:1" x14ac:dyDescent="0.35">
      <c r="A98" t="s">
        <v>344</v>
      </c>
    </row>
    <row r="100" spans="1:1" x14ac:dyDescent="0.35">
      <c r="A100" t="s">
        <v>88</v>
      </c>
    </row>
    <row r="101" spans="1:1" x14ac:dyDescent="0.35">
      <c r="A101" t="s">
        <v>345</v>
      </c>
    </row>
    <row r="102" spans="1:1" x14ac:dyDescent="0.35">
      <c r="A102" t="s">
        <v>346</v>
      </c>
    </row>
    <row r="105" spans="1:1" x14ac:dyDescent="0.35">
      <c r="A105" t="s">
        <v>347</v>
      </c>
    </row>
    <row r="107" spans="1:1" x14ac:dyDescent="0.35">
      <c r="A107" t="s">
        <v>86</v>
      </c>
    </row>
    <row r="108" spans="1:1" x14ac:dyDescent="0.35">
      <c r="A108" t="s">
        <v>348</v>
      </c>
    </row>
    <row r="110" spans="1:1" x14ac:dyDescent="0.35">
      <c r="A110" t="s">
        <v>88</v>
      </c>
    </row>
    <row r="111" spans="1:1" x14ac:dyDescent="0.35">
      <c r="A111" t="s">
        <v>349</v>
      </c>
    </row>
    <row r="112" spans="1:1" x14ac:dyDescent="0.35">
      <c r="A112" t="s">
        <v>350</v>
      </c>
    </row>
    <row r="114" spans="1:1" x14ac:dyDescent="0.35">
      <c r="A114" t="s">
        <v>95</v>
      </c>
    </row>
    <row r="115" spans="1:1" x14ac:dyDescent="0.35">
      <c r="A115" t="s">
        <v>96</v>
      </c>
    </row>
    <row r="116" spans="1:1" x14ac:dyDescent="0.35">
      <c r="A116" t="s">
        <v>97</v>
      </c>
    </row>
    <row r="118" spans="1:1" x14ac:dyDescent="0.35">
      <c r="A118" t="s">
        <v>351</v>
      </c>
    </row>
    <row r="119" spans="1:1" x14ac:dyDescent="0.35">
      <c r="A119" t="s">
        <v>352</v>
      </c>
    </row>
    <row r="120" spans="1:1" x14ac:dyDescent="0.35">
      <c r="A120" t="s">
        <v>353</v>
      </c>
    </row>
    <row r="122" spans="1:1" x14ac:dyDescent="0.35">
      <c r="A122" t="s">
        <v>101</v>
      </c>
    </row>
    <row r="123" spans="1:1" x14ac:dyDescent="0.35">
      <c r="A123" t="s">
        <v>354</v>
      </c>
    </row>
    <row r="124" spans="1:1" x14ac:dyDescent="0.35">
      <c r="A124" t="s">
        <v>355</v>
      </c>
    </row>
    <row r="125" spans="1:1" x14ac:dyDescent="0.35">
      <c r="A125" t="s">
        <v>356</v>
      </c>
    </row>
    <row r="127" spans="1:1" x14ac:dyDescent="0.35">
      <c r="A127" t="s">
        <v>105</v>
      </c>
    </row>
    <row r="128" spans="1:1" x14ac:dyDescent="0.35">
      <c r="A128" t="s">
        <v>357</v>
      </c>
    </row>
    <row r="129" spans="1:1" x14ac:dyDescent="0.35">
      <c r="A129" t="s">
        <v>107</v>
      </c>
    </row>
    <row r="130" spans="1:1" x14ac:dyDescent="0.35">
      <c r="A130" t="s">
        <v>358</v>
      </c>
    </row>
    <row r="131" spans="1:1" x14ac:dyDescent="0.35">
      <c r="A131" t="s">
        <v>359</v>
      </c>
    </row>
    <row r="133" spans="1:1" x14ac:dyDescent="0.35">
      <c r="A133" t="s">
        <v>110</v>
      </c>
    </row>
    <row r="134" spans="1:1" x14ac:dyDescent="0.35">
      <c r="A134" t="s">
        <v>357</v>
      </c>
    </row>
    <row r="135" spans="1:1" x14ac:dyDescent="0.35">
      <c r="A135" t="s">
        <v>107</v>
      </c>
    </row>
    <row r="136" spans="1:1" x14ac:dyDescent="0.35">
      <c r="A136" t="s">
        <v>360</v>
      </c>
    </row>
    <row r="137" spans="1:1" x14ac:dyDescent="0.35">
      <c r="A137" t="s">
        <v>361</v>
      </c>
    </row>
    <row r="139" spans="1:1" x14ac:dyDescent="0.35">
      <c r="A139" t="s">
        <v>83</v>
      </c>
    </row>
    <row r="140" spans="1:1" x14ac:dyDescent="0.35">
      <c r="A140" t="s">
        <v>362</v>
      </c>
    </row>
    <row r="141" spans="1:1" x14ac:dyDescent="0.35">
      <c r="A141" t="s">
        <v>363</v>
      </c>
    </row>
    <row r="143" spans="1:1" x14ac:dyDescent="0.35">
      <c r="A143" t="s">
        <v>86</v>
      </c>
    </row>
    <row r="144" spans="1:1" x14ac:dyDescent="0.35">
      <c r="A144" t="s">
        <v>364</v>
      </c>
    </row>
    <row r="146" spans="1:1" x14ac:dyDescent="0.35">
      <c r="A146" t="s">
        <v>88</v>
      </c>
    </row>
    <row r="147" spans="1:1" x14ac:dyDescent="0.35">
      <c r="A147" t="s">
        <v>365</v>
      </c>
    </row>
    <row r="148" spans="1:1" x14ac:dyDescent="0.35">
      <c r="A148" t="s">
        <v>366</v>
      </c>
    </row>
    <row r="151" spans="1:1" x14ac:dyDescent="0.35">
      <c r="A151" t="s">
        <v>367</v>
      </c>
    </row>
    <row r="153" spans="1:1" x14ac:dyDescent="0.35">
      <c r="A153" t="s">
        <v>86</v>
      </c>
    </row>
    <row r="154" spans="1:1" x14ac:dyDescent="0.35">
      <c r="A154" t="s">
        <v>368</v>
      </c>
    </row>
    <row r="156" spans="1:1" x14ac:dyDescent="0.35">
      <c r="A156" t="s">
        <v>88</v>
      </c>
    </row>
    <row r="157" spans="1:1" x14ac:dyDescent="0.35">
      <c r="A157" t="s">
        <v>369</v>
      </c>
    </row>
    <row r="158" spans="1:1" x14ac:dyDescent="0.35">
      <c r="A158" t="s">
        <v>370</v>
      </c>
    </row>
    <row r="160" spans="1:1" x14ac:dyDescent="0.35">
      <c r="A160" t="s">
        <v>95</v>
      </c>
    </row>
    <row r="161" spans="1:1" x14ac:dyDescent="0.35">
      <c r="A161" t="s">
        <v>96</v>
      </c>
    </row>
    <row r="162" spans="1:1" x14ac:dyDescent="0.35">
      <c r="A162" t="s">
        <v>97</v>
      </c>
    </row>
    <row r="164" spans="1:1" x14ac:dyDescent="0.35">
      <c r="A164" t="s">
        <v>371</v>
      </c>
    </row>
    <row r="165" spans="1:1" x14ac:dyDescent="0.35">
      <c r="A165" t="s">
        <v>237</v>
      </c>
    </row>
    <row r="166" spans="1:1" x14ac:dyDescent="0.35">
      <c r="A166" t="s">
        <v>372</v>
      </c>
    </row>
    <row r="168" spans="1:1" x14ac:dyDescent="0.35">
      <c r="A168" t="s">
        <v>101</v>
      </c>
    </row>
    <row r="169" spans="1:1" x14ac:dyDescent="0.35">
      <c r="A169" t="s">
        <v>373</v>
      </c>
    </row>
    <row r="170" spans="1:1" x14ac:dyDescent="0.35">
      <c r="A170" t="s">
        <v>374</v>
      </c>
    </row>
    <row r="171" spans="1:1" x14ac:dyDescent="0.35">
      <c r="A171" t="s">
        <v>260</v>
      </c>
    </row>
    <row r="173" spans="1:1" x14ac:dyDescent="0.35">
      <c r="A173" t="s">
        <v>105</v>
      </c>
    </row>
    <row r="174" spans="1:1" x14ac:dyDescent="0.35">
      <c r="A174" t="s">
        <v>375</v>
      </c>
    </row>
    <row r="175" spans="1:1" x14ac:dyDescent="0.35">
      <c r="A175" t="s">
        <v>107</v>
      </c>
    </row>
    <row r="176" spans="1:1" x14ac:dyDescent="0.35">
      <c r="A176" t="s">
        <v>376</v>
      </c>
    </row>
    <row r="177" spans="1:1" x14ac:dyDescent="0.35">
      <c r="A177" t="s">
        <v>377</v>
      </c>
    </row>
    <row r="179" spans="1:1" x14ac:dyDescent="0.35">
      <c r="A179" t="s">
        <v>110</v>
      </c>
    </row>
    <row r="180" spans="1:1" x14ac:dyDescent="0.35">
      <c r="A180" t="s">
        <v>375</v>
      </c>
    </row>
    <row r="181" spans="1:1" x14ac:dyDescent="0.35">
      <c r="A181" t="s">
        <v>107</v>
      </c>
    </row>
    <row r="182" spans="1:1" x14ac:dyDescent="0.35">
      <c r="A182" t="s">
        <v>378</v>
      </c>
    </row>
    <row r="183" spans="1:1" x14ac:dyDescent="0.35">
      <c r="A183" t="s">
        <v>379</v>
      </c>
    </row>
    <row r="185" spans="1:1" x14ac:dyDescent="0.35">
      <c r="A185" t="s">
        <v>83</v>
      </c>
    </row>
    <row r="186" spans="1:1" x14ac:dyDescent="0.35">
      <c r="A186" t="s">
        <v>380</v>
      </c>
    </row>
    <row r="187" spans="1:1" x14ac:dyDescent="0.35">
      <c r="A187" t="s">
        <v>381</v>
      </c>
    </row>
    <row r="189" spans="1:1" x14ac:dyDescent="0.35">
      <c r="A189" t="s">
        <v>86</v>
      </c>
    </row>
    <row r="190" spans="1:1" x14ac:dyDescent="0.35">
      <c r="A190" t="s">
        <v>382</v>
      </c>
    </row>
    <row r="192" spans="1:1" x14ac:dyDescent="0.35">
      <c r="A192" t="s">
        <v>88</v>
      </c>
    </row>
    <row r="193" spans="1:1" x14ac:dyDescent="0.35">
      <c r="A193" t="s">
        <v>383</v>
      </c>
    </row>
    <row r="194" spans="1:1" x14ac:dyDescent="0.35">
      <c r="A194" t="s">
        <v>384</v>
      </c>
    </row>
    <row r="197" spans="1:1" x14ac:dyDescent="0.35">
      <c r="A197" t="s">
        <v>385</v>
      </c>
    </row>
    <row r="199" spans="1:1" x14ac:dyDescent="0.35">
      <c r="A199" t="s">
        <v>86</v>
      </c>
    </row>
    <row r="200" spans="1:1" x14ac:dyDescent="0.35">
      <c r="A200" t="s">
        <v>177</v>
      </c>
    </row>
    <row r="202" spans="1:1" x14ac:dyDescent="0.35">
      <c r="A202" t="s">
        <v>88</v>
      </c>
    </row>
    <row r="203" spans="1:1" x14ac:dyDescent="0.35">
      <c r="A203" t="s">
        <v>386</v>
      </c>
    </row>
    <row r="204" spans="1:1" x14ac:dyDescent="0.35">
      <c r="A204" t="s">
        <v>387</v>
      </c>
    </row>
    <row r="206" spans="1:1" x14ac:dyDescent="0.35">
      <c r="A206" t="s">
        <v>95</v>
      </c>
    </row>
    <row r="207" spans="1:1" x14ac:dyDescent="0.35">
      <c r="A207" t="s">
        <v>96</v>
      </c>
    </row>
    <row r="208" spans="1:1" x14ac:dyDescent="0.35">
      <c r="A208" t="s">
        <v>97</v>
      </c>
    </row>
    <row r="210" spans="1:1" x14ac:dyDescent="0.35">
      <c r="A210" t="s">
        <v>388</v>
      </c>
    </row>
    <row r="211" spans="1:1" x14ac:dyDescent="0.35">
      <c r="A211" t="s">
        <v>389</v>
      </c>
    </row>
    <row r="212" spans="1:1" x14ac:dyDescent="0.35">
      <c r="A212" t="s">
        <v>390</v>
      </c>
    </row>
    <row r="214" spans="1:1" x14ac:dyDescent="0.35">
      <c r="A214" t="s">
        <v>101</v>
      </c>
    </row>
    <row r="215" spans="1:1" x14ac:dyDescent="0.35">
      <c r="A215" t="s">
        <v>391</v>
      </c>
    </row>
    <row r="216" spans="1:1" x14ac:dyDescent="0.35">
      <c r="A216" t="s">
        <v>392</v>
      </c>
    </row>
    <row r="217" spans="1:1" x14ac:dyDescent="0.35">
      <c r="A217" t="s">
        <v>393</v>
      </c>
    </row>
    <row r="219" spans="1:1" x14ac:dyDescent="0.35">
      <c r="A219" t="s">
        <v>105</v>
      </c>
    </row>
    <row r="220" spans="1:1" x14ac:dyDescent="0.35">
      <c r="A220" t="s">
        <v>394</v>
      </c>
    </row>
    <row r="221" spans="1:1" x14ac:dyDescent="0.35">
      <c r="A221" t="s">
        <v>107</v>
      </c>
    </row>
    <row r="222" spans="1:1" x14ac:dyDescent="0.35">
      <c r="A222" t="s">
        <v>395</v>
      </c>
    </row>
    <row r="223" spans="1:1" x14ac:dyDescent="0.35">
      <c r="A223" t="s">
        <v>396</v>
      </c>
    </row>
    <row r="225" spans="1:1" x14ac:dyDescent="0.35">
      <c r="A225" t="s">
        <v>110</v>
      </c>
    </row>
    <row r="226" spans="1:1" x14ac:dyDescent="0.35">
      <c r="A226" t="s">
        <v>394</v>
      </c>
    </row>
    <row r="227" spans="1:1" x14ac:dyDescent="0.35">
      <c r="A227" t="s">
        <v>107</v>
      </c>
    </row>
    <row r="228" spans="1:1" x14ac:dyDescent="0.35">
      <c r="A228" t="s">
        <v>397</v>
      </c>
    </row>
    <row r="229" spans="1:1" x14ac:dyDescent="0.35">
      <c r="A229" t="s">
        <v>398</v>
      </c>
    </row>
    <row r="231" spans="1:1" x14ac:dyDescent="0.35">
      <c r="A231" t="s">
        <v>83</v>
      </c>
    </row>
    <row r="232" spans="1:1" x14ac:dyDescent="0.35">
      <c r="A232" t="s">
        <v>399</v>
      </c>
    </row>
    <row r="233" spans="1:1" x14ac:dyDescent="0.35">
      <c r="A233" t="s">
        <v>400</v>
      </c>
    </row>
    <row r="235" spans="1:1" x14ac:dyDescent="0.35">
      <c r="A235" t="s">
        <v>86</v>
      </c>
    </row>
    <row r="236" spans="1:1" x14ac:dyDescent="0.35">
      <c r="A236" t="s">
        <v>401</v>
      </c>
    </row>
    <row r="238" spans="1:1" x14ac:dyDescent="0.35">
      <c r="A238" t="s">
        <v>88</v>
      </c>
    </row>
    <row r="239" spans="1:1" x14ac:dyDescent="0.35">
      <c r="A239" t="s">
        <v>402</v>
      </c>
    </row>
    <row r="240" spans="1:1" x14ac:dyDescent="0.35">
      <c r="A240" t="s">
        <v>403</v>
      </c>
    </row>
    <row r="243" spans="1:1" x14ac:dyDescent="0.35">
      <c r="A243" t="s">
        <v>404</v>
      </c>
    </row>
    <row r="245" spans="1:1" x14ac:dyDescent="0.35">
      <c r="A245" t="s">
        <v>86</v>
      </c>
    </row>
    <row r="246" spans="1:1" x14ac:dyDescent="0.35">
      <c r="A246" t="s">
        <v>92</v>
      </c>
    </row>
    <row r="248" spans="1:1" x14ac:dyDescent="0.35">
      <c r="A248" t="s">
        <v>88</v>
      </c>
    </row>
    <row r="249" spans="1:1" x14ac:dyDescent="0.35">
      <c r="A249" t="s">
        <v>93</v>
      </c>
    </row>
    <row r="250" spans="1:1" x14ac:dyDescent="0.35">
      <c r="A250" t="s">
        <v>94</v>
      </c>
    </row>
    <row r="252" spans="1:1" x14ac:dyDescent="0.35">
      <c r="A252" t="s">
        <v>95</v>
      </c>
    </row>
    <row r="253" spans="1:1" x14ac:dyDescent="0.35">
      <c r="A253" t="s">
        <v>96</v>
      </c>
    </row>
    <row r="254" spans="1:1" x14ac:dyDescent="0.35">
      <c r="A254" t="s">
        <v>97</v>
      </c>
    </row>
    <row r="256" spans="1:1" x14ac:dyDescent="0.35">
      <c r="A256" t="s">
        <v>405</v>
      </c>
    </row>
    <row r="257" spans="1:1" x14ac:dyDescent="0.35">
      <c r="A257" t="s">
        <v>99</v>
      </c>
    </row>
    <row r="258" spans="1:1" x14ac:dyDescent="0.35">
      <c r="A258" t="s">
        <v>100</v>
      </c>
    </row>
    <row r="260" spans="1:1" x14ac:dyDescent="0.35">
      <c r="A260" t="s">
        <v>101</v>
      </c>
    </row>
    <row r="261" spans="1:1" x14ac:dyDescent="0.35">
      <c r="A261" t="s">
        <v>406</v>
      </c>
    </row>
    <row r="262" spans="1:1" x14ac:dyDescent="0.35">
      <c r="A262" t="s">
        <v>407</v>
      </c>
    </row>
    <row r="263" spans="1:1" x14ac:dyDescent="0.35">
      <c r="A263" t="s">
        <v>408</v>
      </c>
    </row>
    <row r="265" spans="1:1" x14ac:dyDescent="0.35">
      <c r="A265" t="s">
        <v>105</v>
      </c>
    </row>
    <row r="266" spans="1:1" x14ac:dyDescent="0.35">
      <c r="A266" t="s">
        <v>409</v>
      </c>
    </row>
    <row r="267" spans="1:1" x14ac:dyDescent="0.35">
      <c r="A267" t="s">
        <v>107</v>
      </c>
    </row>
    <row r="268" spans="1:1" x14ac:dyDescent="0.35">
      <c r="A268" t="s">
        <v>395</v>
      </c>
    </row>
    <row r="269" spans="1:1" x14ac:dyDescent="0.35">
      <c r="A269" t="s">
        <v>410</v>
      </c>
    </row>
    <row r="271" spans="1:1" x14ac:dyDescent="0.35">
      <c r="A271" t="s">
        <v>110</v>
      </c>
    </row>
    <row r="272" spans="1:1" x14ac:dyDescent="0.35">
      <c r="A272" t="s">
        <v>409</v>
      </c>
    </row>
    <row r="273" spans="1:1" x14ac:dyDescent="0.35">
      <c r="A273" t="s">
        <v>107</v>
      </c>
    </row>
    <row r="274" spans="1:1" x14ac:dyDescent="0.35">
      <c r="A274" t="s">
        <v>395</v>
      </c>
    </row>
    <row r="275" spans="1:1" x14ac:dyDescent="0.35">
      <c r="A275" t="s">
        <v>410</v>
      </c>
    </row>
    <row r="277" spans="1:1" x14ac:dyDescent="0.35">
      <c r="A277" t="s">
        <v>83</v>
      </c>
    </row>
    <row r="278" spans="1:1" x14ac:dyDescent="0.35">
      <c r="A278" t="s">
        <v>411</v>
      </c>
    </row>
    <row r="279" spans="1:1" x14ac:dyDescent="0.35">
      <c r="A279" t="s">
        <v>412</v>
      </c>
    </row>
    <row r="281" spans="1:1" x14ac:dyDescent="0.35">
      <c r="A281" t="s">
        <v>86</v>
      </c>
    </row>
    <row r="282" spans="1:1" x14ac:dyDescent="0.35">
      <c r="A282" t="s">
        <v>413</v>
      </c>
    </row>
    <row r="284" spans="1:1" x14ac:dyDescent="0.35">
      <c r="A284" t="s">
        <v>88</v>
      </c>
    </row>
    <row r="285" spans="1:1" x14ac:dyDescent="0.35">
      <c r="A285" t="s">
        <v>414</v>
      </c>
    </row>
    <row r="286" spans="1:1" x14ac:dyDescent="0.35">
      <c r="A286" t="s">
        <v>415</v>
      </c>
    </row>
    <row r="289" spans="1:1" x14ac:dyDescent="0.35">
      <c r="A289" t="s">
        <v>416</v>
      </c>
    </row>
    <row r="291" spans="1:1" x14ac:dyDescent="0.35">
      <c r="A291" t="s">
        <v>86</v>
      </c>
    </row>
    <row r="292" spans="1:1" x14ac:dyDescent="0.35">
      <c r="A292" t="s">
        <v>271</v>
      </c>
    </row>
    <row r="294" spans="1:1" x14ac:dyDescent="0.35">
      <c r="A294" t="s">
        <v>88</v>
      </c>
    </row>
    <row r="295" spans="1:1" x14ac:dyDescent="0.35">
      <c r="A295" t="s">
        <v>417</v>
      </c>
    </row>
    <row r="296" spans="1:1" x14ac:dyDescent="0.35">
      <c r="A296" t="s">
        <v>139</v>
      </c>
    </row>
    <row r="298" spans="1:1" x14ac:dyDescent="0.35">
      <c r="A298" t="s">
        <v>95</v>
      </c>
    </row>
    <row r="299" spans="1:1" x14ac:dyDescent="0.35">
      <c r="A299" t="s">
        <v>96</v>
      </c>
    </row>
    <row r="300" spans="1:1" x14ac:dyDescent="0.35">
      <c r="A300" t="s">
        <v>97</v>
      </c>
    </row>
    <row r="302" spans="1:1" x14ac:dyDescent="0.35">
      <c r="A302" t="s">
        <v>418</v>
      </c>
    </row>
    <row r="303" spans="1:1" x14ac:dyDescent="0.35">
      <c r="A303" t="s">
        <v>419</v>
      </c>
    </row>
    <row r="304" spans="1:1" x14ac:dyDescent="0.35">
      <c r="A304" t="s">
        <v>420</v>
      </c>
    </row>
    <row r="306" spans="1:1" x14ac:dyDescent="0.35">
      <c r="A306" t="s">
        <v>101</v>
      </c>
    </row>
    <row r="307" spans="1:1" x14ac:dyDescent="0.35">
      <c r="A307" t="s">
        <v>421</v>
      </c>
    </row>
    <row r="308" spans="1:1" x14ac:dyDescent="0.35">
      <c r="A308" t="s">
        <v>422</v>
      </c>
    </row>
    <row r="309" spans="1:1" x14ac:dyDescent="0.35">
      <c r="A309" t="s">
        <v>423</v>
      </c>
    </row>
    <row r="311" spans="1:1" x14ac:dyDescent="0.35">
      <c r="A311" t="s">
        <v>105</v>
      </c>
    </row>
    <row r="312" spans="1:1" x14ac:dyDescent="0.35">
      <c r="A312" t="s">
        <v>424</v>
      </c>
    </row>
    <row r="313" spans="1:1" x14ac:dyDescent="0.35">
      <c r="A313" t="s">
        <v>107</v>
      </c>
    </row>
    <row r="314" spans="1:1" x14ac:dyDescent="0.35">
      <c r="A314" t="s">
        <v>425</v>
      </c>
    </row>
    <row r="315" spans="1:1" x14ac:dyDescent="0.35">
      <c r="A315" t="s">
        <v>426</v>
      </c>
    </row>
    <row r="317" spans="1:1" x14ac:dyDescent="0.35">
      <c r="A317" t="s">
        <v>110</v>
      </c>
    </row>
    <row r="318" spans="1:1" x14ac:dyDescent="0.35">
      <c r="A318" t="s">
        <v>424</v>
      </c>
    </row>
    <row r="319" spans="1:1" x14ac:dyDescent="0.35">
      <c r="A319" t="s">
        <v>107</v>
      </c>
    </row>
    <row r="320" spans="1:1" x14ac:dyDescent="0.35">
      <c r="A320" t="s">
        <v>427</v>
      </c>
    </row>
    <row r="321" spans="1:1" x14ac:dyDescent="0.35">
      <c r="A321" t="s">
        <v>428</v>
      </c>
    </row>
    <row r="323" spans="1:1" x14ac:dyDescent="0.35">
      <c r="A323" t="s">
        <v>83</v>
      </c>
    </row>
    <row r="324" spans="1:1" x14ac:dyDescent="0.35">
      <c r="A324" t="s">
        <v>429</v>
      </c>
    </row>
    <row r="325" spans="1:1" x14ac:dyDescent="0.35">
      <c r="A325" t="s">
        <v>430</v>
      </c>
    </row>
    <row r="327" spans="1:1" x14ac:dyDescent="0.35">
      <c r="A327" t="s">
        <v>86</v>
      </c>
    </row>
    <row r="328" spans="1:1" x14ac:dyDescent="0.35">
      <c r="A328" t="s">
        <v>431</v>
      </c>
    </row>
    <row r="330" spans="1:1" x14ac:dyDescent="0.35">
      <c r="A330" t="s">
        <v>88</v>
      </c>
    </row>
    <row r="331" spans="1:1" x14ac:dyDescent="0.35">
      <c r="A331" t="s">
        <v>432</v>
      </c>
    </row>
    <row r="332" spans="1:1" x14ac:dyDescent="0.35">
      <c r="A332" t="s">
        <v>433</v>
      </c>
    </row>
    <row r="335" spans="1:1" x14ac:dyDescent="0.35">
      <c r="A335" t="s">
        <v>434</v>
      </c>
    </row>
    <row r="337" spans="1:1" x14ac:dyDescent="0.35">
      <c r="A337" t="s">
        <v>86</v>
      </c>
    </row>
    <row r="338" spans="1:1" x14ac:dyDescent="0.35">
      <c r="A338" t="s">
        <v>435</v>
      </c>
    </row>
    <row r="340" spans="1:1" x14ac:dyDescent="0.35">
      <c r="A340" t="s">
        <v>88</v>
      </c>
    </row>
    <row r="341" spans="1:1" x14ac:dyDescent="0.35">
      <c r="A341" t="s">
        <v>436</v>
      </c>
    </row>
    <row r="342" spans="1:1" x14ac:dyDescent="0.35">
      <c r="A342" t="s">
        <v>437</v>
      </c>
    </row>
    <row r="344" spans="1:1" x14ac:dyDescent="0.35">
      <c r="A344" t="s">
        <v>95</v>
      </c>
    </row>
    <row r="345" spans="1:1" x14ac:dyDescent="0.35">
      <c r="A345" t="s">
        <v>96</v>
      </c>
    </row>
    <row r="346" spans="1:1" x14ac:dyDescent="0.35">
      <c r="A346" t="s">
        <v>97</v>
      </c>
    </row>
    <row r="348" spans="1:1" x14ac:dyDescent="0.35">
      <c r="A348" t="s">
        <v>438</v>
      </c>
    </row>
    <row r="349" spans="1:1" x14ac:dyDescent="0.35">
      <c r="A349" t="s">
        <v>439</v>
      </c>
    </row>
    <row r="350" spans="1:1" x14ac:dyDescent="0.35">
      <c r="A350" t="s">
        <v>440</v>
      </c>
    </row>
    <row r="352" spans="1:1" x14ac:dyDescent="0.35">
      <c r="A352" t="s">
        <v>101</v>
      </c>
    </row>
    <row r="353" spans="1:1" x14ac:dyDescent="0.35">
      <c r="A353" t="s">
        <v>441</v>
      </c>
    </row>
    <row r="354" spans="1:1" x14ac:dyDescent="0.35">
      <c r="A354" t="s">
        <v>442</v>
      </c>
    </row>
    <row r="355" spans="1:1" x14ac:dyDescent="0.35">
      <c r="A355" t="s">
        <v>443</v>
      </c>
    </row>
    <row r="357" spans="1:1" x14ac:dyDescent="0.35">
      <c r="A357" t="s">
        <v>105</v>
      </c>
    </row>
    <row r="358" spans="1:1" x14ac:dyDescent="0.35">
      <c r="A358" t="s">
        <v>444</v>
      </c>
    </row>
    <row r="359" spans="1:1" x14ac:dyDescent="0.35">
      <c r="A359" t="s">
        <v>107</v>
      </c>
    </row>
    <row r="360" spans="1:1" x14ac:dyDescent="0.35">
      <c r="A360" t="s">
        <v>445</v>
      </c>
    </row>
    <row r="361" spans="1:1" x14ac:dyDescent="0.35">
      <c r="A361" t="s">
        <v>446</v>
      </c>
    </row>
    <row r="363" spans="1:1" x14ac:dyDescent="0.35">
      <c r="A363" t="s">
        <v>110</v>
      </c>
    </row>
    <row r="364" spans="1:1" x14ac:dyDescent="0.35">
      <c r="A364" t="s">
        <v>444</v>
      </c>
    </row>
    <row r="365" spans="1:1" x14ac:dyDescent="0.35">
      <c r="A365" t="s">
        <v>107</v>
      </c>
    </row>
    <row r="366" spans="1:1" x14ac:dyDescent="0.35">
      <c r="A366" t="s">
        <v>447</v>
      </c>
    </row>
    <row r="367" spans="1:1" x14ac:dyDescent="0.35">
      <c r="A367" t="s">
        <v>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B1D8-1987-4E29-B6C8-7CC8CFB93847}">
  <dimension ref="A1:A321"/>
  <sheetViews>
    <sheetView topLeftCell="A297" workbookViewId="0">
      <selection activeCell="G272" sqref="G272"/>
    </sheetView>
  </sheetViews>
  <sheetFormatPr baseColWidth="10" defaultRowHeight="14.5" x14ac:dyDescent="0.35"/>
  <sheetData>
    <row r="1" spans="1:1" x14ac:dyDescent="0.35">
      <c r="A1" t="s">
        <v>83</v>
      </c>
    </row>
    <row r="2" spans="1:1" x14ac:dyDescent="0.35">
      <c r="A2" t="s">
        <v>449</v>
      </c>
    </row>
    <row r="3" spans="1:1" x14ac:dyDescent="0.35">
      <c r="A3" t="s">
        <v>450</v>
      </c>
    </row>
    <row r="5" spans="1:1" x14ac:dyDescent="0.35">
      <c r="A5" t="s">
        <v>86</v>
      </c>
    </row>
    <row r="6" spans="1:1" x14ac:dyDescent="0.35">
      <c r="A6" t="s">
        <v>451</v>
      </c>
    </row>
    <row r="8" spans="1:1" x14ac:dyDescent="0.35">
      <c r="A8" t="s">
        <v>88</v>
      </c>
    </row>
    <row r="9" spans="1:1" x14ac:dyDescent="0.35">
      <c r="A9" t="s">
        <v>452</v>
      </c>
    </row>
    <row r="10" spans="1:1" x14ac:dyDescent="0.35">
      <c r="A10" t="s">
        <v>453</v>
      </c>
    </row>
    <row r="13" spans="1:1" x14ac:dyDescent="0.35">
      <c r="A13" t="s">
        <v>454</v>
      </c>
    </row>
    <row r="15" spans="1:1" x14ac:dyDescent="0.35">
      <c r="A15" t="s">
        <v>86</v>
      </c>
    </row>
    <row r="16" spans="1:1" x14ac:dyDescent="0.35">
      <c r="A16" t="s">
        <v>455</v>
      </c>
    </row>
    <row r="18" spans="1:1" x14ac:dyDescent="0.35">
      <c r="A18" t="s">
        <v>88</v>
      </c>
    </row>
    <row r="19" spans="1:1" x14ac:dyDescent="0.35">
      <c r="A19" t="s">
        <v>456</v>
      </c>
    </row>
    <row r="20" spans="1:1" x14ac:dyDescent="0.35">
      <c r="A20" t="s">
        <v>457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6" spans="1:1" x14ac:dyDescent="0.35">
      <c r="A26" t="s">
        <v>458</v>
      </c>
    </row>
    <row r="27" spans="1:1" x14ac:dyDescent="0.35">
      <c r="A27" t="s">
        <v>459</v>
      </c>
    </row>
    <row r="28" spans="1:1" x14ac:dyDescent="0.35">
      <c r="A28" t="s">
        <v>460</v>
      </c>
    </row>
    <row r="30" spans="1:1" x14ac:dyDescent="0.35">
      <c r="A30" t="s">
        <v>101</v>
      </c>
    </row>
    <row r="31" spans="1:1" x14ac:dyDescent="0.35">
      <c r="A31" t="s">
        <v>461</v>
      </c>
    </row>
    <row r="32" spans="1:1" x14ac:dyDescent="0.35">
      <c r="A32" t="s">
        <v>462</v>
      </c>
    </row>
    <row r="33" spans="1:1" x14ac:dyDescent="0.35">
      <c r="A33" t="s">
        <v>463</v>
      </c>
    </row>
    <row r="35" spans="1:1" x14ac:dyDescent="0.35">
      <c r="A35" t="s">
        <v>105</v>
      </c>
    </row>
    <row r="36" spans="1:1" x14ac:dyDescent="0.35">
      <c r="A36" t="s">
        <v>464</v>
      </c>
    </row>
    <row r="37" spans="1:1" x14ac:dyDescent="0.35">
      <c r="A37" t="s">
        <v>107</v>
      </c>
    </row>
    <row r="38" spans="1:1" x14ac:dyDescent="0.35">
      <c r="A38" t="s">
        <v>465</v>
      </c>
    </row>
    <row r="39" spans="1:1" x14ac:dyDescent="0.35">
      <c r="A39" t="s">
        <v>466</v>
      </c>
    </row>
    <row r="41" spans="1:1" x14ac:dyDescent="0.35">
      <c r="A41" t="s">
        <v>110</v>
      </c>
    </row>
    <row r="42" spans="1:1" x14ac:dyDescent="0.35">
      <c r="A42" t="s">
        <v>464</v>
      </c>
    </row>
    <row r="43" spans="1:1" x14ac:dyDescent="0.35">
      <c r="A43" t="s">
        <v>107</v>
      </c>
    </row>
    <row r="44" spans="1:1" x14ac:dyDescent="0.35">
      <c r="A44" t="s">
        <v>465</v>
      </c>
    </row>
    <row r="45" spans="1:1" x14ac:dyDescent="0.35">
      <c r="A45" t="s">
        <v>466</v>
      </c>
    </row>
    <row r="47" spans="1:1" x14ac:dyDescent="0.35">
      <c r="A47" t="s">
        <v>83</v>
      </c>
    </row>
    <row r="48" spans="1:1" x14ac:dyDescent="0.35">
      <c r="A48" t="s">
        <v>467</v>
      </c>
    </row>
    <row r="49" spans="1:1" x14ac:dyDescent="0.35">
      <c r="A49" t="s">
        <v>468</v>
      </c>
    </row>
    <row r="51" spans="1:1" x14ac:dyDescent="0.35">
      <c r="A51" t="s">
        <v>86</v>
      </c>
    </row>
    <row r="52" spans="1:1" x14ac:dyDescent="0.35">
      <c r="A52" t="s">
        <v>469</v>
      </c>
    </row>
    <row r="54" spans="1:1" x14ac:dyDescent="0.35">
      <c r="A54" t="s">
        <v>88</v>
      </c>
    </row>
    <row r="55" spans="1:1" x14ac:dyDescent="0.35">
      <c r="A55" t="s">
        <v>470</v>
      </c>
    </row>
    <row r="56" spans="1:1" x14ac:dyDescent="0.35">
      <c r="A56" t="s">
        <v>471</v>
      </c>
    </row>
    <row r="59" spans="1:1" x14ac:dyDescent="0.35">
      <c r="A59" t="s">
        <v>472</v>
      </c>
    </row>
    <row r="61" spans="1:1" x14ac:dyDescent="0.35">
      <c r="A61" t="s">
        <v>86</v>
      </c>
    </row>
    <row r="62" spans="1:1" x14ac:dyDescent="0.35">
      <c r="A62" t="s">
        <v>473</v>
      </c>
    </row>
    <row r="64" spans="1:1" x14ac:dyDescent="0.35">
      <c r="A64" t="s">
        <v>88</v>
      </c>
    </row>
    <row r="65" spans="1:1" x14ac:dyDescent="0.35">
      <c r="A65" t="s">
        <v>474</v>
      </c>
    </row>
    <row r="66" spans="1:1" x14ac:dyDescent="0.35">
      <c r="A66" t="s">
        <v>475</v>
      </c>
    </row>
    <row r="68" spans="1:1" x14ac:dyDescent="0.35">
      <c r="A68" t="s">
        <v>95</v>
      </c>
    </row>
    <row r="69" spans="1:1" x14ac:dyDescent="0.35">
      <c r="A69" t="s">
        <v>96</v>
      </c>
    </row>
    <row r="70" spans="1:1" x14ac:dyDescent="0.35">
      <c r="A70" t="s">
        <v>97</v>
      </c>
    </row>
    <row r="72" spans="1:1" x14ac:dyDescent="0.35">
      <c r="A72" t="s">
        <v>476</v>
      </c>
    </row>
    <row r="73" spans="1:1" x14ac:dyDescent="0.35">
      <c r="A73" t="s">
        <v>477</v>
      </c>
    </row>
    <row r="74" spans="1:1" x14ac:dyDescent="0.35">
      <c r="A74" t="s">
        <v>478</v>
      </c>
    </row>
    <row r="76" spans="1:1" x14ac:dyDescent="0.35">
      <c r="A76" t="s">
        <v>101</v>
      </c>
    </row>
    <row r="77" spans="1:1" x14ac:dyDescent="0.35">
      <c r="A77" t="s">
        <v>479</v>
      </c>
    </row>
    <row r="78" spans="1:1" x14ac:dyDescent="0.35">
      <c r="A78" t="s">
        <v>480</v>
      </c>
    </row>
    <row r="79" spans="1:1" x14ac:dyDescent="0.35">
      <c r="A79" t="s">
        <v>481</v>
      </c>
    </row>
    <row r="81" spans="1:1" x14ac:dyDescent="0.35">
      <c r="A81" t="s">
        <v>105</v>
      </c>
    </row>
    <row r="82" spans="1:1" x14ac:dyDescent="0.35">
      <c r="A82" t="s">
        <v>482</v>
      </c>
    </row>
    <row r="83" spans="1:1" x14ac:dyDescent="0.35">
      <c r="A83" t="s">
        <v>107</v>
      </c>
    </row>
    <row r="84" spans="1:1" x14ac:dyDescent="0.35">
      <c r="A84" t="s">
        <v>483</v>
      </c>
    </row>
    <row r="85" spans="1:1" x14ac:dyDescent="0.35">
      <c r="A85" t="s">
        <v>484</v>
      </c>
    </row>
    <row r="87" spans="1:1" x14ac:dyDescent="0.35">
      <c r="A87" t="s">
        <v>110</v>
      </c>
    </row>
    <row r="88" spans="1:1" x14ac:dyDescent="0.35">
      <c r="A88" t="s">
        <v>482</v>
      </c>
    </row>
    <row r="89" spans="1:1" x14ac:dyDescent="0.35">
      <c r="A89" t="s">
        <v>107</v>
      </c>
    </row>
    <row r="90" spans="1:1" x14ac:dyDescent="0.35">
      <c r="A90" t="s">
        <v>485</v>
      </c>
    </row>
    <row r="91" spans="1:1" x14ac:dyDescent="0.35">
      <c r="A91" t="s">
        <v>486</v>
      </c>
    </row>
    <row r="93" spans="1:1" x14ac:dyDescent="0.35">
      <c r="A93" t="s">
        <v>83</v>
      </c>
    </row>
    <row r="94" spans="1:1" x14ac:dyDescent="0.35">
      <c r="A94" t="s">
        <v>487</v>
      </c>
    </row>
    <row r="95" spans="1:1" x14ac:dyDescent="0.35">
      <c r="A95" t="s">
        <v>488</v>
      </c>
    </row>
    <row r="97" spans="1:1" x14ac:dyDescent="0.35">
      <c r="A97" t="s">
        <v>86</v>
      </c>
    </row>
    <row r="98" spans="1:1" x14ac:dyDescent="0.35">
      <c r="A98" t="s">
        <v>489</v>
      </c>
    </row>
    <row r="100" spans="1:1" x14ac:dyDescent="0.35">
      <c r="A100" t="s">
        <v>88</v>
      </c>
    </row>
    <row r="101" spans="1:1" x14ac:dyDescent="0.35">
      <c r="A101" t="s">
        <v>490</v>
      </c>
    </row>
    <row r="102" spans="1:1" x14ac:dyDescent="0.35">
      <c r="A102" t="s">
        <v>491</v>
      </c>
    </row>
    <row r="105" spans="1:1" x14ac:dyDescent="0.35">
      <c r="A105" t="s">
        <v>492</v>
      </c>
    </row>
    <row r="107" spans="1:1" x14ac:dyDescent="0.35">
      <c r="A107" t="s">
        <v>86</v>
      </c>
    </row>
    <row r="108" spans="1:1" x14ac:dyDescent="0.35">
      <c r="A108" t="s">
        <v>493</v>
      </c>
    </row>
    <row r="110" spans="1:1" x14ac:dyDescent="0.35">
      <c r="A110" t="s">
        <v>88</v>
      </c>
    </row>
    <row r="111" spans="1:1" x14ac:dyDescent="0.35">
      <c r="A111" t="s">
        <v>494</v>
      </c>
    </row>
    <row r="112" spans="1:1" x14ac:dyDescent="0.35">
      <c r="A112" t="s">
        <v>495</v>
      </c>
    </row>
    <row r="114" spans="1:1" x14ac:dyDescent="0.35">
      <c r="A114" t="s">
        <v>95</v>
      </c>
    </row>
    <row r="115" spans="1:1" x14ac:dyDescent="0.35">
      <c r="A115" t="s">
        <v>96</v>
      </c>
    </row>
    <row r="116" spans="1:1" x14ac:dyDescent="0.35">
      <c r="A116" t="s">
        <v>97</v>
      </c>
    </row>
    <row r="118" spans="1:1" x14ac:dyDescent="0.35">
      <c r="A118" t="s">
        <v>496</v>
      </c>
    </row>
    <row r="119" spans="1:1" x14ac:dyDescent="0.35">
      <c r="A119" t="s">
        <v>497</v>
      </c>
    </row>
    <row r="120" spans="1:1" x14ac:dyDescent="0.35">
      <c r="A120" t="s">
        <v>498</v>
      </c>
    </row>
    <row r="122" spans="1:1" x14ac:dyDescent="0.35">
      <c r="A122" t="s">
        <v>101</v>
      </c>
    </row>
    <row r="123" spans="1:1" x14ac:dyDescent="0.35">
      <c r="A123" t="s">
        <v>499</v>
      </c>
    </row>
    <row r="124" spans="1:1" x14ac:dyDescent="0.35">
      <c r="A124" t="s">
        <v>500</v>
      </c>
    </row>
    <row r="125" spans="1:1" x14ac:dyDescent="0.35">
      <c r="A125" t="s">
        <v>501</v>
      </c>
    </row>
    <row r="127" spans="1:1" x14ac:dyDescent="0.35">
      <c r="A127" t="s">
        <v>105</v>
      </c>
    </row>
    <row r="128" spans="1:1" x14ac:dyDescent="0.35">
      <c r="A128" t="s">
        <v>502</v>
      </c>
    </row>
    <row r="129" spans="1:1" x14ac:dyDescent="0.35">
      <c r="A129" t="s">
        <v>107</v>
      </c>
    </row>
    <row r="130" spans="1:1" x14ac:dyDescent="0.35">
      <c r="A130" t="s">
        <v>503</v>
      </c>
    </row>
    <row r="131" spans="1:1" x14ac:dyDescent="0.35">
      <c r="A131" t="s">
        <v>504</v>
      </c>
    </row>
    <row r="133" spans="1:1" x14ac:dyDescent="0.35">
      <c r="A133" t="s">
        <v>110</v>
      </c>
    </row>
    <row r="134" spans="1:1" x14ac:dyDescent="0.35">
      <c r="A134" t="s">
        <v>502</v>
      </c>
    </row>
    <row r="135" spans="1:1" x14ac:dyDescent="0.35">
      <c r="A135" t="s">
        <v>107</v>
      </c>
    </row>
    <row r="136" spans="1:1" x14ac:dyDescent="0.35">
      <c r="A136" t="s">
        <v>505</v>
      </c>
    </row>
    <row r="137" spans="1:1" x14ac:dyDescent="0.35">
      <c r="A137" t="s">
        <v>506</v>
      </c>
    </row>
    <row r="139" spans="1:1" x14ac:dyDescent="0.35">
      <c r="A139" t="s">
        <v>83</v>
      </c>
    </row>
    <row r="140" spans="1:1" x14ac:dyDescent="0.35">
      <c r="A140" t="s">
        <v>507</v>
      </c>
    </row>
    <row r="141" spans="1:1" x14ac:dyDescent="0.35">
      <c r="A141" t="s">
        <v>508</v>
      </c>
    </row>
    <row r="143" spans="1:1" x14ac:dyDescent="0.35">
      <c r="A143" t="s">
        <v>86</v>
      </c>
    </row>
    <row r="144" spans="1:1" x14ac:dyDescent="0.35">
      <c r="A144" t="s">
        <v>509</v>
      </c>
    </row>
    <row r="146" spans="1:1" x14ac:dyDescent="0.35">
      <c r="A146" t="s">
        <v>88</v>
      </c>
    </row>
    <row r="147" spans="1:1" x14ac:dyDescent="0.35">
      <c r="A147" t="s">
        <v>510</v>
      </c>
    </row>
    <row r="148" spans="1:1" x14ac:dyDescent="0.35">
      <c r="A148" t="s">
        <v>511</v>
      </c>
    </row>
    <row r="151" spans="1:1" x14ac:dyDescent="0.35">
      <c r="A151" t="s">
        <v>512</v>
      </c>
    </row>
    <row r="153" spans="1:1" x14ac:dyDescent="0.35">
      <c r="A153" t="s">
        <v>86</v>
      </c>
    </row>
    <row r="154" spans="1:1" x14ac:dyDescent="0.35">
      <c r="A154" t="s">
        <v>513</v>
      </c>
    </row>
    <row r="156" spans="1:1" x14ac:dyDescent="0.35">
      <c r="A156" t="s">
        <v>88</v>
      </c>
    </row>
    <row r="157" spans="1:1" x14ac:dyDescent="0.35">
      <c r="A157" t="s">
        <v>452</v>
      </c>
    </row>
    <row r="158" spans="1:1" x14ac:dyDescent="0.35">
      <c r="A158" t="s">
        <v>514</v>
      </c>
    </row>
    <row r="160" spans="1:1" x14ac:dyDescent="0.35">
      <c r="A160" t="s">
        <v>95</v>
      </c>
    </row>
    <row r="161" spans="1:1" x14ac:dyDescent="0.35">
      <c r="A161" t="s">
        <v>96</v>
      </c>
    </row>
    <row r="162" spans="1:1" x14ac:dyDescent="0.35">
      <c r="A162" t="s">
        <v>97</v>
      </c>
    </row>
    <row r="164" spans="1:1" x14ac:dyDescent="0.35">
      <c r="A164" t="s">
        <v>515</v>
      </c>
    </row>
    <row r="165" spans="1:1" x14ac:dyDescent="0.35">
      <c r="A165" t="s">
        <v>516</v>
      </c>
    </row>
    <row r="166" spans="1:1" x14ac:dyDescent="0.35">
      <c r="A166" t="s">
        <v>517</v>
      </c>
    </row>
    <row r="168" spans="1:1" x14ac:dyDescent="0.35">
      <c r="A168" t="s">
        <v>101</v>
      </c>
    </row>
    <row r="169" spans="1:1" x14ac:dyDescent="0.35">
      <c r="A169" t="s">
        <v>518</v>
      </c>
    </row>
    <row r="170" spans="1:1" x14ac:dyDescent="0.35">
      <c r="A170" t="s">
        <v>519</v>
      </c>
    </row>
    <row r="171" spans="1:1" x14ac:dyDescent="0.35">
      <c r="A171" t="s">
        <v>520</v>
      </c>
    </row>
    <row r="173" spans="1:1" x14ac:dyDescent="0.35">
      <c r="A173" t="s">
        <v>105</v>
      </c>
    </row>
    <row r="174" spans="1:1" x14ac:dyDescent="0.35">
      <c r="A174" t="s">
        <v>521</v>
      </c>
    </row>
    <row r="175" spans="1:1" x14ac:dyDescent="0.35">
      <c r="A175" t="s">
        <v>107</v>
      </c>
    </row>
    <row r="176" spans="1:1" x14ac:dyDescent="0.35">
      <c r="A176" t="s">
        <v>522</v>
      </c>
    </row>
    <row r="177" spans="1:1" x14ac:dyDescent="0.35">
      <c r="A177" t="s">
        <v>523</v>
      </c>
    </row>
    <row r="179" spans="1:1" x14ac:dyDescent="0.35">
      <c r="A179" t="s">
        <v>110</v>
      </c>
    </row>
    <row r="180" spans="1:1" x14ac:dyDescent="0.35">
      <c r="A180" t="s">
        <v>521</v>
      </c>
    </row>
    <row r="181" spans="1:1" x14ac:dyDescent="0.35">
      <c r="A181" t="s">
        <v>107</v>
      </c>
    </row>
    <row r="182" spans="1:1" x14ac:dyDescent="0.35">
      <c r="A182" t="s">
        <v>524</v>
      </c>
    </row>
    <row r="183" spans="1:1" x14ac:dyDescent="0.35">
      <c r="A183" t="s">
        <v>525</v>
      </c>
    </row>
    <row r="185" spans="1:1" x14ac:dyDescent="0.35">
      <c r="A185" t="s">
        <v>83</v>
      </c>
    </row>
    <row r="186" spans="1:1" x14ac:dyDescent="0.35">
      <c r="A186" t="s">
        <v>526</v>
      </c>
    </row>
    <row r="187" spans="1:1" x14ac:dyDescent="0.35">
      <c r="A187" t="s">
        <v>527</v>
      </c>
    </row>
    <row r="189" spans="1:1" x14ac:dyDescent="0.35">
      <c r="A189" t="s">
        <v>86</v>
      </c>
    </row>
    <row r="190" spans="1:1" x14ac:dyDescent="0.35">
      <c r="A190" t="s">
        <v>528</v>
      </c>
    </row>
    <row r="192" spans="1:1" x14ac:dyDescent="0.35">
      <c r="A192" t="s">
        <v>88</v>
      </c>
    </row>
    <row r="193" spans="1:1" x14ac:dyDescent="0.35">
      <c r="A193" t="s">
        <v>529</v>
      </c>
    </row>
    <row r="194" spans="1:1" x14ac:dyDescent="0.35">
      <c r="A194" t="s">
        <v>530</v>
      </c>
    </row>
    <row r="197" spans="1:1" x14ac:dyDescent="0.35">
      <c r="A197" t="s">
        <v>531</v>
      </c>
    </row>
    <row r="199" spans="1:1" x14ac:dyDescent="0.35">
      <c r="A199" t="s">
        <v>86</v>
      </c>
    </row>
    <row r="200" spans="1:1" x14ac:dyDescent="0.35">
      <c r="A200" t="s">
        <v>368</v>
      </c>
    </row>
    <row r="202" spans="1:1" x14ac:dyDescent="0.35">
      <c r="A202" t="s">
        <v>88</v>
      </c>
    </row>
    <row r="203" spans="1:1" x14ac:dyDescent="0.35">
      <c r="A203" t="s">
        <v>532</v>
      </c>
    </row>
    <row r="204" spans="1:1" x14ac:dyDescent="0.35">
      <c r="A204" t="s">
        <v>533</v>
      </c>
    </row>
    <row r="206" spans="1:1" x14ac:dyDescent="0.35">
      <c r="A206" t="s">
        <v>95</v>
      </c>
    </row>
    <row r="207" spans="1:1" x14ac:dyDescent="0.35">
      <c r="A207" t="s">
        <v>96</v>
      </c>
    </row>
    <row r="208" spans="1:1" x14ac:dyDescent="0.35">
      <c r="A208" t="s">
        <v>97</v>
      </c>
    </row>
    <row r="210" spans="1:1" x14ac:dyDescent="0.35">
      <c r="A210" t="s">
        <v>534</v>
      </c>
    </row>
    <row r="211" spans="1:1" x14ac:dyDescent="0.35">
      <c r="A211" t="s">
        <v>535</v>
      </c>
    </row>
    <row r="212" spans="1:1" x14ac:dyDescent="0.35">
      <c r="A212" t="s">
        <v>536</v>
      </c>
    </row>
    <row r="214" spans="1:1" x14ac:dyDescent="0.35">
      <c r="A214" t="s">
        <v>101</v>
      </c>
    </row>
    <row r="215" spans="1:1" x14ac:dyDescent="0.35">
      <c r="A215" t="s">
        <v>537</v>
      </c>
    </row>
    <row r="216" spans="1:1" x14ac:dyDescent="0.35">
      <c r="A216" t="s">
        <v>538</v>
      </c>
    </row>
    <row r="217" spans="1:1" x14ac:dyDescent="0.35">
      <c r="A217" t="s">
        <v>539</v>
      </c>
    </row>
    <row r="219" spans="1:1" x14ac:dyDescent="0.35">
      <c r="A219" t="s">
        <v>105</v>
      </c>
    </row>
    <row r="220" spans="1:1" x14ac:dyDescent="0.35">
      <c r="A220" t="s">
        <v>540</v>
      </c>
    </row>
    <row r="221" spans="1:1" x14ac:dyDescent="0.35">
      <c r="A221" t="s">
        <v>107</v>
      </c>
    </row>
    <row r="222" spans="1:1" x14ac:dyDescent="0.35">
      <c r="A222" t="s">
        <v>541</v>
      </c>
    </row>
    <row r="223" spans="1:1" x14ac:dyDescent="0.35">
      <c r="A223" t="s">
        <v>542</v>
      </c>
    </row>
    <row r="225" spans="1:1" x14ac:dyDescent="0.35">
      <c r="A225" t="s">
        <v>110</v>
      </c>
    </row>
    <row r="226" spans="1:1" x14ac:dyDescent="0.35">
      <c r="A226" t="s">
        <v>540</v>
      </c>
    </row>
    <row r="227" spans="1:1" x14ac:dyDescent="0.35">
      <c r="A227" t="s">
        <v>107</v>
      </c>
    </row>
    <row r="228" spans="1:1" x14ac:dyDescent="0.35">
      <c r="A228" t="s">
        <v>543</v>
      </c>
    </row>
    <row r="229" spans="1:1" x14ac:dyDescent="0.35">
      <c r="A229" t="s">
        <v>544</v>
      </c>
    </row>
    <row r="231" spans="1:1" x14ac:dyDescent="0.35">
      <c r="A231" t="s">
        <v>83</v>
      </c>
    </row>
    <row r="232" spans="1:1" x14ac:dyDescent="0.35">
      <c r="A232" t="s">
        <v>545</v>
      </c>
    </row>
    <row r="233" spans="1:1" x14ac:dyDescent="0.35">
      <c r="A233" t="s">
        <v>546</v>
      </c>
    </row>
    <row r="235" spans="1:1" x14ac:dyDescent="0.35">
      <c r="A235" t="s">
        <v>86</v>
      </c>
    </row>
    <row r="236" spans="1:1" x14ac:dyDescent="0.35">
      <c r="A236" t="s">
        <v>547</v>
      </c>
    </row>
    <row r="238" spans="1:1" x14ac:dyDescent="0.35">
      <c r="A238" t="s">
        <v>88</v>
      </c>
    </row>
    <row r="239" spans="1:1" x14ac:dyDescent="0.35">
      <c r="A239" t="s">
        <v>548</v>
      </c>
    </row>
    <row r="240" spans="1:1" x14ac:dyDescent="0.35">
      <c r="A240" t="s">
        <v>549</v>
      </c>
    </row>
    <row r="243" spans="1:1" x14ac:dyDescent="0.35">
      <c r="A243" t="s">
        <v>550</v>
      </c>
    </row>
    <row r="245" spans="1:1" x14ac:dyDescent="0.35">
      <c r="A245" t="s">
        <v>86</v>
      </c>
    </row>
    <row r="246" spans="1:1" x14ac:dyDescent="0.35">
      <c r="A246" t="s">
        <v>551</v>
      </c>
    </row>
    <row r="248" spans="1:1" x14ac:dyDescent="0.35">
      <c r="A248" t="s">
        <v>88</v>
      </c>
    </row>
    <row r="249" spans="1:1" x14ac:dyDescent="0.35">
      <c r="A249" t="s">
        <v>552</v>
      </c>
    </row>
    <row r="250" spans="1:1" x14ac:dyDescent="0.35">
      <c r="A250" t="s">
        <v>553</v>
      </c>
    </row>
    <row r="252" spans="1:1" x14ac:dyDescent="0.35">
      <c r="A252" t="s">
        <v>95</v>
      </c>
    </row>
    <row r="253" spans="1:1" x14ac:dyDescent="0.35">
      <c r="A253" t="s">
        <v>96</v>
      </c>
    </row>
    <row r="254" spans="1:1" x14ac:dyDescent="0.35">
      <c r="A254" t="s">
        <v>97</v>
      </c>
    </row>
    <row r="256" spans="1:1" x14ac:dyDescent="0.35">
      <c r="A256" t="s">
        <v>554</v>
      </c>
    </row>
    <row r="257" spans="1:1" x14ac:dyDescent="0.35">
      <c r="A257" t="s">
        <v>555</v>
      </c>
    </row>
    <row r="258" spans="1:1" x14ac:dyDescent="0.35">
      <c r="A258" t="s">
        <v>556</v>
      </c>
    </row>
    <row r="260" spans="1:1" x14ac:dyDescent="0.35">
      <c r="A260" t="s">
        <v>101</v>
      </c>
    </row>
    <row r="261" spans="1:1" x14ac:dyDescent="0.35">
      <c r="A261" t="s">
        <v>557</v>
      </c>
    </row>
    <row r="262" spans="1:1" x14ac:dyDescent="0.35">
      <c r="A262" t="s">
        <v>558</v>
      </c>
    </row>
    <row r="263" spans="1:1" x14ac:dyDescent="0.35">
      <c r="A263" t="s">
        <v>559</v>
      </c>
    </row>
    <row r="265" spans="1:1" x14ac:dyDescent="0.35">
      <c r="A265" t="s">
        <v>105</v>
      </c>
    </row>
    <row r="266" spans="1:1" x14ac:dyDescent="0.35">
      <c r="A266" t="s">
        <v>560</v>
      </c>
    </row>
    <row r="267" spans="1:1" x14ac:dyDescent="0.35">
      <c r="A267" t="s">
        <v>107</v>
      </c>
    </row>
    <row r="268" spans="1:1" x14ac:dyDescent="0.35">
      <c r="A268" t="s">
        <v>561</v>
      </c>
    </row>
    <row r="269" spans="1:1" x14ac:dyDescent="0.35">
      <c r="A269" t="s">
        <v>562</v>
      </c>
    </row>
    <row r="271" spans="1:1" x14ac:dyDescent="0.35">
      <c r="A271" t="s">
        <v>110</v>
      </c>
    </row>
    <row r="272" spans="1:1" x14ac:dyDescent="0.35">
      <c r="A272" t="s">
        <v>560</v>
      </c>
    </row>
    <row r="273" spans="1:1" x14ac:dyDescent="0.35">
      <c r="A273" t="s">
        <v>107</v>
      </c>
    </row>
    <row r="274" spans="1:1" x14ac:dyDescent="0.35">
      <c r="A274" t="s">
        <v>563</v>
      </c>
    </row>
    <row r="275" spans="1:1" x14ac:dyDescent="0.35">
      <c r="A275" t="s">
        <v>564</v>
      </c>
    </row>
    <row r="277" spans="1:1" x14ac:dyDescent="0.35">
      <c r="A277" t="s">
        <v>83</v>
      </c>
    </row>
    <row r="278" spans="1:1" x14ac:dyDescent="0.35">
      <c r="A278" t="s">
        <v>565</v>
      </c>
    </row>
    <row r="279" spans="1:1" x14ac:dyDescent="0.35">
      <c r="A279" t="s">
        <v>566</v>
      </c>
    </row>
    <row r="281" spans="1:1" x14ac:dyDescent="0.35">
      <c r="A281" t="s">
        <v>86</v>
      </c>
    </row>
    <row r="282" spans="1:1" x14ac:dyDescent="0.35">
      <c r="A282" t="s">
        <v>567</v>
      </c>
    </row>
    <row r="284" spans="1:1" x14ac:dyDescent="0.35">
      <c r="A284" t="s">
        <v>88</v>
      </c>
    </row>
    <row r="285" spans="1:1" x14ac:dyDescent="0.35">
      <c r="A285" t="s">
        <v>568</v>
      </c>
    </row>
    <row r="286" spans="1:1" x14ac:dyDescent="0.35">
      <c r="A286" t="s">
        <v>569</v>
      </c>
    </row>
    <row r="289" spans="1:1" x14ac:dyDescent="0.35">
      <c r="A289" t="s">
        <v>570</v>
      </c>
    </row>
    <row r="291" spans="1:1" x14ac:dyDescent="0.35">
      <c r="A291" t="s">
        <v>86</v>
      </c>
    </row>
    <row r="292" spans="1:1" x14ac:dyDescent="0.35">
      <c r="A292" t="s">
        <v>368</v>
      </c>
    </row>
    <row r="294" spans="1:1" x14ac:dyDescent="0.35">
      <c r="A294" t="s">
        <v>88</v>
      </c>
    </row>
    <row r="295" spans="1:1" x14ac:dyDescent="0.35">
      <c r="A295" t="s">
        <v>571</v>
      </c>
    </row>
    <row r="296" spans="1:1" x14ac:dyDescent="0.35">
      <c r="A296" t="s">
        <v>572</v>
      </c>
    </row>
    <row r="298" spans="1:1" x14ac:dyDescent="0.35">
      <c r="A298" t="s">
        <v>95</v>
      </c>
    </row>
    <row r="299" spans="1:1" x14ac:dyDescent="0.35">
      <c r="A299" t="s">
        <v>96</v>
      </c>
    </row>
    <row r="300" spans="1:1" x14ac:dyDescent="0.35">
      <c r="A300" t="s">
        <v>97</v>
      </c>
    </row>
    <row r="302" spans="1:1" x14ac:dyDescent="0.35">
      <c r="A302" t="s">
        <v>573</v>
      </c>
    </row>
    <row r="303" spans="1:1" x14ac:dyDescent="0.35">
      <c r="A303" t="s">
        <v>574</v>
      </c>
    </row>
    <row r="304" spans="1:1" x14ac:dyDescent="0.35">
      <c r="A304" t="s">
        <v>575</v>
      </c>
    </row>
    <row r="306" spans="1:1" x14ac:dyDescent="0.35">
      <c r="A306" t="s">
        <v>101</v>
      </c>
    </row>
    <row r="307" spans="1:1" x14ac:dyDescent="0.35">
      <c r="A307" t="s">
        <v>576</v>
      </c>
    </row>
    <row r="308" spans="1:1" x14ac:dyDescent="0.35">
      <c r="A308" t="s">
        <v>577</v>
      </c>
    </row>
    <row r="309" spans="1:1" x14ac:dyDescent="0.35">
      <c r="A309" t="s">
        <v>578</v>
      </c>
    </row>
    <row r="311" spans="1:1" x14ac:dyDescent="0.35">
      <c r="A311" t="s">
        <v>105</v>
      </c>
    </row>
    <row r="312" spans="1:1" x14ac:dyDescent="0.35">
      <c r="A312" t="s">
        <v>579</v>
      </c>
    </row>
    <row r="313" spans="1:1" x14ac:dyDescent="0.35">
      <c r="A313" t="s">
        <v>107</v>
      </c>
    </row>
    <row r="314" spans="1:1" x14ac:dyDescent="0.35">
      <c r="A314" t="s">
        <v>580</v>
      </c>
    </row>
    <row r="315" spans="1:1" x14ac:dyDescent="0.35">
      <c r="A315" t="s">
        <v>581</v>
      </c>
    </row>
    <row r="317" spans="1:1" x14ac:dyDescent="0.35">
      <c r="A317" t="s">
        <v>110</v>
      </c>
    </row>
    <row r="318" spans="1:1" x14ac:dyDescent="0.35">
      <c r="A318" t="s">
        <v>579</v>
      </c>
    </row>
    <row r="319" spans="1:1" x14ac:dyDescent="0.35">
      <c r="A319" t="s">
        <v>107</v>
      </c>
    </row>
    <row r="320" spans="1:1" x14ac:dyDescent="0.35">
      <c r="A320" t="s">
        <v>582</v>
      </c>
    </row>
    <row r="321" spans="1:1" x14ac:dyDescent="0.35">
      <c r="A321" t="s">
        <v>583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E6EB-BBF4-4F1C-B3B2-698414376F46}">
  <dimension ref="A1:A550"/>
  <sheetViews>
    <sheetView topLeftCell="A525" workbookViewId="0">
      <selection activeCell="A540" sqref="A540"/>
    </sheetView>
  </sheetViews>
  <sheetFormatPr baseColWidth="10" defaultRowHeight="14.5" x14ac:dyDescent="0.35"/>
  <sheetData>
    <row r="1" spans="1:1" x14ac:dyDescent="0.35">
      <c r="A1" t="s">
        <v>83</v>
      </c>
    </row>
    <row r="2" spans="1:1" x14ac:dyDescent="0.35">
      <c r="A2" t="s">
        <v>584</v>
      </c>
    </row>
    <row r="3" spans="1:1" x14ac:dyDescent="0.35">
      <c r="A3" t="s">
        <v>585</v>
      </c>
    </row>
    <row r="5" spans="1:1" x14ac:dyDescent="0.35">
      <c r="A5" t="s">
        <v>86</v>
      </c>
    </row>
    <row r="6" spans="1:1" x14ac:dyDescent="0.35">
      <c r="A6" t="s">
        <v>586</v>
      </c>
    </row>
    <row r="8" spans="1:1" x14ac:dyDescent="0.35">
      <c r="A8" t="s">
        <v>88</v>
      </c>
    </row>
    <row r="9" spans="1:1" x14ac:dyDescent="0.35">
      <c r="A9" t="s">
        <v>587</v>
      </c>
    </row>
    <row r="10" spans="1:1" x14ac:dyDescent="0.35">
      <c r="A10" t="s">
        <v>179</v>
      </c>
    </row>
    <row r="13" spans="1:1" x14ac:dyDescent="0.35">
      <c r="A13" t="s">
        <v>588</v>
      </c>
    </row>
    <row r="15" spans="1:1" x14ac:dyDescent="0.35">
      <c r="A15" t="s">
        <v>86</v>
      </c>
    </row>
    <row r="16" spans="1:1" x14ac:dyDescent="0.35">
      <c r="A16" t="s">
        <v>589</v>
      </c>
    </row>
    <row r="18" spans="1:1" x14ac:dyDescent="0.35">
      <c r="A18" t="s">
        <v>88</v>
      </c>
    </row>
    <row r="19" spans="1:1" x14ac:dyDescent="0.35">
      <c r="A19" t="s">
        <v>590</v>
      </c>
    </row>
    <row r="20" spans="1:1" x14ac:dyDescent="0.35">
      <c r="A20" t="s">
        <v>591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6" spans="1:1" x14ac:dyDescent="0.35">
      <c r="A26" t="s">
        <v>592</v>
      </c>
    </row>
    <row r="27" spans="1:1" x14ac:dyDescent="0.35">
      <c r="A27" t="s">
        <v>593</v>
      </c>
    </row>
    <row r="28" spans="1:1" x14ac:dyDescent="0.35">
      <c r="A28" t="s">
        <v>594</v>
      </c>
    </row>
    <row r="30" spans="1:1" x14ac:dyDescent="0.35">
      <c r="A30" t="s">
        <v>101</v>
      </c>
    </row>
    <row r="31" spans="1:1" x14ac:dyDescent="0.35">
      <c r="A31" t="s">
        <v>595</v>
      </c>
    </row>
    <row r="32" spans="1:1" x14ac:dyDescent="0.35">
      <c r="A32" t="s">
        <v>596</v>
      </c>
    </row>
    <row r="33" spans="1:1" x14ac:dyDescent="0.35">
      <c r="A33" t="s">
        <v>597</v>
      </c>
    </row>
    <row r="35" spans="1:1" x14ac:dyDescent="0.35">
      <c r="A35" t="s">
        <v>105</v>
      </c>
    </row>
    <row r="36" spans="1:1" x14ac:dyDescent="0.35">
      <c r="A36" t="s">
        <v>598</v>
      </c>
    </row>
    <row r="37" spans="1:1" x14ac:dyDescent="0.35">
      <c r="A37" t="s">
        <v>107</v>
      </c>
    </row>
    <row r="38" spans="1:1" x14ac:dyDescent="0.35">
      <c r="A38" t="s">
        <v>599</v>
      </c>
    </row>
    <row r="39" spans="1:1" x14ac:dyDescent="0.35">
      <c r="A39" t="s">
        <v>600</v>
      </c>
    </row>
    <row r="41" spans="1:1" x14ac:dyDescent="0.35">
      <c r="A41" t="s">
        <v>110</v>
      </c>
    </row>
    <row r="42" spans="1:1" x14ac:dyDescent="0.35">
      <c r="A42" t="s">
        <v>598</v>
      </c>
    </row>
    <row r="43" spans="1:1" x14ac:dyDescent="0.35">
      <c r="A43" t="s">
        <v>107</v>
      </c>
    </row>
    <row r="44" spans="1:1" x14ac:dyDescent="0.35">
      <c r="A44" t="s">
        <v>599</v>
      </c>
    </row>
    <row r="45" spans="1:1" x14ac:dyDescent="0.35">
      <c r="A45" t="s">
        <v>600</v>
      </c>
    </row>
    <row r="46" spans="1:1" x14ac:dyDescent="0.35">
      <c r="A46" t="s">
        <v>83</v>
      </c>
    </row>
    <row r="47" spans="1:1" x14ac:dyDescent="0.35">
      <c r="A47" t="s">
        <v>601</v>
      </c>
    </row>
    <row r="48" spans="1:1" x14ac:dyDescent="0.35">
      <c r="A48" t="s">
        <v>602</v>
      </c>
    </row>
    <row r="50" spans="1:1" x14ac:dyDescent="0.35">
      <c r="A50" t="s">
        <v>86</v>
      </c>
    </row>
    <row r="51" spans="1:1" x14ac:dyDescent="0.35">
      <c r="A51" t="s">
        <v>603</v>
      </c>
    </row>
    <row r="53" spans="1:1" x14ac:dyDescent="0.35">
      <c r="A53" t="s">
        <v>88</v>
      </c>
    </row>
    <row r="54" spans="1:1" x14ac:dyDescent="0.35">
      <c r="A54" t="s">
        <v>604</v>
      </c>
    </row>
    <row r="55" spans="1:1" x14ac:dyDescent="0.35">
      <c r="A55" t="s">
        <v>605</v>
      </c>
    </row>
    <row r="58" spans="1:1" x14ac:dyDescent="0.35">
      <c r="A58" t="s">
        <v>606</v>
      </c>
    </row>
    <row r="60" spans="1:1" x14ac:dyDescent="0.35">
      <c r="A60" t="s">
        <v>86</v>
      </c>
    </row>
    <row r="61" spans="1:1" x14ac:dyDescent="0.35">
      <c r="A61" t="s">
        <v>607</v>
      </c>
    </row>
    <row r="63" spans="1:1" x14ac:dyDescent="0.35">
      <c r="A63" t="s">
        <v>88</v>
      </c>
    </row>
    <row r="64" spans="1:1" x14ac:dyDescent="0.35">
      <c r="A64" t="s">
        <v>608</v>
      </c>
    </row>
    <row r="65" spans="1:1" x14ac:dyDescent="0.35">
      <c r="A65" t="s">
        <v>591</v>
      </c>
    </row>
    <row r="67" spans="1:1" x14ac:dyDescent="0.35">
      <c r="A67" t="s">
        <v>95</v>
      </c>
    </row>
    <row r="68" spans="1:1" x14ac:dyDescent="0.35">
      <c r="A68" t="s">
        <v>96</v>
      </c>
    </row>
    <row r="69" spans="1:1" x14ac:dyDescent="0.35">
      <c r="A69" t="s">
        <v>97</v>
      </c>
    </row>
    <row r="71" spans="1:1" x14ac:dyDescent="0.35">
      <c r="A71" t="s">
        <v>609</v>
      </c>
    </row>
    <row r="72" spans="1:1" x14ac:dyDescent="0.35">
      <c r="A72" t="s">
        <v>610</v>
      </c>
    </row>
    <row r="73" spans="1:1" x14ac:dyDescent="0.35">
      <c r="A73" t="s">
        <v>611</v>
      </c>
    </row>
    <row r="75" spans="1:1" x14ac:dyDescent="0.35">
      <c r="A75" t="s">
        <v>101</v>
      </c>
    </row>
    <row r="76" spans="1:1" x14ac:dyDescent="0.35">
      <c r="A76" t="s">
        <v>612</v>
      </c>
    </row>
    <row r="77" spans="1:1" x14ac:dyDescent="0.35">
      <c r="A77" t="s">
        <v>613</v>
      </c>
    </row>
    <row r="78" spans="1:1" x14ac:dyDescent="0.35">
      <c r="A78" t="s">
        <v>614</v>
      </c>
    </row>
    <row r="80" spans="1:1" x14ac:dyDescent="0.35">
      <c r="A80" t="s">
        <v>105</v>
      </c>
    </row>
    <row r="81" spans="1:1" x14ac:dyDescent="0.35">
      <c r="A81" t="s">
        <v>615</v>
      </c>
    </row>
    <row r="82" spans="1:1" x14ac:dyDescent="0.35">
      <c r="A82" t="s">
        <v>107</v>
      </c>
    </row>
    <row r="83" spans="1:1" x14ac:dyDescent="0.35">
      <c r="A83" t="s">
        <v>616</v>
      </c>
    </row>
    <row r="84" spans="1:1" x14ac:dyDescent="0.35">
      <c r="A84" t="s">
        <v>617</v>
      </c>
    </row>
    <row r="86" spans="1:1" x14ac:dyDescent="0.35">
      <c r="A86" t="s">
        <v>110</v>
      </c>
    </row>
    <row r="87" spans="1:1" x14ac:dyDescent="0.35">
      <c r="A87" t="s">
        <v>615</v>
      </c>
    </row>
    <row r="88" spans="1:1" x14ac:dyDescent="0.35">
      <c r="A88" t="s">
        <v>107</v>
      </c>
    </row>
    <row r="89" spans="1:1" x14ac:dyDescent="0.35">
      <c r="A89" t="s">
        <v>618</v>
      </c>
    </row>
    <row r="90" spans="1:1" x14ac:dyDescent="0.35">
      <c r="A90" t="s">
        <v>619</v>
      </c>
    </row>
    <row r="92" spans="1:1" x14ac:dyDescent="0.35">
      <c r="A92" t="s">
        <v>83</v>
      </c>
    </row>
    <row r="93" spans="1:1" x14ac:dyDescent="0.35">
      <c r="A93" t="s">
        <v>620</v>
      </c>
    </row>
    <row r="94" spans="1:1" x14ac:dyDescent="0.35">
      <c r="A94" t="s">
        <v>621</v>
      </c>
    </row>
    <row r="96" spans="1:1" x14ac:dyDescent="0.35">
      <c r="A96" t="s">
        <v>86</v>
      </c>
    </row>
    <row r="97" spans="1:1" x14ac:dyDescent="0.35">
      <c r="A97" t="s">
        <v>622</v>
      </c>
    </row>
    <row r="99" spans="1:1" x14ac:dyDescent="0.35">
      <c r="A99" t="s">
        <v>88</v>
      </c>
    </row>
    <row r="100" spans="1:1" x14ac:dyDescent="0.35">
      <c r="A100" t="s">
        <v>623</v>
      </c>
    </row>
    <row r="101" spans="1:1" x14ac:dyDescent="0.35">
      <c r="A101" t="s">
        <v>624</v>
      </c>
    </row>
    <row r="104" spans="1:1" x14ac:dyDescent="0.35">
      <c r="A104" t="s">
        <v>625</v>
      </c>
    </row>
    <row r="106" spans="1:1" x14ac:dyDescent="0.35">
      <c r="A106" t="s">
        <v>86</v>
      </c>
    </row>
    <row r="107" spans="1:1" x14ac:dyDescent="0.35">
      <c r="A107" t="s">
        <v>626</v>
      </c>
    </row>
    <row r="109" spans="1:1" x14ac:dyDescent="0.35">
      <c r="A109" t="s">
        <v>88</v>
      </c>
    </row>
    <row r="110" spans="1:1" x14ac:dyDescent="0.35">
      <c r="A110" t="s">
        <v>627</v>
      </c>
    </row>
    <row r="111" spans="1:1" x14ac:dyDescent="0.35">
      <c r="A111" t="s">
        <v>530</v>
      </c>
    </row>
    <row r="113" spans="1:1" x14ac:dyDescent="0.35">
      <c r="A113" t="s">
        <v>95</v>
      </c>
    </row>
    <row r="114" spans="1:1" x14ac:dyDescent="0.35">
      <c r="A114" t="s">
        <v>96</v>
      </c>
    </row>
    <row r="115" spans="1:1" x14ac:dyDescent="0.35">
      <c r="A115" t="s">
        <v>97</v>
      </c>
    </row>
    <row r="117" spans="1:1" x14ac:dyDescent="0.35">
      <c r="A117" t="s">
        <v>628</v>
      </c>
    </row>
    <row r="118" spans="1:1" x14ac:dyDescent="0.35">
      <c r="A118" t="s">
        <v>629</v>
      </c>
    </row>
    <row r="119" spans="1:1" x14ac:dyDescent="0.35">
      <c r="A119" t="s">
        <v>630</v>
      </c>
    </row>
    <row r="121" spans="1:1" x14ac:dyDescent="0.35">
      <c r="A121" t="s">
        <v>101</v>
      </c>
    </row>
    <row r="122" spans="1:1" x14ac:dyDescent="0.35">
      <c r="A122" t="s">
        <v>631</v>
      </c>
    </row>
    <row r="123" spans="1:1" x14ac:dyDescent="0.35">
      <c r="A123" t="s">
        <v>632</v>
      </c>
    </row>
    <row r="124" spans="1:1" x14ac:dyDescent="0.35">
      <c r="A124" t="s">
        <v>633</v>
      </c>
    </row>
    <row r="126" spans="1:1" x14ac:dyDescent="0.35">
      <c r="A126" t="s">
        <v>105</v>
      </c>
    </row>
    <row r="127" spans="1:1" x14ac:dyDescent="0.35">
      <c r="A127" t="s">
        <v>634</v>
      </c>
    </row>
    <row r="128" spans="1:1" x14ac:dyDescent="0.35">
      <c r="A128" t="s">
        <v>107</v>
      </c>
    </row>
    <row r="129" spans="1:1" x14ac:dyDescent="0.35">
      <c r="A129" t="s">
        <v>635</v>
      </c>
    </row>
    <row r="130" spans="1:1" x14ac:dyDescent="0.35">
      <c r="A130" t="s">
        <v>636</v>
      </c>
    </row>
    <row r="132" spans="1:1" x14ac:dyDescent="0.35">
      <c r="A132" t="s">
        <v>110</v>
      </c>
    </row>
    <row r="133" spans="1:1" x14ac:dyDescent="0.35">
      <c r="A133" t="s">
        <v>634</v>
      </c>
    </row>
    <row r="134" spans="1:1" x14ac:dyDescent="0.35">
      <c r="A134" t="s">
        <v>107</v>
      </c>
    </row>
    <row r="135" spans="1:1" x14ac:dyDescent="0.35">
      <c r="A135" t="s">
        <v>635</v>
      </c>
    </row>
    <row r="136" spans="1:1" x14ac:dyDescent="0.35">
      <c r="A136" t="s">
        <v>636</v>
      </c>
    </row>
    <row r="138" spans="1:1" x14ac:dyDescent="0.35">
      <c r="A138" t="s">
        <v>83</v>
      </c>
    </row>
    <row r="139" spans="1:1" x14ac:dyDescent="0.35">
      <c r="A139" t="s">
        <v>637</v>
      </c>
    </row>
    <row r="140" spans="1:1" x14ac:dyDescent="0.35">
      <c r="A140" t="s">
        <v>638</v>
      </c>
    </row>
    <row r="142" spans="1:1" x14ac:dyDescent="0.35">
      <c r="A142" t="s">
        <v>86</v>
      </c>
    </row>
    <row r="143" spans="1:1" x14ac:dyDescent="0.35">
      <c r="A143" t="s">
        <v>639</v>
      </c>
    </row>
    <row r="145" spans="1:1" x14ac:dyDescent="0.35">
      <c r="A145" t="s">
        <v>88</v>
      </c>
    </row>
    <row r="146" spans="1:1" x14ac:dyDescent="0.35">
      <c r="A146" t="s">
        <v>640</v>
      </c>
    </row>
    <row r="147" spans="1:1" x14ac:dyDescent="0.35">
      <c r="A147" t="s">
        <v>641</v>
      </c>
    </row>
    <row r="150" spans="1:1" x14ac:dyDescent="0.35">
      <c r="A150" t="s">
        <v>642</v>
      </c>
    </row>
    <row r="152" spans="1:1" x14ac:dyDescent="0.35">
      <c r="A152" t="s">
        <v>86</v>
      </c>
    </row>
    <row r="153" spans="1:1" x14ac:dyDescent="0.35">
      <c r="A153" t="s">
        <v>92</v>
      </c>
    </row>
    <row r="155" spans="1:1" x14ac:dyDescent="0.35">
      <c r="A155" t="s">
        <v>88</v>
      </c>
    </row>
    <row r="156" spans="1:1" x14ac:dyDescent="0.35">
      <c r="A156" t="s">
        <v>93</v>
      </c>
    </row>
    <row r="157" spans="1:1" x14ac:dyDescent="0.35">
      <c r="A157" t="s">
        <v>94</v>
      </c>
    </row>
    <row r="159" spans="1:1" x14ac:dyDescent="0.35">
      <c r="A159" t="s">
        <v>95</v>
      </c>
    </row>
    <row r="160" spans="1:1" x14ac:dyDescent="0.35">
      <c r="A160" t="s">
        <v>96</v>
      </c>
    </row>
    <row r="161" spans="1:1" x14ac:dyDescent="0.35">
      <c r="A161" t="s">
        <v>97</v>
      </c>
    </row>
    <row r="163" spans="1:1" x14ac:dyDescent="0.35">
      <c r="A163" t="s">
        <v>643</v>
      </c>
    </row>
    <row r="164" spans="1:1" x14ac:dyDescent="0.35">
      <c r="A164" t="s">
        <v>99</v>
      </c>
    </row>
    <row r="165" spans="1:1" x14ac:dyDescent="0.35">
      <c r="A165" t="s">
        <v>100</v>
      </c>
    </row>
    <row r="167" spans="1:1" x14ac:dyDescent="0.35">
      <c r="A167" t="s">
        <v>101</v>
      </c>
    </row>
    <row r="168" spans="1:1" x14ac:dyDescent="0.35">
      <c r="A168" t="s">
        <v>644</v>
      </c>
    </row>
    <row r="169" spans="1:1" x14ac:dyDescent="0.35">
      <c r="A169" t="s">
        <v>645</v>
      </c>
    </row>
    <row r="170" spans="1:1" x14ac:dyDescent="0.35">
      <c r="A170" t="s">
        <v>646</v>
      </c>
    </row>
    <row r="172" spans="1:1" x14ac:dyDescent="0.35">
      <c r="A172" t="s">
        <v>105</v>
      </c>
    </row>
    <row r="173" spans="1:1" x14ac:dyDescent="0.35">
      <c r="A173" t="s">
        <v>647</v>
      </c>
    </row>
    <row r="174" spans="1:1" x14ac:dyDescent="0.35">
      <c r="A174" t="s">
        <v>107</v>
      </c>
    </row>
    <row r="175" spans="1:1" x14ac:dyDescent="0.35">
      <c r="A175" t="s">
        <v>648</v>
      </c>
    </row>
    <row r="176" spans="1:1" x14ac:dyDescent="0.35">
      <c r="A176" t="s">
        <v>600</v>
      </c>
    </row>
    <row r="178" spans="1:1" x14ac:dyDescent="0.35">
      <c r="A178" t="s">
        <v>110</v>
      </c>
    </row>
    <row r="179" spans="1:1" x14ac:dyDescent="0.35">
      <c r="A179" t="s">
        <v>647</v>
      </c>
    </row>
    <row r="180" spans="1:1" x14ac:dyDescent="0.35">
      <c r="A180" t="s">
        <v>107</v>
      </c>
    </row>
    <row r="181" spans="1:1" x14ac:dyDescent="0.35">
      <c r="A181" t="s">
        <v>648</v>
      </c>
    </row>
    <row r="182" spans="1:1" x14ac:dyDescent="0.35">
      <c r="A182" t="s">
        <v>600</v>
      </c>
    </row>
    <row r="184" spans="1:1" x14ac:dyDescent="0.35">
      <c r="A184" t="s">
        <v>83</v>
      </c>
    </row>
    <row r="185" spans="1:1" x14ac:dyDescent="0.35">
      <c r="A185" t="s">
        <v>649</v>
      </c>
    </row>
    <row r="186" spans="1:1" x14ac:dyDescent="0.35">
      <c r="A186" t="s">
        <v>650</v>
      </c>
    </row>
    <row r="188" spans="1:1" x14ac:dyDescent="0.35">
      <c r="A188" t="s">
        <v>86</v>
      </c>
    </row>
    <row r="189" spans="1:1" x14ac:dyDescent="0.35">
      <c r="A189" t="s">
        <v>651</v>
      </c>
    </row>
    <row r="191" spans="1:1" x14ac:dyDescent="0.35">
      <c r="A191" t="s">
        <v>88</v>
      </c>
    </row>
    <row r="192" spans="1:1" x14ac:dyDescent="0.35">
      <c r="A192" t="s">
        <v>652</v>
      </c>
    </row>
    <row r="193" spans="1:1" x14ac:dyDescent="0.35">
      <c r="A193" t="s">
        <v>653</v>
      </c>
    </row>
    <row r="196" spans="1:1" x14ac:dyDescent="0.35">
      <c r="A196" t="s">
        <v>654</v>
      </c>
    </row>
    <row r="198" spans="1:1" x14ac:dyDescent="0.35">
      <c r="A198" t="s">
        <v>86</v>
      </c>
    </row>
    <row r="199" spans="1:1" x14ac:dyDescent="0.35">
      <c r="A199" t="s">
        <v>655</v>
      </c>
    </row>
    <row r="201" spans="1:1" x14ac:dyDescent="0.35">
      <c r="A201" t="s">
        <v>88</v>
      </c>
    </row>
    <row r="202" spans="1:1" x14ac:dyDescent="0.35">
      <c r="A202" t="s">
        <v>656</v>
      </c>
    </row>
    <row r="203" spans="1:1" x14ac:dyDescent="0.35">
      <c r="A203" t="s">
        <v>657</v>
      </c>
    </row>
    <row r="205" spans="1:1" x14ac:dyDescent="0.35">
      <c r="A205" t="s">
        <v>95</v>
      </c>
    </row>
    <row r="206" spans="1:1" x14ac:dyDescent="0.35">
      <c r="A206" t="s">
        <v>96</v>
      </c>
    </row>
    <row r="207" spans="1:1" x14ac:dyDescent="0.35">
      <c r="A207" t="s">
        <v>97</v>
      </c>
    </row>
    <row r="209" spans="1:1" x14ac:dyDescent="0.35">
      <c r="A209" t="s">
        <v>658</v>
      </c>
    </row>
    <row r="210" spans="1:1" x14ac:dyDescent="0.35">
      <c r="A210" t="s">
        <v>659</v>
      </c>
    </row>
    <row r="211" spans="1:1" x14ac:dyDescent="0.35">
      <c r="A211" t="s">
        <v>660</v>
      </c>
    </row>
    <row r="213" spans="1:1" x14ac:dyDescent="0.35">
      <c r="A213" t="s">
        <v>101</v>
      </c>
    </row>
    <row r="214" spans="1:1" x14ac:dyDescent="0.35">
      <c r="A214" t="s">
        <v>661</v>
      </c>
    </row>
    <row r="215" spans="1:1" x14ac:dyDescent="0.35">
      <c r="A215" t="s">
        <v>662</v>
      </c>
    </row>
    <row r="216" spans="1:1" x14ac:dyDescent="0.35">
      <c r="A216" t="s">
        <v>663</v>
      </c>
    </row>
    <row r="218" spans="1:1" x14ac:dyDescent="0.35">
      <c r="A218" t="s">
        <v>105</v>
      </c>
    </row>
    <row r="219" spans="1:1" x14ac:dyDescent="0.35">
      <c r="A219" t="s">
        <v>664</v>
      </c>
    </row>
    <row r="220" spans="1:1" x14ac:dyDescent="0.35">
      <c r="A220" t="s">
        <v>107</v>
      </c>
    </row>
    <row r="221" spans="1:1" x14ac:dyDescent="0.35">
      <c r="A221" t="s">
        <v>665</v>
      </c>
    </row>
    <row r="222" spans="1:1" x14ac:dyDescent="0.35">
      <c r="A222" t="s">
        <v>666</v>
      </c>
    </row>
    <row r="224" spans="1:1" x14ac:dyDescent="0.35">
      <c r="A224" t="s">
        <v>110</v>
      </c>
    </row>
    <row r="225" spans="1:1" x14ac:dyDescent="0.35">
      <c r="A225" t="s">
        <v>664</v>
      </c>
    </row>
    <row r="226" spans="1:1" x14ac:dyDescent="0.35">
      <c r="A226" t="s">
        <v>107</v>
      </c>
    </row>
    <row r="227" spans="1:1" x14ac:dyDescent="0.35">
      <c r="A227" t="s">
        <v>667</v>
      </c>
    </row>
    <row r="228" spans="1:1" x14ac:dyDescent="0.35">
      <c r="A228" t="s">
        <v>668</v>
      </c>
    </row>
    <row r="230" spans="1:1" x14ac:dyDescent="0.35">
      <c r="A230" t="s">
        <v>83</v>
      </c>
    </row>
    <row r="231" spans="1:1" x14ac:dyDescent="0.35">
      <c r="A231" t="s">
        <v>669</v>
      </c>
    </row>
    <row r="232" spans="1:1" x14ac:dyDescent="0.35">
      <c r="A232" t="s">
        <v>670</v>
      </c>
    </row>
    <row r="234" spans="1:1" x14ac:dyDescent="0.35">
      <c r="A234" t="s">
        <v>86</v>
      </c>
    </row>
    <row r="235" spans="1:1" x14ac:dyDescent="0.35">
      <c r="A235" t="s">
        <v>671</v>
      </c>
    </row>
    <row r="237" spans="1:1" x14ac:dyDescent="0.35">
      <c r="A237" t="s">
        <v>88</v>
      </c>
    </row>
    <row r="238" spans="1:1" x14ac:dyDescent="0.35">
      <c r="A238" t="s">
        <v>672</v>
      </c>
    </row>
    <row r="239" spans="1:1" x14ac:dyDescent="0.35">
      <c r="A239" t="s">
        <v>673</v>
      </c>
    </row>
    <row r="242" spans="1:1" x14ac:dyDescent="0.35">
      <c r="A242" t="s">
        <v>674</v>
      </c>
    </row>
    <row r="244" spans="1:1" x14ac:dyDescent="0.35">
      <c r="A244" t="s">
        <v>86</v>
      </c>
    </row>
    <row r="245" spans="1:1" x14ac:dyDescent="0.35">
      <c r="A245" t="s">
        <v>675</v>
      </c>
    </row>
    <row r="247" spans="1:1" x14ac:dyDescent="0.35">
      <c r="A247" t="s">
        <v>88</v>
      </c>
    </row>
    <row r="248" spans="1:1" x14ac:dyDescent="0.35">
      <c r="A248" t="s">
        <v>676</v>
      </c>
    </row>
    <row r="249" spans="1:1" x14ac:dyDescent="0.35">
      <c r="A249" t="s">
        <v>677</v>
      </c>
    </row>
    <row r="251" spans="1:1" x14ac:dyDescent="0.35">
      <c r="A251" t="s">
        <v>95</v>
      </c>
    </row>
    <row r="252" spans="1:1" x14ac:dyDescent="0.35">
      <c r="A252" t="s">
        <v>96</v>
      </c>
    </row>
    <row r="253" spans="1:1" x14ac:dyDescent="0.35">
      <c r="A253" t="s">
        <v>97</v>
      </c>
    </row>
    <row r="255" spans="1:1" x14ac:dyDescent="0.35">
      <c r="A255" t="s">
        <v>678</v>
      </c>
    </row>
    <row r="256" spans="1:1" x14ac:dyDescent="0.35">
      <c r="A256" t="s">
        <v>679</v>
      </c>
    </row>
    <row r="257" spans="1:1" x14ac:dyDescent="0.35">
      <c r="A257" t="s">
        <v>680</v>
      </c>
    </row>
    <row r="259" spans="1:1" x14ac:dyDescent="0.35">
      <c r="A259" t="s">
        <v>101</v>
      </c>
    </row>
    <row r="260" spans="1:1" x14ac:dyDescent="0.35">
      <c r="A260" t="s">
        <v>681</v>
      </c>
    </row>
    <row r="261" spans="1:1" x14ac:dyDescent="0.35">
      <c r="A261" t="s">
        <v>682</v>
      </c>
    </row>
    <row r="262" spans="1:1" x14ac:dyDescent="0.35">
      <c r="A262" t="s">
        <v>683</v>
      </c>
    </row>
    <row r="264" spans="1:1" x14ac:dyDescent="0.35">
      <c r="A264" t="s">
        <v>105</v>
      </c>
    </row>
    <row r="265" spans="1:1" x14ac:dyDescent="0.35">
      <c r="A265" t="s">
        <v>684</v>
      </c>
    </row>
    <row r="266" spans="1:1" x14ac:dyDescent="0.35">
      <c r="A266" t="s">
        <v>107</v>
      </c>
    </row>
    <row r="267" spans="1:1" x14ac:dyDescent="0.35">
      <c r="A267" t="s">
        <v>685</v>
      </c>
    </row>
    <row r="268" spans="1:1" x14ac:dyDescent="0.35">
      <c r="A268" t="s">
        <v>686</v>
      </c>
    </row>
    <row r="270" spans="1:1" x14ac:dyDescent="0.35">
      <c r="A270" t="s">
        <v>110</v>
      </c>
    </row>
    <row r="271" spans="1:1" x14ac:dyDescent="0.35">
      <c r="A271" t="s">
        <v>684</v>
      </c>
    </row>
    <row r="272" spans="1:1" x14ac:dyDescent="0.35">
      <c r="A272" t="s">
        <v>107</v>
      </c>
    </row>
    <row r="273" spans="1:1" x14ac:dyDescent="0.35">
      <c r="A273" t="s">
        <v>687</v>
      </c>
    </row>
    <row r="274" spans="1:1" x14ac:dyDescent="0.35">
      <c r="A274" t="s">
        <v>688</v>
      </c>
    </row>
    <row r="276" spans="1:1" x14ac:dyDescent="0.35">
      <c r="A276" t="s">
        <v>83</v>
      </c>
    </row>
    <row r="277" spans="1:1" x14ac:dyDescent="0.35">
      <c r="A277" t="s">
        <v>689</v>
      </c>
    </row>
    <row r="278" spans="1:1" x14ac:dyDescent="0.35">
      <c r="A278" t="s">
        <v>690</v>
      </c>
    </row>
    <row r="280" spans="1:1" x14ac:dyDescent="0.35">
      <c r="A280" t="s">
        <v>86</v>
      </c>
    </row>
    <row r="281" spans="1:1" x14ac:dyDescent="0.35">
      <c r="A281" t="s">
        <v>691</v>
      </c>
    </row>
    <row r="283" spans="1:1" x14ac:dyDescent="0.35">
      <c r="A283" t="s">
        <v>88</v>
      </c>
    </row>
    <row r="284" spans="1:1" x14ac:dyDescent="0.35">
      <c r="A284" t="s">
        <v>692</v>
      </c>
    </row>
    <row r="285" spans="1:1" x14ac:dyDescent="0.35">
      <c r="A285" t="s">
        <v>693</v>
      </c>
    </row>
    <row r="288" spans="1:1" x14ac:dyDescent="0.35">
      <c r="A288" t="s">
        <v>694</v>
      </c>
    </row>
    <row r="290" spans="1:1" x14ac:dyDescent="0.35">
      <c r="A290" t="s">
        <v>86</v>
      </c>
    </row>
    <row r="291" spans="1:1" x14ac:dyDescent="0.35">
      <c r="A291" t="s">
        <v>695</v>
      </c>
    </row>
    <row r="293" spans="1:1" x14ac:dyDescent="0.35">
      <c r="A293" t="s">
        <v>88</v>
      </c>
    </row>
    <row r="294" spans="1:1" x14ac:dyDescent="0.35">
      <c r="A294" t="s">
        <v>696</v>
      </c>
    </row>
    <row r="295" spans="1:1" x14ac:dyDescent="0.35">
      <c r="A295" t="s">
        <v>697</v>
      </c>
    </row>
    <row r="297" spans="1:1" x14ac:dyDescent="0.35">
      <c r="A297" t="s">
        <v>95</v>
      </c>
    </row>
    <row r="298" spans="1:1" x14ac:dyDescent="0.35">
      <c r="A298" t="s">
        <v>96</v>
      </c>
    </row>
    <row r="299" spans="1:1" x14ac:dyDescent="0.35">
      <c r="A299" t="s">
        <v>97</v>
      </c>
    </row>
    <row r="301" spans="1:1" x14ac:dyDescent="0.35">
      <c r="A301" t="s">
        <v>698</v>
      </c>
    </row>
    <row r="302" spans="1:1" x14ac:dyDescent="0.35">
      <c r="A302" t="s">
        <v>699</v>
      </c>
    </row>
    <row r="303" spans="1:1" x14ac:dyDescent="0.35">
      <c r="A303" t="s">
        <v>700</v>
      </c>
    </row>
    <row r="305" spans="1:1" x14ac:dyDescent="0.35">
      <c r="A305" t="s">
        <v>101</v>
      </c>
    </row>
    <row r="306" spans="1:1" x14ac:dyDescent="0.35">
      <c r="A306" t="s">
        <v>701</v>
      </c>
    </row>
    <row r="307" spans="1:1" x14ac:dyDescent="0.35">
      <c r="A307" t="s">
        <v>702</v>
      </c>
    </row>
    <row r="308" spans="1:1" x14ac:dyDescent="0.35">
      <c r="A308" t="s">
        <v>703</v>
      </c>
    </row>
    <row r="310" spans="1:1" x14ac:dyDescent="0.35">
      <c r="A310" t="s">
        <v>105</v>
      </c>
    </row>
    <row r="311" spans="1:1" x14ac:dyDescent="0.35">
      <c r="A311" t="s">
        <v>704</v>
      </c>
    </row>
    <row r="312" spans="1:1" x14ac:dyDescent="0.35">
      <c r="A312" t="s">
        <v>107</v>
      </c>
    </row>
    <row r="313" spans="1:1" x14ac:dyDescent="0.35">
      <c r="A313" t="s">
        <v>705</v>
      </c>
    </row>
    <row r="314" spans="1:1" x14ac:dyDescent="0.35">
      <c r="A314" t="s">
        <v>706</v>
      </c>
    </row>
    <row r="316" spans="1:1" x14ac:dyDescent="0.35">
      <c r="A316" t="s">
        <v>110</v>
      </c>
    </row>
    <row r="317" spans="1:1" x14ac:dyDescent="0.35">
      <c r="A317" t="s">
        <v>704</v>
      </c>
    </row>
    <row r="318" spans="1:1" x14ac:dyDescent="0.35">
      <c r="A318" t="s">
        <v>107</v>
      </c>
    </row>
    <row r="319" spans="1:1" x14ac:dyDescent="0.35">
      <c r="A319" t="s">
        <v>705</v>
      </c>
    </row>
    <row r="320" spans="1:1" x14ac:dyDescent="0.35">
      <c r="A320" t="s">
        <v>706</v>
      </c>
    </row>
    <row r="322" spans="1:1" x14ac:dyDescent="0.35">
      <c r="A322" t="s">
        <v>83</v>
      </c>
    </row>
    <row r="323" spans="1:1" x14ac:dyDescent="0.35">
      <c r="A323" t="s">
        <v>707</v>
      </c>
    </row>
    <row r="324" spans="1:1" x14ac:dyDescent="0.35">
      <c r="A324" t="s">
        <v>708</v>
      </c>
    </row>
    <row r="326" spans="1:1" x14ac:dyDescent="0.35">
      <c r="A326" t="s">
        <v>86</v>
      </c>
    </row>
    <row r="327" spans="1:1" x14ac:dyDescent="0.35">
      <c r="A327" t="s">
        <v>709</v>
      </c>
    </row>
    <row r="329" spans="1:1" x14ac:dyDescent="0.35">
      <c r="A329" t="s">
        <v>88</v>
      </c>
    </row>
    <row r="330" spans="1:1" x14ac:dyDescent="0.35">
      <c r="A330" t="s">
        <v>710</v>
      </c>
    </row>
    <row r="331" spans="1:1" x14ac:dyDescent="0.35">
      <c r="A331" t="s">
        <v>711</v>
      </c>
    </row>
    <row r="334" spans="1:1" x14ac:dyDescent="0.35">
      <c r="A334" t="s">
        <v>712</v>
      </c>
    </row>
    <row r="336" spans="1:1" x14ac:dyDescent="0.35">
      <c r="A336" t="s">
        <v>86</v>
      </c>
    </row>
    <row r="337" spans="1:1" x14ac:dyDescent="0.35">
      <c r="A337" t="s">
        <v>196</v>
      </c>
    </row>
    <row r="339" spans="1:1" x14ac:dyDescent="0.35">
      <c r="A339" t="s">
        <v>88</v>
      </c>
    </row>
    <row r="340" spans="1:1" x14ac:dyDescent="0.35">
      <c r="A340" t="s">
        <v>713</v>
      </c>
    </row>
    <row r="341" spans="1:1" x14ac:dyDescent="0.35">
      <c r="A341" t="s">
        <v>714</v>
      </c>
    </row>
    <row r="343" spans="1:1" x14ac:dyDescent="0.35">
      <c r="A343" t="s">
        <v>95</v>
      </c>
    </row>
    <row r="344" spans="1:1" x14ac:dyDescent="0.35">
      <c r="A344" t="s">
        <v>96</v>
      </c>
    </row>
    <row r="345" spans="1:1" x14ac:dyDescent="0.35">
      <c r="A345" t="s">
        <v>97</v>
      </c>
    </row>
    <row r="347" spans="1:1" x14ac:dyDescent="0.35">
      <c r="A347" t="s">
        <v>715</v>
      </c>
    </row>
    <row r="348" spans="1:1" x14ac:dyDescent="0.35">
      <c r="A348" t="s">
        <v>716</v>
      </c>
    </row>
    <row r="349" spans="1:1" x14ac:dyDescent="0.35">
      <c r="A349" t="s">
        <v>717</v>
      </c>
    </row>
    <row r="351" spans="1:1" x14ac:dyDescent="0.35">
      <c r="A351" t="s">
        <v>101</v>
      </c>
    </row>
    <row r="352" spans="1:1" x14ac:dyDescent="0.35">
      <c r="A352" t="s">
        <v>718</v>
      </c>
    </row>
    <row r="353" spans="1:1" x14ac:dyDescent="0.35">
      <c r="A353" t="s">
        <v>719</v>
      </c>
    </row>
    <row r="354" spans="1:1" x14ac:dyDescent="0.35">
      <c r="A354" t="s">
        <v>720</v>
      </c>
    </row>
    <row r="356" spans="1:1" x14ac:dyDescent="0.35">
      <c r="A356" t="s">
        <v>105</v>
      </c>
    </row>
    <row r="357" spans="1:1" x14ac:dyDescent="0.35">
      <c r="A357" t="s">
        <v>721</v>
      </c>
    </row>
    <row r="358" spans="1:1" x14ac:dyDescent="0.35">
      <c r="A358" t="s">
        <v>107</v>
      </c>
    </row>
    <row r="359" spans="1:1" x14ac:dyDescent="0.35">
      <c r="A359" t="s">
        <v>722</v>
      </c>
    </row>
    <row r="360" spans="1:1" x14ac:dyDescent="0.35">
      <c r="A360" t="s">
        <v>723</v>
      </c>
    </row>
    <row r="362" spans="1:1" x14ac:dyDescent="0.35">
      <c r="A362" t="s">
        <v>110</v>
      </c>
    </row>
    <row r="363" spans="1:1" x14ac:dyDescent="0.35">
      <c r="A363" t="s">
        <v>721</v>
      </c>
    </row>
    <row r="364" spans="1:1" x14ac:dyDescent="0.35">
      <c r="A364" t="s">
        <v>107</v>
      </c>
    </row>
    <row r="365" spans="1:1" x14ac:dyDescent="0.35">
      <c r="A365" t="s">
        <v>724</v>
      </c>
    </row>
    <row r="366" spans="1:1" x14ac:dyDescent="0.35">
      <c r="A366" t="s">
        <v>725</v>
      </c>
    </row>
    <row r="368" spans="1:1" x14ac:dyDescent="0.35">
      <c r="A368" t="s">
        <v>83</v>
      </c>
    </row>
    <row r="369" spans="1:1" x14ac:dyDescent="0.35">
      <c r="A369" t="s">
        <v>726</v>
      </c>
    </row>
    <row r="370" spans="1:1" x14ac:dyDescent="0.35">
      <c r="A370" t="s">
        <v>727</v>
      </c>
    </row>
    <row r="372" spans="1:1" x14ac:dyDescent="0.35">
      <c r="A372" t="s">
        <v>86</v>
      </c>
    </row>
    <row r="373" spans="1:1" x14ac:dyDescent="0.35">
      <c r="A373" t="s">
        <v>728</v>
      </c>
    </row>
    <row r="375" spans="1:1" x14ac:dyDescent="0.35">
      <c r="A375" t="s">
        <v>88</v>
      </c>
    </row>
    <row r="376" spans="1:1" x14ac:dyDescent="0.35">
      <c r="A376" t="s">
        <v>729</v>
      </c>
    </row>
    <row r="377" spans="1:1" x14ac:dyDescent="0.35">
      <c r="A377" t="s">
        <v>730</v>
      </c>
    </row>
    <row r="380" spans="1:1" x14ac:dyDescent="0.35">
      <c r="A380" t="s">
        <v>731</v>
      </c>
    </row>
    <row r="382" spans="1:1" x14ac:dyDescent="0.35">
      <c r="A382" t="s">
        <v>86</v>
      </c>
    </row>
    <row r="383" spans="1:1" x14ac:dyDescent="0.35">
      <c r="A383" t="s">
        <v>177</v>
      </c>
    </row>
    <row r="385" spans="1:1" x14ac:dyDescent="0.35">
      <c r="A385" t="s">
        <v>88</v>
      </c>
    </row>
    <row r="386" spans="1:1" x14ac:dyDescent="0.35">
      <c r="A386" t="s">
        <v>732</v>
      </c>
    </row>
    <row r="387" spans="1:1" x14ac:dyDescent="0.35">
      <c r="A387" t="s">
        <v>733</v>
      </c>
    </row>
    <row r="389" spans="1:1" x14ac:dyDescent="0.35">
      <c r="A389" t="s">
        <v>95</v>
      </c>
    </row>
    <row r="390" spans="1:1" x14ac:dyDescent="0.35">
      <c r="A390" t="s">
        <v>96</v>
      </c>
    </row>
    <row r="391" spans="1:1" x14ac:dyDescent="0.35">
      <c r="A391" t="s">
        <v>97</v>
      </c>
    </row>
    <row r="393" spans="1:1" x14ac:dyDescent="0.35">
      <c r="A393" t="s">
        <v>734</v>
      </c>
    </row>
    <row r="394" spans="1:1" x14ac:dyDescent="0.35">
      <c r="A394" t="s">
        <v>735</v>
      </c>
    </row>
    <row r="395" spans="1:1" x14ac:dyDescent="0.35">
      <c r="A395" t="s">
        <v>736</v>
      </c>
    </row>
    <row r="397" spans="1:1" x14ac:dyDescent="0.35">
      <c r="A397" t="s">
        <v>101</v>
      </c>
    </row>
    <row r="398" spans="1:1" x14ac:dyDescent="0.35">
      <c r="A398" t="s">
        <v>737</v>
      </c>
    </row>
    <row r="399" spans="1:1" x14ac:dyDescent="0.35">
      <c r="A399" t="s">
        <v>738</v>
      </c>
    </row>
    <row r="400" spans="1:1" x14ac:dyDescent="0.35">
      <c r="A400" t="s">
        <v>739</v>
      </c>
    </row>
    <row r="402" spans="1:1" x14ac:dyDescent="0.35">
      <c r="A402" t="s">
        <v>105</v>
      </c>
    </row>
    <row r="403" spans="1:1" x14ac:dyDescent="0.35">
      <c r="A403" t="s">
        <v>740</v>
      </c>
    </row>
    <row r="404" spans="1:1" x14ac:dyDescent="0.35">
      <c r="A404" t="s">
        <v>107</v>
      </c>
    </row>
    <row r="405" spans="1:1" x14ac:dyDescent="0.35">
      <c r="A405" t="s">
        <v>741</v>
      </c>
    </row>
    <row r="406" spans="1:1" x14ac:dyDescent="0.35">
      <c r="A406" t="s">
        <v>339</v>
      </c>
    </row>
    <row r="408" spans="1:1" x14ac:dyDescent="0.35">
      <c r="A408" t="s">
        <v>110</v>
      </c>
    </row>
    <row r="409" spans="1:1" x14ac:dyDescent="0.35">
      <c r="A409" t="s">
        <v>740</v>
      </c>
    </row>
    <row r="410" spans="1:1" x14ac:dyDescent="0.35">
      <c r="A410" t="s">
        <v>107</v>
      </c>
    </row>
    <row r="411" spans="1:1" x14ac:dyDescent="0.35">
      <c r="A411" t="s">
        <v>742</v>
      </c>
    </row>
    <row r="412" spans="1:1" x14ac:dyDescent="0.35">
      <c r="A412" t="s">
        <v>743</v>
      </c>
    </row>
    <row r="414" spans="1:1" x14ac:dyDescent="0.35">
      <c r="A414" t="s">
        <v>83</v>
      </c>
    </row>
    <row r="415" spans="1:1" x14ac:dyDescent="0.35">
      <c r="A415" t="s">
        <v>744</v>
      </c>
    </row>
    <row r="416" spans="1:1" x14ac:dyDescent="0.35">
      <c r="A416" t="s">
        <v>745</v>
      </c>
    </row>
    <row r="418" spans="1:1" x14ac:dyDescent="0.35">
      <c r="A418" t="s">
        <v>86</v>
      </c>
    </row>
    <row r="419" spans="1:1" x14ac:dyDescent="0.35">
      <c r="A419" t="s">
        <v>230</v>
      </c>
    </row>
    <row r="421" spans="1:1" x14ac:dyDescent="0.35">
      <c r="A421" t="s">
        <v>88</v>
      </c>
    </row>
    <row r="422" spans="1:1" x14ac:dyDescent="0.35">
      <c r="A422" t="s">
        <v>746</v>
      </c>
    </row>
    <row r="423" spans="1:1" x14ac:dyDescent="0.35">
      <c r="A423" t="s">
        <v>403</v>
      </c>
    </row>
    <row r="426" spans="1:1" x14ac:dyDescent="0.35">
      <c r="A426" t="s">
        <v>747</v>
      </c>
    </row>
    <row r="428" spans="1:1" x14ac:dyDescent="0.35">
      <c r="A428" t="s">
        <v>86</v>
      </c>
    </row>
    <row r="429" spans="1:1" x14ac:dyDescent="0.35">
      <c r="A429" t="s">
        <v>748</v>
      </c>
    </row>
    <row r="431" spans="1:1" x14ac:dyDescent="0.35">
      <c r="A431" t="s">
        <v>88</v>
      </c>
    </row>
    <row r="432" spans="1:1" x14ac:dyDescent="0.35">
      <c r="A432" t="s">
        <v>749</v>
      </c>
    </row>
    <row r="433" spans="1:1" x14ac:dyDescent="0.35">
      <c r="A433" t="s">
        <v>750</v>
      </c>
    </row>
    <row r="435" spans="1:1" x14ac:dyDescent="0.35">
      <c r="A435" t="s">
        <v>95</v>
      </c>
    </row>
    <row r="436" spans="1:1" x14ac:dyDescent="0.35">
      <c r="A436" t="s">
        <v>96</v>
      </c>
    </row>
    <row r="437" spans="1:1" x14ac:dyDescent="0.35">
      <c r="A437" t="s">
        <v>97</v>
      </c>
    </row>
    <row r="439" spans="1:1" x14ac:dyDescent="0.35">
      <c r="A439" t="s">
        <v>751</v>
      </c>
    </row>
    <row r="440" spans="1:1" x14ac:dyDescent="0.35">
      <c r="A440" t="s">
        <v>752</v>
      </c>
    </row>
    <row r="441" spans="1:1" x14ac:dyDescent="0.35">
      <c r="A441" t="s">
        <v>753</v>
      </c>
    </row>
    <row r="443" spans="1:1" x14ac:dyDescent="0.35">
      <c r="A443" t="s">
        <v>101</v>
      </c>
    </row>
    <row r="444" spans="1:1" x14ac:dyDescent="0.35">
      <c r="A444" t="s">
        <v>754</v>
      </c>
    </row>
    <row r="445" spans="1:1" x14ac:dyDescent="0.35">
      <c r="A445" t="s">
        <v>755</v>
      </c>
    </row>
    <row r="446" spans="1:1" x14ac:dyDescent="0.35">
      <c r="A446" t="s">
        <v>756</v>
      </c>
    </row>
    <row r="448" spans="1:1" x14ac:dyDescent="0.35">
      <c r="A448" t="s">
        <v>105</v>
      </c>
    </row>
    <row r="449" spans="1:1" x14ac:dyDescent="0.35">
      <c r="A449" t="s">
        <v>757</v>
      </c>
    </row>
    <row r="450" spans="1:1" x14ac:dyDescent="0.35">
      <c r="A450" t="s">
        <v>107</v>
      </c>
    </row>
    <row r="451" spans="1:1" x14ac:dyDescent="0.35">
      <c r="A451" t="s">
        <v>758</v>
      </c>
    </row>
    <row r="452" spans="1:1" x14ac:dyDescent="0.35">
      <c r="A452" t="s">
        <v>759</v>
      </c>
    </row>
    <row r="454" spans="1:1" x14ac:dyDescent="0.35">
      <c r="A454" t="s">
        <v>110</v>
      </c>
    </row>
    <row r="455" spans="1:1" x14ac:dyDescent="0.35">
      <c r="A455" t="s">
        <v>757</v>
      </c>
    </row>
    <row r="456" spans="1:1" x14ac:dyDescent="0.35">
      <c r="A456" t="s">
        <v>107</v>
      </c>
    </row>
    <row r="457" spans="1:1" x14ac:dyDescent="0.35">
      <c r="A457" t="s">
        <v>760</v>
      </c>
    </row>
    <row r="458" spans="1:1" x14ac:dyDescent="0.35">
      <c r="A458" t="s">
        <v>761</v>
      </c>
    </row>
    <row r="460" spans="1:1" x14ac:dyDescent="0.35">
      <c r="A460" t="s">
        <v>83</v>
      </c>
    </row>
    <row r="461" spans="1:1" x14ac:dyDescent="0.35">
      <c r="A461" t="s">
        <v>762</v>
      </c>
    </row>
    <row r="462" spans="1:1" x14ac:dyDescent="0.35">
      <c r="A462" t="s">
        <v>763</v>
      </c>
    </row>
    <row r="464" spans="1:1" x14ac:dyDescent="0.35">
      <c r="A464" t="s">
        <v>86</v>
      </c>
    </row>
    <row r="465" spans="1:1" x14ac:dyDescent="0.35">
      <c r="A465" t="s">
        <v>764</v>
      </c>
    </row>
    <row r="467" spans="1:1" x14ac:dyDescent="0.35">
      <c r="A467" t="s">
        <v>88</v>
      </c>
    </row>
    <row r="468" spans="1:1" x14ac:dyDescent="0.35">
      <c r="A468" t="s">
        <v>765</v>
      </c>
    </row>
    <row r="469" spans="1:1" x14ac:dyDescent="0.35">
      <c r="A469" t="s">
        <v>605</v>
      </c>
    </row>
    <row r="472" spans="1:1" x14ac:dyDescent="0.35">
      <c r="A472" t="s">
        <v>766</v>
      </c>
    </row>
    <row r="474" spans="1:1" x14ac:dyDescent="0.35">
      <c r="A474" t="s">
        <v>86</v>
      </c>
    </row>
    <row r="475" spans="1:1" x14ac:dyDescent="0.35">
      <c r="A475" t="s">
        <v>767</v>
      </c>
    </row>
    <row r="477" spans="1:1" x14ac:dyDescent="0.35">
      <c r="A477" t="s">
        <v>88</v>
      </c>
    </row>
    <row r="478" spans="1:1" x14ac:dyDescent="0.35">
      <c r="A478" t="s">
        <v>768</v>
      </c>
    </row>
    <row r="479" spans="1:1" x14ac:dyDescent="0.35">
      <c r="A479" t="s">
        <v>769</v>
      </c>
    </row>
    <row r="481" spans="1:1" x14ac:dyDescent="0.35">
      <c r="A481" t="s">
        <v>95</v>
      </c>
    </row>
    <row r="482" spans="1:1" x14ac:dyDescent="0.35">
      <c r="A482" t="s">
        <v>96</v>
      </c>
    </row>
    <row r="483" spans="1:1" x14ac:dyDescent="0.35">
      <c r="A483" t="s">
        <v>97</v>
      </c>
    </row>
    <row r="485" spans="1:1" x14ac:dyDescent="0.35">
      <c r="A485" t="s">
        <v>770</v>
      </c>
    </row>
    <row r="486" spans="1:1" x14ac:dyDescent="0.35">
      <c r="A486" t="s">
        <v>771</v>
      </c>
    </row>
    <row r="487" spans="1:1" x14ac:dyDescent="0.35">
      <c r="A487" t="s">
        <v>772</v>
      </c>
    </row>
    <row r="489" spans="1:1" x14ac:dyDescent="0.35">
      <c r="A489" t="s">
        <v>101</v>
      </c>
    </row>
    <row r="490" spans="1:1" x14ac:dyDescent="0.35">
      <c r="A490" t="s">
        <v>773</v>
      </c>
    </row>
    <row r="491" spans="1:1" x14ac:dyDescent="0.35">
      <c r="A491" t="s">
        <v>774</v>
      </c>
    </row>
    <row r="492" spans="1:1" x14ac:dyDescent="0.35">
      <c r="A492" t="s">
        <v>775</v>
      </c>
    </row>
    <row r="494" spans="1:1" x14ac:dyDescent="0.35">
      <c r="A494" t="s">
        <v>105</v>
      </c>
    </row>
    <row r="495" spans="1:1" x14ac:dyDescent="0.35">
      <c r="A495" t="s">
        <v>776</v>
      </c>
    </row>
    <row r="496" spans="1:1" x14ac:dyDescent="0.35">
      <c r="A496" t="s">
        <v>107</v>
      </c>
    </row>
    <row r="497" spans="1:1" x14ac:dyDescent="0.35">
      <c r="A497" t="s">
        <v>777</v>
      </c>
    </row>
    <row r="498" spans="1:1" x14ac:dyDescent="0.35">
      <c r="A498" t="s">
        <v>778</v>
      </c>
    </row>
    <row r="500" spans="1:1" x14ac:dyDescent="0.35">
      <c r="A500" t="s">
        <v>110</v>
      </c>
    </row>
    <row r="501" spans="1:1" x14ac:dyDescent="0.35">
      <c r="A501" t="s">
        <v>776</v>
      </c>
    </row>
    <row r="502" spans="1:1" x14ac:dyDescent="0.35">
      <c r="A502" t="s">
        <v>107</v>
      </c>
    </row>
    <row r="503" spans="1:1" x14ac:dyDescent="0.35">
      <c r="A503" t="s">
        <v>779</v>
      </c>
    </row>
    <row r="504" spans="1:1" x14ac:dyDescent="0.35">
      <c r="A504" t="s">
        <v>780</v>
      </c>
    </row>
    <row r="506" spans="1:1" x14ac:dyDescent="0.35">
      <c r="A506" t="s">
        <v>83</v>
      </c>
    </row>
    <row r="507" spans="1:1" x14ac:dyDescent="0.35">
      <c r="A507" t="s">
        <v>781</v>
      </c>
    </row>
    <row r="508" spans="1:1" x14ac:dyDescent="0.35">
      <c r="A508" t="s">
        <v>782</v>
      </c>
    </row>
    <row r="510" spans="1:1" x14ac:dyDescent="0.35">
      <c r="A510" t="s">
        <v>86</v>
      </c>
    </row>
    <row r="511" spans="1:1" x14ac:dyDescent="0.35">
      <c r="A511" t="s">
        <v>249</v>
      </c>
    </row>
    <row r="513" spans="1:1" x14ac:dyDescent="0.35">
      <c r="A513" t="s">
        <v>88</v>
      </c>
    </row>
    <row r="514" spans="1:1" x14ac:dyDescent="0.35">
      <c r="A514" t="s">
        <v>783</v>
      </c>
    </row>
    <row r="515" spans="1:1" x14ac:dyDescent="0.35">
      <c r="A515" t="s">
        <v>784</v>
      </c>
    </row>
    <row r="518" spans="1:1" x14ac:dyDescent="0.35">
      <c r="A518" t="s">
        <v>785</v>
      </c>
    </row>
    <row r="520" spans="1:1" x14ac:dyDescent="0.35">
      <c r="A520" t="s">
        <v>86</v>
      </c>
    </row>
    <row r="521" spans="1:1" x14ac:dyDescent="0.35">
      <c r="A521" t="s">
        <v>767</v>
      </c>
    </row>
    <row r="523" spans="1:1" x14ac:dyDescent="0.35">
      <c r="A523" t="s">
        <v>88</v>
      </c>
    </row>
    <row r="524" spans="1:1" x14ac:dyDescent="0.35">
      <c r="A524" t="s">
        <v>786</v>
      </c>
    </row>
    <row r="525" spans="1:1" x14ac:dyDescent="0.35">
      <c r="A525" t="s">
        <v>90</v>
      </c>
    </row>
    <row r="527" spans="1:1" x14ac:dyDescent="0.35">
      <c r="A527" t="s">
        <v>95</v>
      </c>
    </row>
    <row r="528" spans="1:1" x14ac:dyDescent="0.35">
      <c r="A528" t="s">
        <v>96</v>
      </c>
    </row>
    <row r="529" spans="1:1" x14ac:dyDescent="0.35">
      <c r="A529" t="s">
        <v>97</v>
      </c>
    </row>
    <row r="531" spans="1:1" x14ac:dyDescent="0.35">
      <c r="A531" t="s">
        <v>787</v>
      </c>
    </row>
    <row r="532" spans="1:1" x14ac:dyDescent="0.35">
      <c r="A532" t="s">
        <v>516</v>
      </c>
    </row>
    <row r="533" spans="1:1" x14ac:dyDescent="0.35">
      <c r="A533" t="s">
        <v>788</v>
      </c>
    </row>
    <row r="535" spans="1:1" x14ac:dyDescent="0.35">
      <c r="A535" t="s">
        <v>101</v>
      </c>
    </row>
    <row r="536" spans="1:1" x14ac:dyDescent="0.35">
      <c r="A536" t="s">
        <v>789</v>
      </c>
    </row>
    <row r="537" spans="1:1" x14ac:dyDescent="0.35">
      <c r="A537" t="s">
        <v>790</v>
      </c>
    </row>
    <row r="538" spans="1:1" x14ac:dyDescent="0.35">
      <c r="A538" t="s">
        <v>791</v>
      </c>
    </row>
    <row r="540" spans="1:1" x14ac:dyDescent="0.35">
      <c r="A540" t="s">
        <v>105</v>
      </c>
    </row>
    <row r="541" spans="1:1" x14ac:dyDescent="0.35">
      <c r="A541" t="s">
        <v>792</v>
      </c>
    </row>
    <row r="542" spans="1:1" x14ac:dyDescent="0.35">
      <c r="A542" t="s">
        <v>107</v>
      </c>
    </row>
    <row r="543" spans="1:1" x14ac:dyDescent="0.35">
      <c r="A543" t="s">
        <v>793</v>
      </c>
    </row>
    <row r="544" spans="1:1" x14ac:dyDescent="0.35">
      <c r="A544" t="s">
        <v>794</v>
      </c>
    </row>
    <row r="546" spans="1:1" x14ac:dyDescent="0.35">
      <c r="A546" t="s">
        <v>110</v>
      </c>
    </row>
    <row r="547" spans="1:1" x14ac:dyDescent="0.35">
      <c r="A547" t="s">
        <v>792</v>
      </c>
    </row>
    <row r="548" spans="1:1" x14ac:dyDescent="0.35">
      <c r="A548" t="s">
        <v>107</v>
      </c>
    </row>
    <row r="549" spans="1:1" x14ac:dyDescent="0.35">
      <c r="A549" t="s">
        <v>795</v>
      </c>
    </row>
    <row r="550" spans="1:1" x14ac:dyDescent="0.35">
      <c r="A550" t="s">
        <v>796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33E0-CFBB-408F-A476-67FF58B116B5}">
  <dimension ref="A1:N23"/>
  <sheetViews>
    <sheetView workbookViewId="0">
      <selection activeCell="P21" sqref="P21"/>
    </sheetView>
  </sheetViews>
  <sheetFormatPr baseColWidth="10" defaultRowHeight="14.5" x14ac:dyDescent="0.35"/>
  <cols>
    <col min="1" max="1" width="11.26953125" style="43" customWidth="1"/>
  </cols>
  <sheetData>
    <row r="1" spans="1:14" ht="29" x14ac:dyDescent="0.35">
      <c r="A1" s="43" t="s">
        <v>797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</row>
    <row r="2" spans="1:14" x14ac:dyDescent="0.35">
      <c r="A2" s="43" t="s">
        <v>5</v>
      </c>
      <c r="B2">
        <v>0.92</v>
      </c>
      <c r="C2">
        <v>0.96899999999999997</v>
      </c>
      <c r="D2">
        <v>0.92</v>
      </c>
      <c r="E2">
        <v>0.97</v>
      </c>
      <c r="F2">
        <v>0.96</v>
      </c>
      <c r="G2">
        <v>0</v>
      </c>
      <c r="H2">
        <v>0.95199999999999996</v>
      </c>
      <c r="I2">
        <v>0.95899999999999996</v>
      </c>
    </row>
    <row r="3" spans="1:14" x14ac:dyDescent="0.35">
      <c r="A3" s="43" t="s">
        <v>75</v>
      </c>
      <c r="B3">
        <v>0</v>
      </c>
      <c r="C3">
        <v>0.93</v>
      </c>
      <c r="D3">
        <v>0.96</v>
      </c>
      <c r="E3">
        <v>0.93</v>
      </c>
      <c r="F3">
        <v>0.96299999999999997</v>
      </c>
      <c r="H3">
        <v>0.95699999999999996</v>
      </c>
      <c r="I3">
        <v>0.93</v>
      </c>
      <c r="J3">
        <v>0.96699999999999997</v>
      </c>
      <c r="K3">
        <v>0.96299999999999997</v>
      </c>
      <c r="L3">
        <v>0.95199999999999996</v>
      </c>
      <c r="M3">
        <v>0.94399999999999995</v>
      </c>
    </row>
    <row r="4" spans="1:14" x14ac:dyDescent="0.35">
      <c r="A4" s="43" t="s">
        <v>3</v>
      </c>
      <c r="B4">
        <v>0.94499999999999995</v>
      </c>
      <c r="C4">
        <v>0.96099999999999997</v>
      </c>
      <c r="D4">
        <v>0.93300000000000005</v>
      </c>
      <c r="F4">
        <v>0.92900000000000005</v>
      </c>
      <c r="G4">
        <v>0.97</v>
      </c>
      <c r="H4">
        <v>0.92700000000000005</v>
      </c>
      <c r="I4">
        <v>0.97</v>
      </c>
    </row>
    <row r="5" spans="1:14" x14ac:dyDescent="0.35">
      <c r="A5" s="43" t="s">
        <v>4</v>
      </c>
      <c r="C5">
        <v>0.996</v>
      </c>
      <c r="D5">
        <v>0.84899999999999998</v>
      </c>
      <c r="E5">
        <v>0.97599999999999998</v>
      </c>
      <c r="F5">
        <v>0</v>
      </c>
      <c r="G5">
        <v>0.92400000000000004</v>
      </c>
      <c r="H5">
        <v>0.96799999999999997</v>
      </c>
      <c r="I5">
        <v>0.98399999999999999</v>
      </c>
      <c r="J5">
        <v>0.95699999999999996</v>
      </c>
      <c r="K5">
        <v>0.96299999999999997</v>
      </c>
      <c r="L5">
        <v>0.96599999999999997</v>
      </c>
      <c r="M5">
        <v>0.95</v>
      </c>
      <c r="N5">
        <v>0.95299999999999996</v>
      </c>
    </row>
    <row r="7" spans="1:14" x14ac:dyDescent="0.35">
      <c r="A7" s="43" t="s">
        <v>22</v>
      </c>
      <c r="B7">
        <v>1</v>
      </c>
      <c r="C7">
        <v>2</v>
      </c>
      <c r="D7">
        <v>3</v>
      </c>
      <c r="E7">
        <v>4</v>
      </c>
      <c r="F7">
        <v>5</v>
      </c>
      <c r="G7">
        <v>6</v>
      </c>
      <c r="H7">
        <v>7</v>
      </c>
      <c r="I7">
        <v>8</v>
      </c>
      <c r="J7">
        <v>9</v>
      </c>
      <c r="K7">
        <v>10</v>
      </c>
      <c r="L7">
        <v>11</v>
      </c>
      <c r="M7">
        <v>12</v>
      </c>
      <c r="N7">
        <v>13</v>
      </c>
    </row>
    <row r="8" spans="1:14" x14ac:dyDescent="0.35">
      <c r="A8" s="43" t="s">
        <v>5</v>
      </c>
      <c r="B8">
        <v>6.3E-2</v>
      </c>
      <c r="C8">
        <v>0.16</v>
      </c>
      <c r="D8">
        <v>0.05</v>
      </c>
      <c r="E8">
        <v>0.48</v>
      </c>
      <c r="F8">
        <v>1.7999999999999999E-2</v>
      </c>
      <c r="G8">
        <v>0</v>
      </c>
      <c r="H8">
        <v>5.8999999999999997E-2</v>
      </c>
      <c r="I8">
        <v>0.35799999999999998</v>
      </c>
    </row>
    <row r="9" spans="1:14" x14ac:dyDescent="0.35">
      <c r="A9" s="43" t="s">
        <v>75</v>
      </c>
      <c r="B9">
        <v>0</v>
      </c>
      <c r="C9">
        <v>0.41</v>
      </c>
      <c r="D9">
        <v>0.40500000000000003</v>
      </c>
      <c r="E9">
        <v>0.25600000000000001</v>
      </c>
      <c r="F9">
        <v>0.23799999999999999</v>
      </c>
      <c r="H9">
        <v>0.224</v>
      </c>
      <c r="I9">
        <v>0.17399999999999999</v>
      </c>
      <c r="J9">
        <v>0.48099999999999998</v>
      </c>
      <c r="K9">
        <v>0.51200000000000001</v>
      </c>
      <c r="L9">
        <v>0.40799999999999997</v>
      </c>
      <c r="M9">
        <v>0.29799999999999999</v>
      </c>
    </row>
    <row r="10" spans="1:14" x14ac:dyDescent="0.35">
      <c r="A10" s="43" t="s">
        <v>3</v>
      </c>
      <c r="B10">
        <v>0.112</v>
      </c>
      <c r="C10">
        <v>0.33500000000000002</v>
      </c>
      <c r="D10">
        <v>0.315</v>
      </c>
      <c r="F10">
        <v>0.77200000000000002</v>
      </c>
      <c r="G10">
        <v>0.23699999999999999</v>
      </c>
      <c r="H10">
        <v>0.30399999999999999</v>
      </c>
      <c r="I10">
        <v>0.313</v>
      </c>
    </row>
    <row r="11" spans="1:14" x14ac:dyDescent="0.35">
      <c r="A11" s="43" t="s">
        <v>4</v>
      </c>
      <c r="C11">
        <v>0.01</v>
      </c>
      <c r="D11">
        <v>0.316</v>
      </c>
      <c r="E11">
        <v>3.5999999999999997E-2</v>
      </c>
      <c r="F11">
        <v>0</v>
      </c>
      <c r="G11">
        <v>0.22700000000000001</v>
      </c>
      <c r="H11">
        <v>0.36099999999999999</v>
      </c>
      <c r="I11">
        <v>5.0999999999999997E-2</v>
      </c>
      <c r="J11">
        <v>0.60299999999999998</v>
      </c>
      <c r="K11">
        <v>0.65500000000000003</v>
      </c>
      <c r="L11">
        <v>0.34599999999999997</v>
      </c>
      <c r="M11">
        <v>0.25800000000000001</v>
      </c>
      <c r="N11">
        <v>0.77200000000000002</v>
      </c>
    </row>
    <row r="13" spans="1:14" x14ac:dyDescent="0.35">
      <c r="A13" s="43" t="s">
        <v>23</v>
      </c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N13">
        <v>13</v>
      </c>
    </row>
    <row r="14" spans="1:14" x14ac:dyDescent="0.35">
      <c r="A14" s="43" t="s">
        <v>5</v>
      </c>
      <c r="B14">
        <v>5.0000000000000001E-3</v>
      </c>
      <c r="C14">
        <v>0.12</v>
      </c>
      <c r="D14">
        <v>0.1</v>
      </c>
      <c r="E14">
        <v>0.45</v>
      </c>
      <c r="F14">
        <v>0.51</v>
      </c>
      <c r="G14">
        <v>0</v>
      </c>
      <c r="H14">
        <v>0.16200000000000001</v>
      </c>
      <c r="I14">
        <v>0.34300000000000003</v>
      </c>
    </row>
    <row r="15" spans="1:14" x14ac:dyDescent="0.35">
      <c r="A15" s="43" t="s">
        <v>75</v>
      </c>
      <c r="B15">
        <v>0</v>
      </c>
      <c r="C15">
        <v>0.44800000000000001</v>
      </c>
      <c r="D15">
        <v>0.69599999999999995</v>
      </c>
      <c r="E15">
        <v>0.504</v>
      </c>
      <c r="F15">
        <v>0.52200000000000002</v>
      </c>
      <c r="H15">
        <v>0.14599999999999999</v>
      </c>
      <c r="I15">
        <v>0.316</v>
      </c>
      <c r="J15">
        <v>0.19900000000000001</v>
      </c>
      <c r="K15">
        <v>0.30199999999999999</v>
      </c>
      <c r="L15">
        <v>0.35299999999999998</v>
      </c>
      <c r="M15">
        <v>0.254</v>
      </c>
    </row>
    <row r="16" spans="1:14" x14ac:dyDescent="0.35">
      <c r="A16" s="43" t="s">
        <v>3</v>
      </c>
      <c r="B16">
        <v>0.20499999999999999</v>
      </c>
      <c r="C16">
        <v>0.154</v>
      </c>
      <c r="D16">
        <v>0.38400000000000001</v>
      </c>
      <c r="F16">
        <v>0.10299999999999999</v>
      </c>
      <c r="G16">
        <v>0.20599999999999999</v>
      </c>
      <c r="H16">
        <v>0.31900000000000001</v>
      </c>
      <c r="I16">
        <v>0.42399999999999999</v>
      </c>
    </row>
    <row r="17" spans="1:14" x14ac:dyDescent="0.35">
      <c r="A17" s="43" t="s">
        <v>4</v>
      </c>
      <c r="C17">
        <v>3.4000000000000002E-2</v>
      </c>
      <c r="D17">
        <v>0.32400000000000001</v>
      </c>
      <c r="E17">
        <v>0.36</v>
      </c>
      <c r="F17">
        <v>0</v>
      </c>
      <c r="G17">
        <v>5.5E-2</v>
      </c>
      <c r="H17">
        <v>0.13100000000000001</v>
      </c>
      <c r="I17">
        <v>2.5000000000000001E-2</v>
      </c>
      <c r="J17">
        <v>0.28499999999999998</v>
      </c>
      <c r="K17">
        <v>0.13600000000000001</v>
      </c>
      <c r="L17">
        <v>0.151</v>
      </c>
      <c r="M17">
        <v>9.9000000000000005E-2</v>
      </c>
      <c r="N17">
        <v>0.29199999999999998</v>
      </c>
    </row>
    <row r="19" spans="1:14" ht="29" x14ac:dyDescent="0.35">
      <c r="A19" s="43" t="s">
        <v>798</v>
      </c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  <c r="N19">
        <v>13</v>
      </c>
    </row>
    <row r="20" spans="1:14" x14ac:dyDescent="0.35">
      <c r="A20" s="43" t="s">
        <v>5</v>
      </c>
      <c r="B20">
        <v>0.49</v>
      </c>
      <c r="C20">
        <v>0.55000000000000004</v>
      </c>
      <c r="D20">
        <v>0.56000000000000005</v>
      </c>
      <c r="E20">
        <v>0.72</v>
      </c>
      <c r="F20">
        <v>0.59299999999999997</v>
      </c>
      <c r="G20">
        <v>0.46800000000000003</v>
      </c>
      <c r="H20">
        <v>0.68</v>
      </c>
      <c r="I20">
        <v>0.67</v>
      </c>
    </row>
    <row r="21" spans="1:14" x14ac:dyDescent="0.35">
      <c r="A21" s="43" t="s">
        <v>75</v>
      </c>
      <c r="B21">
        <v>0.38</v>
      </c>
      <c r="C21">
        <v>0.65</v>
      </c>
      <c r="D21">
        <v>0.8</v>
      </c>
      <c r="E21">
        <v>0.64300000000000002</v>
      </c>
      <c r="F21">
        <v>0.63400000000000001</v>
      </c>
      <c r="H21">
        <v>0.54600000000000004</v>
      </c>
      <c r="I21">
        <v>0.47699999999999998</v>
      </c>
      <c r="J21">
        <v>0.71899999999999997</v>
      </c>
      <c r="K21">
        <v>0.72699999999999998</v>
      </c>
      <c r="L21">
        <v>0.76200000000000001</v>
      </c>
      <c r="M21">
        <v>0.65800000000000003</v>
      </c>
    </row>
    <row r="22" spans="1:14" x14ac:dyDescent="0.35">
      <c r="A22" s="43" t="s">
        <v>3</v>
      </c>
      <c r="B22">
        <v>0.66300000000000003</v>
      </c>
      <c r="C22">
        <v>0.64200000000000002</v>
      </c>
      <c r="D22">
        <v>0.71</v>
      </c>
      <c r="F22">
        <v>0.71699999999999997</v>
      </c>
      <c r="G22">
        <v>0.72299999999999998</v>
      </c>
      <c r="H22">
        <v>0.72099999999999997</v>
      </c>
      <c r="I22">
        <v>0.81799999999999995</v>
      </c>
    </row>
    <row r="23" spans="1:14" x14ac:dyDescent="0.35">
      <c r="A23" s="43" t="s">
        <v>4</v>
      </c>
      <c r="B23">
        <v>0.55200000000000005</v>
      </c>
      <c r="C23">
        <v>0.63700000000000001</v>
      </c>
      <c r="D23">
        <v>0.56000000000000005</v>
      </c>
      <c r="E23">
        <v>0.28000000000000003</v>
      </c>
      <c r="F23">
        <v>0.47199999999999998</v>
      </c>
      <c r="G23">
        <v>0.82099999999999995</v>
      </c>
      <c r="H23">
        <v>0.40200000000000002</v>
      </c>
      <c r="I23">
        <v>0.59699999999999998</v>
      </c>
      <c r="J23">
        <v>0.70299999999999996</v>
      </c>
      <c r="K23">
        <v>0.71</v>
      </c>
      <c r="L23">
        <v>0.60899999999999999</v>
      </c>
      <c r="M23">
        <v>0.753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1FC6-09D7-4EFF-98D3-D414D41312A6}">
  <dimension ref="A1:N32"/>
  <sheetViews>
    <sheetView workbookViewId="0">
      <selection activeCell="B3" sqref="B3:I3"/>
    </sheetView>
  </sheetViews>
  <sheetFormatPr baseColWidth="10" defaultRowHeight="14.5" x14ac:dyDescent="0.35"/>
  <cols>
    <col min="1" max="1" width="23.453125" style="43" customWidth="1"/>
  </cols>
  <sheetData>
    <row r="1" spans="1:14" x14ac:dyDescent="0.35">
      <c r="A1" s="44" t="s">
        <v>105</v>
      </c>
    </row>
    <row r="2" spans="1:14" x14ac:dyDescent="0.35">
      <c r="A2" s="43" t="s">
        <v>799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</row>
    <row r="3" spans="1:14" ht="29" x14ac:dyDescent="0.35">
      <c r="A3" s="43" t="s">
        <v>800</v>
      </c>
      <c r="B3">
        <v>0</v>
      </c>
      <c r="C3">
        <v>1</v>
      </c>
      <c r="D3">
        <v>1</v>
      </c>
      <c r="E3">
        <v>3</v>
      </c>
      <c r="F3">
        <v>0</v>
      </c>
      <c r="G3">
        <v>0</v>
      </c>
      <c r="H3">
        <v>2</v>
      </c>
      <c r="I3">
        <v>4</v>
      </c>
    </row>
    <row r="4" spans="1:14" ht="29" x14ac:dyDescent="0.35">
      <c r="A4" s="43" t="s">
        <v>801</v>
      </c>
      <c r="B4">
        <v>7</v>
      </c>
      <c r="C4">
        <v>32</v>
      </c>
      <c r="D4">
        <v>81</v>
      </c>
      <c r="E4">
        <v>16</v>
      </c>
      <c r="F4">
        <v>13</v>
      </c>
      <c r="G4">
        <v>13</v>
      </c>
      <c r="H4">
        <v>60</v>
      </c>
      <c r="I4">
        <v>15</v>
      </c>
    </row>
    <row r="5" spans="1:14" x14ac:dyDescent="0.35">
      <c r="A5" s="43" t="s">
        <v>804</v>
      </c>
      <c r="B5">
        <f>B3/B4</f>
        <v>0</v>
      </c>
      <c r="C5">
        <f t="shared" ref="C5:I5" si="0">C3/C4</f>
        <v>3.125E-2</v>
      </c>
      <c r="D5">
        <f t="shared" si="0"/>
        <v>1.2345679012345678E-2</v>
      </c>
      <c r="E5">
        <f t="shared" si="0"/>
        <v>0.1875</v>
      </c>
      <c r="F5">
        <f t="shared" si="0"/>
        <v>0</v>
      </c>
      <c r="G5">
        <f t="shared" si="0"/>
        <v>0</v>
      </c>
      <c r="H5">
        <f t="shared" si="0"/>
        <v>3.3333333333333333E-2</v>
      </c>
      <c r="I5">
        <f t="shared" si="0"/>
        <v>0.26666666666666666</v>
      </c>
    </row>
    <row r="6" spans="1:14" ht="29" x14ac:dyDescent="0.35">
      <c r="A6" s="43" t="s">
        <v>802</v>
      </c>
      <c r="B6">
        <v>0</v>
      </c>
      <c r="C6">
        <v>1</v>
      </c>
      <c r="D6">
        <v>1</v>
      </c>
      <c r="E6">
        <v>3</v>
      </c>
      <c r="F6">
        <v>0</v>
      </c>
      <c r="G6">
        <v>0</v>
      </c>
      <c r="H6">
        <v>2</v>
      </c>
      <c r="I6">
        <v>4</v>
      </c>
    </row>
    <row r="7" spans="1:14" ht="29" x14ac:dyDescent="0.35">
      <c r="A7" s="43" t="s">
        <v>803</v>
      </c>
      <c r="B7">
        <v>48</v>
      </c>
      <c r="C7">
        <v>44</v>
      </c>
      <c r="D7">
        <v>41</v>
      </c>
      <c r="E7">
        <v>23</v>
      </c>
      <c r="F7">
        <v>4</v>
      </c>
      <c r="G7">
        <v>0</v>
      </c>
      <c r="H7">
        <v>34</v>
      </c>
      <c r="I7">
        <v>20</v>
      </c>
    </row>
    <row r="8" spans="1:14" x14ac:dyDescent="0.35">
      <c r="A8" s="43" t="s">
        <v>804</v>
      </c>
      <c r="B8">
        <f>B6/B7</f>
        <v>0</v>
      </c>
      <c r="C8">
        <f t="shared" ref="C8" si="1">C6/C7</f>
        <v>2.2727272727272728E-2</v>
      </c>
      <c r="D8">
        <f t="shared" ref="D8" si="2">D6/D7</f>
        <v>2.4390243902439025E-2</v>
      </c>
      <c r="E8">
        <f t="shared" ref="E8" si="3">E6/E7</f>
        <v>0.13043478260869565</v>
      </c>
      <c r="F8">
        <f t="shared" ref="F8" si="4">F6/F7</f>
        <v>0</v>
      </c>
      <c r="G8" t="e">
        <f t="shared" ref="G8" si="5">G6/G7</f>
        <v>#DIV/0!</v>
      </c>
      <c r="H8">
        <f t="shared" ref="H8" si="6">H6/H7</f>
        <v>5.8823529411764705E-2</v>
      </c>
      <c r="I8">
        <f t="shared" ref="I8" si="7">I6/I7</f>
        <v>0.2</v>
      </c>
    </row>
    <row r="10" spans="1:14" x14ac:dyDescent="0.35">
      <c r="A10" s="43" t="s">
        <v>75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H10">
        <v>7</v>
      </c>
      <c r="I10">
        <v>8</v>
      </c>
      <c r="J10">
        <v>9</v>
      </c>
      <c r="K10">
        <v>10</v>
      </c>
      <c r="L10">
        <v>11</v>
      </c>
      <c r="M10">
        <v>12</v>
      </c>
      <c r="N10">
        <v>13</v>
      </c>
    </row>
    <row r="11" spans="1:14" ht="29" x14ac:dyDescent="0.35">
      <c r="A11" s="43" t="s">
        <v>800</v>
      </c>
      <c r="B11">
        <v>0</v>
      </c>
      <c r="C11">
        <v>21</v>
      </c>
      <c r="D11">
        <v>9</v>
      </c>
      <c r="E11">
        <v>11</v>
      </c>
      <c r="F11">
        <v>18</v>
      </c>
      <c r="H11">
        <v>4</v>
      </c>
      <c r="I11">
        <v>0</v>
      </c>
      <c r="J11">
        <v>5</v>
      </c>
      <c r="K11">
        <v>17</v>
      </c>
      <c r="L11">
        <v>7</v>
      </c>
      <c r="M11">
        <v>2</v>
      </c>
    </row>
    <row r="12" spans="1:14" ht="29" x14ac:dyDescent="0.35">
      <c r="A12" s="43" t="s">
        <v>801</v>
      </c>
      <c r="B12">
        <v>1</v>
      </c>
      <c r="C12">
        <v>75</v>
      </c>
      <c r="D12">
        <v>66</v>
      </c>
      <c r="E12">
        <v>102</v>
      </c>
      <c r="F12">
        <v>69</v>
      </c>
      <c r="H12">
        <v>54</v>
      </c>
      <c r="I12">
        <v>72</v>
      </c>
      <c r="J12">
        <v>41</v>
      </c>
      <c r="K12">
        <v>62</v>
      </c>
      <c r="L12">
        <v>55</v>
      </c>
      <c r="M12">
        <v>29</v>
      </c>
    </row>
    <row r="13" spans="1:14" x14ac:dyDescent="0.35">
      <c r="A13" s="43" t="s">
        <v>804</v>
      </c>
      <c r="B13">
        <f>B11/B12</f>
        <v>0</v>
      </c>
      <c r="C13">
        <f t="shared" ref="C13:F13" si="8">C11/C12</f>
        <v>0.28000000000000003</v>
      </c>
      <c r="D13">
        <f t="shared" si="8"/>
        <v>0.13636363636363635</v>
      </c>
      <c r="E13">
        <f t="shared" si="8"/>
        <v>0.10784313725490197</v>
      </c>
      <c r="F13">
        <f t="shared" si="8"/>
        <v>0.2608695652173913</v>
      </c>
      <c r="H13">
        <f t="shared" ref="H13:M13" si="9">H11/H12</f>
        <v>7.407407407407407E-2</v>
      </c>
      <c r="I13">
        <f t="shared" si="9"/>
        <v>0</v>
      </c>
      <c r="J13">
        <f t="shared" si="9"/>
        <v>0.12195121951219512</v>
      </c>
      <c r="K13">
        <f t="shared" si="9"/>
        <v>0.27419354838709675</v>
      </c>
      <c r="L13">
        <f t="shared" si="9"/>
        <v>0.12727272727272726</v>
      </c>
      <c r="M13">
        <f t="shared" si="9"/>
        <v>6.8965517241379309E-2</v>
      </c>
    </row>
    <row r="14" spans="1:14" ht="29" x14ac:dyDescent="0.35">
      <c r="A14" s="43" t="s">
        <v>802</v>
      </c>
      <c r="B14">
        <v>0</v>
      </c>
      <c r="C14">
        <v>21</v>
      </c>
      <c r="D14">
        <v>9</v>
      </c>
      <c r="E14">
        <v>11</v>
      </c>
      <c r="F14">
        <v>18</v>
      </c>
      <c r="H14">
        <v>4</v>
      </c>
      <c r="I14">
        <v>0</v>
      </c>
      <c r="J14">
        <v>5</v>
      </c>
      <c r="K14">
        <v>17</v>
      </c>
      <c r="L14">
        <v>7</v>
      </c>
      <c r="M14">
        <v>2</v>
      </c>
    </row>
    <row r="15" spans="1:14" ht="29" x14ac:dyDescent="0.35">
      <c r="A15" s="43" t="s">
        <v>803</v>
      </c>
      <c r="B15">
        <v>13</v>
      </c>
      <c r="C15">
        <v>71</v>
      </c>
      <c r="D15">
        <v>82</v>
      </c>
      <c r="E15">
        <v>63</v>
      </c>
      <c r="F15">
        <v>57</v>
      </c>
      <c r="H15">
        <v>84</v>
      </c>
      <c r="I15">
        <v>103</v>
      </c>
      <c r="J15">
        <v>63</v>
      </c>
      <c r="K15">
        <v>110</v>
      </c>
      <c r="L15">
        <v>66</v>
      </c>
      <c r="M15">
        <v>47</v>
      </c>
    </row>
    <row r="16" spans="1:14" x14ac:dyDescent="0.35">
      <c r="A16" s="43" t="s">
        <v>804</v>
      </c>
      <c r="B16">
        <f t="shared" ref="B16:F16" si="10">B14/B15</f>
        <v>0</v>
      </c>
      <c r="C16">
        <f t="shared" si="10"/>
        <v>0.29577464788732394</v>
      </c>
      <c r="D16">
        <f t="shared" si="10"/>
        <v>0.10975609756097561</v>
      </c>
      <c r="E16">
        <f t="shared" si="10"/>
        <v>0.17460317460317459</v>
      </c>
      <c r="F16">
        <f t="shared" si="10"/>
        <v>0.31578947368421051</v>
      </c>
      <c r="H16">
        <f t="shared" ref="H16:M16" si="11">H14/H15</f>
        <v>4.7619047619047616E-2</v>
      </c>
      <c r="I16">
        <f t="shared" si="11"/>
        <v>0</v>
      </c>
      <c r="J16">
        <f t="shared" si="11"/>
        <v>7.9365079365079361E-2</v>
      </c>
      <c r="K16">
        <f t="shared" si="11"/>
        <v>0.15454545454545454</v>
      </c>
      <c r="L16">
        <f t="shared" si="11"/>
        <v>0.10606060606060606</v>
      </c>
      <c r="M16">
        <f t="shared" si="11"/>
        <v>4.2553191489361701E-2</v>
      </c>
    </row>
    <row r="18" spans="1:14" x14ac:dyDescent="0.35">
      <c r="A18" s="43" t="s">
        <v>3</v>
      </c>
      <c r="B18">
        <v>1</v>
      </c>
      <c r="C18">
        <v>2</v>
      </c>
      <c r="D18">
        <v>3</v>
      </c>
      <c r="E18">
        <v>4</v>
      </c>
      <c r="F18">
        <v>5</v>
      </c>
      <c r="G18">
        <v>6</v>
      </c>
      <c r="H18">
        <v>7</v>
      </c>
      <c r="I18">
        <v>8</v>
      </c>
      <c r="J18">
        <v>9</v>
      </c>
      <c r="K18">
        <v>10</v>
      </c>
      <c r="L18">
        <v>11</v>
      </c>
      <c r="M18">
        <v>12</v>
      </c>
      <c r="N18">
        <v>13</v>
      </c>
    </row>
    <row r="19" spans="1:14" ht="29" x14ac:dyDescent="0.35">
      <c r="A19" s="43" t="s">
        <v>800</v>
      </c>
      <c r="B19">
        <v>6</v>
      </c>
      <c r="C19">
        <v>7</v>
      </c>
      <c r="D19">
        <v>3</v>
      </c>
      <c r="F19">
        <v>4</v>
      </c>
      <c r="G19">
        <v>4</v>
      </c>
      <c r="H19">
        <v>12</v>
      </c>
      <c r="I19">
        <v>11</v>
      </c>
    </row>
    <row r="20" spans="1:14" ht="29" x14ac:dyDescent="0.35">
      <c r="A20" s="43" t="s">
        <v>801</v>
      </c>
      <c r="B20">
        <v>12</v>
      </c>
      <c r="C20">
        <v>21</v>
      </c>
      <c r="D20">
        <v>36</v>
      </c>
      <c r="F20">
        <v>16</v>
      </c>
      <c r="G20">
        <v>74</v>
      </c>
      <c r="H20">
        <v>61</v>
      </c>
      <c r="I20">
        <v>46</v>
      </c>
    </row>
    <row r="21" spans="1:14" x14ac:dyDescent="0.35">
      <c r="A21" s="43" t="s">
        <v>804</v>
      </c>
      <c r="B21">
        <f t="shared" ref="B21:D21" si="12">B19/B20</f>
        <v>0.5</v>
      </c>
      <c r="C21">
        <f t="shared" si="12"/>
        <v>0.33333333333333331</v>
      </c>
      <c r="D21">
        <f t="shared" si="12"/>
        <v>8.3333333333333329E-2</v>
      </c>
      <c r="F21">
        <f>F19/F20</f>
        <v>0.25</v>
      </c>
      <c r="G21">
        <f>G19/G20</f>
        <v>5.4054054054054057E-2</v>
      </c>
      <c r="H21">
        <f>H19/H20</f>
        <v>0.19672131147540983</v>
      </c>
      <c r="I21">
        <f>I19/I20</f>
        <v>0.2391304347826087</v>
      </c>
    </row>
    <row r="22" spans="1:14" ht="29" x14ac:dyDescent="0.35">
      <c r="A22" s="43" t="s">
        <v>802</v>
      </c>
      <c r="B22">
        <v>6</v>
      </c>
      <c r="C22">
        <v>7</v>
      </c>
      <c r="D22">
        <v>3</v>
      </c>
      <c r="F22">
        <v>4</v>
      </c>
      <c r="G22">
        <v>4</v>
      </c>
      <c r="H22">
        <v>12</v>
      </c>
      <c r="I22">
        <v>11</v>
      </c>
    </row>
    <row r="23" spans="1:14" ht="29" x14ac:dyDescent="0.35">
      <c r="A23" s="43" t="s">
        <v>803</v>
      </c>
      <c r="B23">
        <v>20</v>
      </c>
      <c r="C23">
        <v>21</v>
      </c>
      <c r="D23">
        <v>46</v>
      </c>
      <c r="F23">
        <v>49</v>
      </c>
      <c r="G23">
        <v>58</v>
      </c>
      <c r="H23">
        <v>67</v>
      </c>
      <c r="I23">
        <v>87</v>
      </c>
    </row>
    <row r="24" spans="1:14" x14ac:dyDescent="0.35">
      <c r="A24" s="43" t="s">
        <v>804</v>
      </c>
      <c r="B24">
        <f t="shared" ref="B24" si="13">B22/B23</f>
        <v>0.3</v>
      </c>
      <c r="C24">
        <f t="shared" ref="C24" si="14">C22/C23</f>
        <v>0.33333333333333331</v>
      </c>
      <c r="D24">
        <f t="shared" ref="D24" si="15">D22/D23</f>
        <v>6.5217391304347824E-2</v>
      </c>
      <c r="F24">
        <f t="shared" ref="F24" si="16">F22/F23</f>
        <v>8.1632653061224483E-2</v>
      </c>
      <c r="G24">
        <f t="shared" ref="G24" si="17">G22/G23</f>
        <v>6.8965517241379309E-2</v>
      </c>
      <c r="H24">
        <f t="shared" ref="H24" si="18">H22/H23</f>
        <v>0.17910447761194029</v>
      </c>
      <c r="I24">
        <f t="shared" ref="I24" si="19">I22/I23</f>
        <v>0.12643678160919541</v>
      </c>
    </row>
    <row r="26" spans="1:14" x14ac:dyDescent="0.35">
      <c r="A26" s="43" t="s">
        <v>805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  <c r="M26">
        <v>12</v>
      </c>
      <c r="N26">
        <v>13</v>
      </c>
    </row>
    <row r="27" spans="1:14" ht="29" x14ac:dyDescent="0.35">
      <c r="A27" s="43" t="s">
        <v>800</v>
      </c>
      <c r="C27">
        <v>0</v>
      </c>
      <c r="D27">
        <v>2</v>
      </c>
      <c r="E27">
        <v>0</v>
      </c>
      <c r="F27">
        <v>0</v>
      </c>
      <c r="G27">
        <v>4</v>
      </c>
      <c r="H27">
        <v>1</v>
      </c>
      <c r="I27">
        <v>0</v>
      </c>
      <c r="J27">
        <v>1</v>
      </c>
      <c r="K27">
        <v>1</v>
      </c>
      <c r="L27">
        <v>3</v>
      </c>
      <c r="M27">
        <v>7</v>
      </c>
      <c r="N27">
        <v>13</v>
      </c>
    </row>
    <row r="28" spans="1:14" ht="29" x14ac:dyDescent="0.35">
      <c r="A28" s="43" t="s">
        <v>801</v>
      </c>
      <c r="C28">
        <v>8</v>
      </c>
      <c r="D28">
        <v>71</v>
      </c>
      <c r="E28">
        <v>52</v>
      </c>
      <c r="F28">
        <v>5</v>
      </c>
      <c r="G28">
        <v>44</v>
      </c>
      <c r="H28">
        <v>37</v>
      </c>
      <c r="I28">
        <v>17</v>
      </c>
      <c r="J28">
        <v>12</v>
      </c>
      <c r="K28">
        <v>25</v>
      </c>
      <c r="L28">
        <v>20</v>
      </c>
      <c r="M28">
        <v>59</v>
      </c>
      <c r="N28">
        <v>78</v>
      </c>
    </row>
    <row r="29" spans="1:14" x14ac:dyDescent="0.35">
      <c r="A29" s="43" t="s">
        <v>804</v>
      </c>
      <c r="C29">
        <f t="shared" ref="C29" si="20">C27/C28</f>
        <v>0</v>
      </c>
      <c r="D29">
        <f t="shared" ref="D29" si="21">D27/D28</f>
        <v>2.8169014084507043E-2</v>
      </c>
      <c r="E29">
        <f t="shared" ref="E29" si="22">E27/E28</f>
        <v>0</v>
      </c>
      <c r="F29">
        <f t="shared" ref="F29" si="23">F27/F28</f>
        <v>0</v>
      </c>
      <c r="G29">
        <f t="shared" ref="G29" si="24">G27/G28</f>
        <v>9.0909090909090912E-2</v>
      </c>
      <c r="H29">
        <f t="shared" ref="H29" si="25">H27/H28</f>
        <v>2.7027027027027029E-2</v>
      </c>
      <c r="I29">
        <f t="shared" ref="I29" si="26">I27/I28</f>
        <v>0</v>
      </c>
      <c r="J29">
        <f t="shared" ref="J29" si="27">J27/J28</f>
        <v>8.3333333333333329E-2</v>
      </c>
      <c r="K29">
        <f t="shared" ref="K29" si="28">K27/K28</f>
        <v>0.04</v>
      </c>
      <c r="L29">
        <f t="shared" ref="L29" si="29">L27/L28</f>
        <v>0.15</v>
      </c>
      <c r="M29">
        <f t="shared" ref="M29" si="30">M27/M28</f>
        <v>0.11864406779661017</v>
      </c>
      <c r="N29">
        <f t="shared" ref="N29" si="31">N27/N28</f>
        <v>0.16666666666666666</v>
      </c>
    </row>
    <row r="30" spans="1:14" ht="29" x14ac:dyDescent="0.35">
      <c r="A30" s="43" t="s">
        <v>802</v>
      </c>
      <c r="C30">
        <v>0</v>
      </c>
      <c r="D30">
        <v>2</v>
      </c>
      <c r="E30">
        <v>0</v>
      </c>
      <c r="F30">
        <v>0</v>
      </c>
      <c r="G30">
        <v>4</v>
      </c>
      <c r="H30">
        <v>1</v>
      </c>
      <c r="I30">
        <v>0</v>
      </c>
      <c r="J30">
        <v>1</v>
      </c>
      <c r="K30">
        <v>1</v>
      </c>
      <c r="L30">
        <v>3</v>
      </c>
      <c r="M30">
        <v>7</v>
      </c>
      <c r="N30">
        <v>13</v>
      </c>
    </row>
    <row r="31" spans="1:14" ht="29" x14ac:dyDescent="0.35">
      <c r="A31" s="43" t="s">
        <v>803</v>
      </c>
      <c r="C31">
        <v>7</v>
      </c>
      <c r="D31">
        <v>56</v>
      </c>
      <c r="E31">
        <v>22</v>
      </c>
      <c r="F31">
        <v>7</v>
      </c>
      <c r="G31">
        <v>30</v>
      </c>
      <c r="H31">
        <v>72</v>
      </c>
      <c r="I31">
        <v>29</v>
      </c>
      <c r="J31">
        <v>37</v>
      </c>
      <c r="K31">
        <v>44</v>
      </c>
      <c r="L31">
        <v>34</v>
      </c>
      <c r="M31">
        <v>50</v>
      </c>
      <c r="N31">
        <v>63</v>
      </c>
    </row>
    <row r="32" spans="1:14" x14ac:dyDescent="0.35">
      <c r="A32" s="43" t="s">
        <v>804</v>
      </c>
      <c r="C32">
        <f t="shared" ref="C32" si="32">C30/C31</f>
        <v>0</v>
      </c>
      <c r="D32">
        <f t="shared" ref="D32" si="33">D30/D31</f>
        <v>3.5714285714285712E-2</v>
      </c>
      <c r="E32">
        <f t="shared" ref="E32" si="34">E30/E31</f>
        <v>0</v>
      </c>
      <c r="F32">
        <f t="shared" ref="F32" si="35">F30/F31</f>
        <v>0</v>
      </c>
      <c r="G32">
        <f t="shared" ref="G32" si="36">G30/G31</f>
        <v>0.13333333333333333</v>
      </c>
      <c r="H32">
        <f t="shared" ref="H32" si="37">H30/H31</f>
        <v>1.3888888888888888E-2</v>
      </c>
      <c r="I32">
        <f t="shared" ref="I32" si="38">I30/I31</f>
        <v>0</v>
      </c>
      <c r="J32">
        <f t="shared" ref="J32" si="39">J30/J31</f>
        <v>2.7027027027027029E-2</v>
      </c>
      <c r="K32">
        <f t="shared" ref="K32" si="40">K30/K31</f>
        <v>2.2727272727272728E-2</v>
      </c>
      <c r="L32">
        <f t="shared" ref="L32" si="41">L30/L31</f>
        <v>8.8235294117647065E-2</v>
      </c>
      <c r="M32">
        <f t="shared" ref="M32" si="42">M30/M31</f>
        <v>0.14000000000000001</v>
      </c>
      <c r="N32">
        <f t="shared" ref="N32" si="43">N30/N31</f>
        <v>0.20634920634920634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CDA9-0F6B-4095-BD4B-700132DEFDC4}">
  <dimension ref="A1:U50"/>
  <sheetViews>
    <sheetView topLeftCell="A24" zoomScale="70" zoomScaleNormal="70" workbookViewId="0">
      <selection activeCell="Q3" sqref="Q3:U5"/>
    </sheetView>
  </sheetViews>
  <sheetFormatPr baseColWidth="10" defaultRowHeight="14.5" x14ac:dyDescent="0.35"/>
  <cols>
    <col min="1" max="1" width="23.453125" style="43" customWidth="1"/>
  </cols>
  <sheetData>
    <row r="1" spans="1:21" x14ac:dyDescent="0.35">
      <c r="A1" t="s">
        <v>110</v>
      </c>
    </row>
    <row r="2" spans="1:21" x14ac:dyDescent="0.35">
      <c r="A2" s="43" t="s">
        <v>799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 t="s">
        <v>807</v>
      </c>
    </row>
    <row r="3" spans="1:21" ht="29" x14ac:dyDescent="0.35">
      <c r="A3" s="43" t="s">
        <v>800</v>
      </c>
      <c r="B3">
        <v>0</v>
      </c>
      <c r="C3">
        <v>5</v>
      </c>
      <c r="D3">
        <v>12</v>
      </c>
      <c r="E3">
        <v>7</v>
      </c>
      <c r="F3">
        <v>1</v>
      </c>
      <c r="G3">
        <v>0</v>
      </c>
      <c r="H3">
        <v>5</v>
      </c>
      <c r="I3">
        <v>7</v>
      </c>
      <c r="R3" t="s">
        <v>5</v>
      </c>
      <c r="S3" t="s">
        <v>75</v>
      </c>
      <c r="T3" t="s">
        <v>3</v>
      </c>
      <c r="U3" t="s">
        <v>4</v>
      </c>
    </row>
    <row r="4" spans="1:21" ht="29" x14ac:dyDescent="0.35">
      <c r="A4" s="43" t="s">
        <v>801</v>
      </c>
      <c r="B4">
        <v>7</v>
      </c>
      <c r="C4">
        <v>32</v>
      </c>
      <c r="D4">
        <v>81</v>
      </c>
      <c r="E4">
        <v>16</v>
      </c>
      <c r="F4">
        <v>13</v>
      </c>
      <c r="G4">
        <v>13</v>
      </c>
      <c r="H4">
        <v>60</v>
      </c>
      <c r="I4">
        <v>15</v>
      </c>
      <c r="Q4" t="s">
        <v>808</v>
      </c>
      <c r="R4">
        <v>0.17110265313390313</v>
      </c>
      <c r="S4">
        <v>0.39645530085164998</v>
      </c>
      <c r="T4">
        <v>0.44808422926104424</v>
      </c>
      <c r="U4">
        <v>0.34701735657751409</v>
      </c>
    </row>
    <row r="5" spans="1:21" x14ac:dyDescent="0.35">
      <c r="A5" s="43" t="s">
        <v>804</v>
      </c>
      <c r="B5">
        <f>B3/B4</f>
        <v>0</v>
      </c>
      <c r="C5">
        <f t="shared" ref="C5:I5" si="0">C3/C4</f>
        <v>0.15625</v>
      </c>
      <c r="D5">
        <f t="shared" si="0"/>
        <v>0.14814814814814814</v>
      </c>
      <c r="E5">
        <f t="shared" si="0"/>
        <v>0.4375</v>
      </c>
      <c r="F5">
        <f t="shared" si="0"/>
        <v>7.6923076923076927E-2</v>
      </c>
      <c r="G5">
        <f t="shared" si="0"/>
        <v>0</v>
      </c>
      <c r="H5">
        <f t="shared" si="0"/>
        <v>8.3333333333333329E-2</v>
      </c>
      <c r="I5">
        <f t="shared" si="0"/>
        <v>0.46666666666666667</v>
      </c>
      <c r="O5">
        <f>AVERAGE(B5:N5)</f>
        <v>0.17110265313390313</v>
      </c>
      <c r="Q5" t="s">
        <v>82</v>
      </c>
      <c r="R5">
        <v>0.17611818153464026</v>
      </c>
      <c r="S5">
        <v>0.28219350741591914</v>
      </c>
      <c r="T5">
        <v>0.26392558982101855</v>
      </c>
      <c r="U5">
        <v>0.19149515348044757</v>
      </c>
    </row>
    <row r="6" spans="1:21" ht="29" x14ac:dyDescent="0.35">
      <c r="A6" s="43" t="s">
        <v>802</v>
      </c>
      <c r="B6">
        <v>0</v>
      </c>
      <c r="C6">
        <v>5</v>
      </c>
      <c r="D6">
        <v>10</v>
      </c>
      <c r="E6">
        <v>7</v>
      </c>
      <c r="F6">
        <v>1</v>
      </c>
      <c r="G6">
        <v>0</v>
      </c>
      <c r="H6">
        <v>5</v>
      </c>
      <c r="I6">
        <v>7</v>
      </c>
    </row>
    <row r="7" spans="1:21" ht="29" x14ac:dyDescent="0.35">
      <c r="A7" s="43" t="s">
        <v>803</v>
      </c>
      <c r="B7">
        <v>48</v>
      </c>
      <c r="C7">
        <v>44</v>
      </c>
      <c r="D7">
        <v>41</v>
      </c>
      <c r="E7">
        <v>23</v>
      </c>
      <c r="F7">
        <v>4</v>
      </c>
      <c r="G7">
        <v>0</v>
      </c>
      <c r="H7">
        <v>34</v>
      </c>
      <c r="I7">
        <v>20</v>
      </c>
    </row>
    <row r="8" spans="1:21" x14ac:dyDescent="0.35">
      <c r="A8" s="43" t="s">
        <v>804</v>
      </c>
      <c r="B8">
        <f>B6/B7</f>
        <v>0</v>
      </c>
      <c r="C8">
        <f t="shared" ref="C8" si="1">C6/C7</f>
        <v>0.11363636363636363</v>
      </c>
      <c r="D8">
        <f t="shared" ref="D8" si="2">D6/D7</f>
        <v>0.24390243902439024</v>
      </c>
      <c r="E8">
        <f t="shared" ref="E8" si="3">E6/E7</f>
        <v>0.30434782608695654</v>
      </c>
      <c r="F8">
        <f t="shared" ref="F8" si="4">F6/F7</f>
        <v>0.25</v>
      </c>
      <c r="G8">
        <v>0</v>
      </c>
      <c r="H8">
        <f t="shared" ref="H8" si="5">H6/H7</f>
        <v>0.14705882352941177</v>
      </c>
      <c r="I8">
        <f t="shared" ref="I8" si="6">I6/I7</f>
        <v>0.35</v>
      </c>
      <c r="O8">
        <f>AVERAGE(B8:N8)</f>
        <v>0.17611818153464026</v>
      </c>
    </row>
    <row r="10" spans="1:21" x14ac:dyDescent="0.35">
      <c r="A10" s="43" t="s">
        <v>75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H10">
        <v>7</v>
      </c>
      <c r="I10">
        <v>8</v>
      </c>
      <c r="J10">
        <v>9</v>
      </c>
      <c r="K10">
        <v>10</v>
      </c>
      <c r="L10">
        <v>11</v>
      </c>
      <c r="M10">
        <v>12</v>
      </c>
      <c r="N10">
        <v>13</v>
      </c>
    </row>
    <row r="11" spans="1:21" ht="29" x14ac:dyDescent="0.35">
      <c r="A11" s="43" t="s">
        <v>800</v>
      </c>
      <c r="B11">
        <v>0</v>
      </c>
      <c r="C11">
        <v>28</v>
      </c>
      <c r="D11">
        <v>27</v>
      </c>
      <c r="E11">
        <v>36</v>
      </c>
      <c r="F11">
        <v>27</v>
      </c>
      <c r="H11">
        <v>18</v>
      </c>
      <c r="I11">
        <v>10</v>
      </c>
      <c r="J11">
        <v>27</v>
      </c>
      <c r="K11">
        <v>43</v>
      </c>
      <c r="L11">
        <v>29</v>
      </c>
      <c r="M11">
        <v>14</v>
      </c>
    </row>
    <row r="12" spans="1:21" ht="29" x14ac:dyDescent="0.35">
      <c r="A12" s="43" t="s">
        <v>801</v>
      </c>
      <c r="B12">
        <v>1</v>
      </c>
      <c r="C12">
        <v>75</v>
      </c>
      <c r="D12">
        <v>66</v>
      </c>
      <c r="E12">
        <v>102</v>
      </c>
      <c r="F12">
        <v>69</v>
      </c>
      <c r="H12">
        <v>54</v>
      </c>
      <c r="I12">
        <v>72</v>
      </c>
      <c r="J12">
        <v>41</v>
      </c>
      <c r="K12">
        <v>62</v>
      </c>
      <c r="L12">
        <v>55</v>
      </c>
      <c r="M12">
        <v>29</v>
      </c>
    </row>
    <row r="13" spans="1:21" x14ac:dyDescent="0.35">
      <c r="A13" s="43" t="s">
        <v>804</v>
      </c>
      <c r="B13">
        <f t="shared" ref="B13:F13" si="7">B11/B12</f>
        <v>0</v>
      </c>
      <c r="C13">
        <f t="shared" si="7"/>
        <v>0.37333333333333335</v>
      </c>
      <c r="D13">
        <f t="shared" si="7"/>
        <v>0.40909090909090912</v>
      </c>
      <c r="E13">
        <f t="shared" si="7"/>
        <v>0.35294117647058826</v>
      </c>
      <c r="F13">
        <f t="shared" si="7"/>
        <v>0.39130434782608697</v>
      </c>
      <c r="H13">
        <f t="shared" ref="H13:M13" si="8">H11/H12</f>
        <v>0.33333333333333331</v>
      </c>
      <c r="I13">
        <f t="shared" si="8"/>
        <v>0.1388888888888889</v>
      </c>
      <c r="J13">
        <f t="shared" si="8"/>
        <v>0.65853658536585369</v>
      </c>
      <c r="K13">
        <f t="shared" si="8"/>
        <v>0.69354838709677424</v>
      </c>
      <c r="L13">
        <f t="shared" si="8"/>
        <v>0.52727272727272723</v>
      </c>
      <c r="M13">
        <f t="shared" si="8"/>
        <v>0.48275862068965519</v>
      </c>
      <c r="O13">
        <f t="shared" ref="O13:O32" si="9">AVERAGE(B13:N13)</f>
        <v>0.39645530085164998</v>
      </c>
    </row>
    <row r="14" spans="1:21" ht="29" x14ac:dyDescent="0.35">
      <c r="A14" s="43" t="s">
        <v>802</v>
      </c>
      <c r="B14">
        <v>0</v>
      </c>
      <c r="C14">
        <v>28</v>
      </c>
      <c r="D14">
        <v>26</v>
      </c>
      <c r="E14">
        <v>29</v>
      </c>
      <c r="F14">
        <v>26</v>
      </c>
      <c r="H14">
        <v>12</v>
      </c>
      <c r="I14">
        <v>10</v>
      </c>
      <c r="J14">
        <v>20</v>
      </c>
      <c r="K14">
        <v>36</v>
      </c>
      <c r="L14">
        <v>25</v>
      </c>
      <c r="M14">
        <v>10</v>
      </c>
    </row>
    <row r="15" spans="1:21" ht="29" x14ac:dyDescent="0.35">
      <c r="A15" s="43" t="s">
        <v>803</v>
      </c>
      <c r="B15">
        <v>13</v>
      </c>
      <c r="C15">
        <v>71</v>
      </c>
      <c r="D15">
        <v>82</v>
      </c>
      <c r="E15">
        <v>63</v>
      </c>
      <c r="F15">
        <v>57</v>
      </c>
      <c r="H15">
        <v>84</v>
      </c>
      <c r="I15">
        <v>103</v>
      </c>
      <c r="J15">
        <v>63</v>
      </c>
      <c r="K15">
        <v>110</v>
      </c>
      <c r="L15">
        <v>66</v>
      </c>
      <c r="M15">
        <v>47</v>
      </c>
    </row>
    <row r="16" spans="1:21" x14ac:dyDescent="0.35">
      <c r="A16" s="43" t="s">
        <v>804</v>
      </c>
      <c r="B16">
        <f t="shared" ref="B16" si="10">B14/B15</f>
        <v>0</v>
      </c>
      <c r="C16">
        <f t="shared" ref="C16" si="11">C14/C15</f>
        <v>0.39436619718309857</v>
      </c>
      <c r="D16">
        <f t="shared" ref="D16" si="12">D14/D15</f>
        <v>0.31707317073170732</v>
      </c>
      <c r="E16">
        <f t="shared" ref="E16" si="13">E14/E15</f>
        <v>0.46031746031746029</v>
      </c>
      <c r="F16">
        <f t="shared" ref="F16" si="14">F14/F15</f>
        <v>0.45614035087719296</v>
      </c>
      <c r="H16">
        <f t="shared" ref="H16" si="15">H14/H15</f>
        <v>0.14285714285714285</v>
      </c>
      <c r="I16">
        <f t="shared" ref="I16" si="16">I14/I15</f>
        <v>9.7087378640776698E-2</v>
      </c>
      <c r="J16">
        <f t="shared" ref="J16" si="17">J14/J15</f>
        <v>0.31746031746031744</v>
      </c>
      <c r="K16">
        <f t="shared" ref="K16" si="18">K14/K15</f>
        <v>0.32727272727272727</v>
      </c>
      <c r="L16">
        <f t="shared" ref="L16" si="19">L14/L15</f>
        <v>0.37878787878787878</v>
      </c>
      <c r="M16">
        <f t="shared" ref="M16" si="20">M14/M15</f>
        <v>0.21276595744680851</v>
      </c>
      <c r="O16">
        <f t="shared" si="9"/>
        <v>0.28219350741591914</v>
      </c>
    </row>
    <row r="18" spans="1:21" x14ac:dyDescent="0.35">
      <c r="A18" s="43" t="s">
        <v>3</v>
      </c>
      <c r="B18">
        <v>1</v>
      </c>
      <c r="C18">
        <v>2</v>
      </c>
      <c r="D18">
        <v>3</v>
      </c>
      <c r="E18">
        <v>4</v>
      </c>
      <c r="F18">
        <v>5</v>
      </c>
      <c r="G18">
        <v>6</v>
      </c>
      <c r="H18">
        <v>7</v>
      </c>
      <c r="I18">
        <v>8</v>
      </c>
      <c r="J18">
        <v>9</v>
      </c>
      <c r="K18">
        <v>10</v>
      </c>
      <c r="L18">
        <v>11</v>
      </c>
      <c r="M18">
        <v>12</v>
      </c>
      <c r="N18">
        <v>13</v>
      </c>
    </row>
    <row r="19" spans="1:21" ht="29" x14ac:dyDescent="0.35">
      <c r="A19" s="43" t="s">
        <v>800</v>
      </c>
      <c r="B19">
        <v>6</v>
      </c>
      <c r="C19">
        <v>10</v>
      </c>
      <c r="D19">
        <v>12</v>
      </c>
      <c r="F19">
        <v>11</v>
      </c>
      <c r="G19">
        <v>17</v>
      </c>
      <c r="H19">
        <v>25</v>
      </c>
      <c r="I19">
        <v>23</v>
      </c>
      <c r="R19" t="s">
        <v>0</v>
      </c>
    </row>
    <row r="20" spans="1:21" ht="29" x14ac:dyDescent="0.35">
      <c r="A20" s="43" t="s">
        <v>801</v>
      </c>
      <c r="B20">
        <v>12</v>
      </c>
      <c r="C20">
        <v>21</v>
      </c>
      <c r="D20">
        <v>36</v>
      </c>
      <c r="F20">
        <v>16</v>
      </c>
      <c r="G20">
        <v>74</v>
      </c>
      <c r="H20">
        <v>61</v>
      </c>
      <c r="I20">
        <v>46</v>
      </c>
      <c r="R20" t="s">
        <v>5</v>
      </c>
      <c r="S20" t="s">
        <v>75</v>
      </c>
      <c r="T20" t="s">
        <v>3</v>
      </c>
      <c r="U20" t="s">
        <v>4</v>
      </c>
    </row>
    <row r="21" spans="1:21" x14ac:dyDescent="0.35">
      <c r="A21" s="43" t="s">
        <v>804</v>
      </c>
      <c r="B21">
        <f t="shared" ref="B21" si="21">B19/B20</f>
        <v>0.5</v>
      </c>
      <c r="C21">
        <f t="shared" ref="C21" si="22">C19/C20</f>
        <v>0.47619047619047616</v>
      </c>
      <c r="D21">
        <f t="shared" ref="D21" si="23">D19/D20</f>
        <v>0.33333333333333331</v>
      </c>
      <c r="F21">
        <f t="shared" ref="F21" si="24">F19/F20</f>
        <v>0.6875</v>
      </c>
      <c r="G21">
        <f t="shared" ref="G21" si="25">G19/G20</f>
        <v>0.22972972972972974</v>
      </c>
      <c r="H21">
        <f t="shared" ref="H21" si="26">H19/H20</f>
        <v>0.4098360655737705</v>
      </c>
      <c r="I21">
        <f t="shared" ref="I21" si="27">I19/I20</f>
        <v>0.5</v>
      </c>
      <c r="O21">
        <f t="shared" si="9"/>
        <v>0.44808422926104424</v>
      </c>
      <c r="Q21">
        <v>1</v>
      </c>
      <c r="R21">
        <v>7</v>
      </c>
      <c r="S21">
        <v>30</v>
      </c>
      <c r="T21">
        <v>13</v>
      </c>
      <c r="U21">
        <v>17</v>
      </c>
    </row>
    <row r="22" spans="1:21" ht="29" x14ac:dyDescent="0.35">
      <c r="A22" s="43" t="s">
        <v>802</v>
      </c>
      <c r="B22">
        <v>6</v>
      </c>
      <c r="C22">
        <v>10</v>
      </c>
      <c r="D22">
        <v>9</v>
      </c>
      <c r="F22">
        <v>9</v>
      </c>
      <c r="G22">
        <v>16</v>
      </c>
      <c r="H22">
        <v>25</v>
      </c>
      <c r="I22">
        <v>21</v>
      </c>
      <c r="Q22">
        <v>2</v>
      </c>
      <c r="R22">
        <v>12</v>
      </c>
      <c r="S22">
        <v>84</v>
      </c>
      <c r="T22">
        <v>52</v>
      </c>
      <c r="U22">
        <v>18</v>
      </c>
    </row>
    <row r="23" spans="1:21" ht="29" x14ac:dyDescent="0.35">
      <c r="A23" s="43" t="s">
        <v>803</v>
      </c>
      <c r="B23">
        <v>20</v>
      </c>
      <c r="C23">
        <v>36</v>
      </c>
      <c r="D23">
        <v>46</v>
      </c>
      <c r="F23">
        <v>49</v>
      </c>
      <c r="G23">
        <v>58</v>
      </c>
      <c r="H23">
        <v>67</v>
      </c>
      <c r="I23">
        <v>87</v>
      </c>
      <c r="Q23">
        <v>3</v>
      </c>
      <c r="R23">
        <v>38</v>
      </c>
      <c r="S23">
        <v>82</v>
      </c>
      <c r="T23">
        <v>43</v>
      </c>
      <c r="U23">
        <v>72</v>
      </c>
    </row>
    <row r="24" spans="1:21" x14ac:dyDescent="0.35">
      <c r="A24" s="43" t="s">
        <v>804</v>
      </c>
      <c r="B24">
        <f t="shared" ref="B24" si="28">B22/B23</f>
        <v>0.3</v>
      </c>
      <c r="C24">
        <f t="shared" ref="C24" si="29">C22/C23</f>
        <v>0.27777777777777779</v>
      </c>
      <c r="D24">
        <f t="shared" ref="D24" si="30">D22/D23</f>
        <v>0.19565217391304349</v>
      </c>
      <c r="F24">
        <f t="shared" ref="F24" si="31">F22/F23</f>
        <v>0.18367346938775511</v>
      </c>
      <c r="G24">
        <f t="shared" ref="G24" si="32">G22/G23</f>
        <v>0.27586206896551724</v>
      </c>
      <c r="H24">
        <f t="shared" ref="H24" si="33">H22/H23</f>
        <v>0.37313432835820898</v>
      </c>
      <c r="I24">
        <f t="shared" ref="I24" si="34">I22/I23</f>
        <v>0.2413793103448276</v>
      </c>
      <c r="O24">
        <f t="shared" si="9"/>
        <v>0.26392558982101855</v>
      </c>
      <c r="Q24">
        <v>4</v>
      </c>
      <c r="R24">
        <v>12</v>
      </c>
      <c r="S24">
        <v>27</v>
      </c>
      <c r="T24">
        <v>27</v>
      </c>
      <c r="U24">
        <v>49</v>
      </c>
    </row>
    <row r="25" spans="1:21" x14ac:dyDescent="0.35">
      <c r="Q25">
        <v>5</v>
      </c>
      <c r="R25">
        <v>23</v>
      </c>
      <c r="S25">
        <v>87</v>
      </c>
      <c r="T25">
        <v>31</v>
      </c>
      <c r="U25">
        <v>1</v>
      </c>
    </row>
    <row r="26" spans="1:21" x14ac:dyDescent="0.35">
      <c r="A26" s="43" t="s">
        <v>805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  <c r="M26">
        <v>12</v>
      </c>
      <c r="N26">
        <v>13</v>
      </c>
      <c r="Q26">
        <v>6</v>
      </c>
      <c r="R26">
        <v>5</v>
      </c>
      <c r="S26">
        <v>137</v>
      </c>
      <c r="T26">
        <v>60</v>
      </c>
      <c r="U26">
        <v>31</v>
      </c>
    </row>
    <row r="27" spans="1:21" ht="29" x14ac:dyDescent="0.35">
      <c r="A27" s="43" t="s">
        <v>800</v>
      </c>
      <c r="C27">
        <v>0</v>
      </c>
      <c r="D27">
        <v>13</v>
      </c>
      <c r="E27">
        <v>0</v>
      </c>
      <c r="F27">
        <v>0</v>
      </c>
      <c r="G27">
        <v>14</v>
      </c>
      <c r="H27">
        <v>16</v>
      </c>
      <c r="I27">
        <v>0</v>
      </c>
      <c r="J27">
        <v>7</v>
      </c>
      <c r="K27">
        <v>18</v>
      </c>
      <c r="L27">
        <v>18</v>
      </c>
      <c r="M27">
        <v>19</v>
      </c>
      <c r="N27">
        <v>55</v>
      </c>
      <c r="Q27">
        <v>7</v>
      </c>
      <c r="R27">
        <v>34</v>
      </c>
      <c r="S27">
        <v>119</v>
      </c>
      <c r="T27">
        <v>49</v>
      </c>
      <c r="U27">
        <v>56</v>
      </c>
    </row>
    <row r="28" spans="1:21" ht="29" x14ac:dyDescent="0.35">
      <c r="A28" s="43" t="s">
        <v>801</v>
      </c>
      <c r="C28">
        <v>8</v>
      </c>
      <c r="D28">
        <v>71</v>
      </c>
      <c r="E28">
        <v>52</v>
      </c>
      <c r="F28">
        <v>5</v>
      </c>
      <c r="G28">
        <v>44</v>
      </c>
      <c r="H28">
        <v>37</v>
      </c>
      <c r="I28">
        <v>17</v>
      </c>
      <c r="J28">
        <v>12</v>
      </c>
      <c r="K28">
        <v>25</v>
      </c>
      <c r="L28">
        <v>20</v>
      </c>
      <c r="M28">
        <v>59</v>
      </c>
      <c r="N28">
        <v>78</v>
      </c>
      <c r="Q28">
        <v>8</v>
      </c>
      <c r="R28">
        <v>8</v>
      </c>
      <c r="S28">
        <v>51</v>
      </c>
      <c r="T28">
        <v>63</v>
      </c>
      <c r="U28">
        <v>0</v>
      </c>
    </row>
    <row r="29" spans="1:21" x14ac:dyDescent="0.35">
      <c r="A29" s="43" t="s">
        <v>804</v>
      </c>
      <c r="C29">
        <f t="shared" ref="C29" si="35">C27/C28</f>
        <v>0</v>
      </c>
      <c r="D29">
        <f t="shared" ref="D29" si="36">D27/D28</f>
        <v>0.18309859154929578</v>
      </c>
      <c r="E29">
        <f t="shared" ref="E29" si="37">E27/E28</f>
        <v>0</v>
      </c>
      <c r="F29">
        <f t="shared" ref="F29" si="38">F27/F28</f>
        <v>0</v>
      </c>
      <c r="G29">
        <f t="shared" ref="G29" si="39">G27/G28</f>
        <v>0.31818181818181818</v>
      </c>
      <c r="H29">
        <f t="shared" ref="H29" si="40">H27/H28</f>
        <v>0.43243243243243246</v>
      </c>
      <c r="I29">
        <f t="shared" ref="I29" si="41">I27/I28</f>
        <v>0</v>
      </c>
      <c r="J29">
        <f t="shared" ref="J29" si="42">J27/J28</f>
        <v>0.58333333333333337</v>
      </c>
      <c r="K29">
        <f t="shared" ref="K29" si="43">K27/K28</f>
        <v>0.72</v>
      </c>
      <c r="L29">
        <f t="shared" ref="L29" si="44">L27/L28</f>
        <v>0.9</v>
      </c>
      <c r="M29">
        <f t="shared" ref="M29" si="45">M27/M28</f>
        <v>0.32203389830508472</v>
      </c>
      <c r="N29">
        <f t="shared" ref="N29" si="46">N27/N28</f>
        <v>0.70512820512820518</v>
      </c>
      <c r="O29">
        <f>AVERAGE(B29:N29)</f>
        <v>0.34701735657751409</v>
      </c>
      <c r="Q29">
        <v>9</v>
      </c>
      <c r="R29">
        <v>11</v>
      </c>
      <c r="S29">
        <v>37</v>
      </c>
      <c r="T29">
        <v>0</v>
      </c>
      <c r="U29">
        <v>9</v>
      </c>
    </row>
    <row r="30" spans="1:21" ht="29" x14ac:dyDescent="0.35">
      <c r="A30" s="43" t="s">
        <v>802</v>
      </c>
      <c r="C30">
        <v>0</v>
      </c>
      <c r="D30">
        <v>12</v>
      </c>
      <c r="E30">
        <v>0</v>
      </c>
      <c r="F30">
        <v>0</v>
      </c>
      <c r="G30">
        <v>9</v>
      </c>
      <c r="H30">
        <v>11</v>
      </c>
      <c r="I30">
        <v>0</v>
      </c>
      <c r="J30">
        <v>7</v>
      </c>
      <c r="K30">
        <v>10</v>
      </c>
      <c r="L30">
        <v>13</v>
      </c>
      <c r="M30">
        <v>17</v>
      </c>
      <c r="N30">
        <v>31</v>
      </c>
      <c r="Q30">
        <v>10</v>
      </c>
      <c r="R30">
        <v>0</v>
      </c>
      <c r="S30">
        <v>104</v>
      </c>
      <c r="T30">
        <v>0</v>
      </c>
      <c r="U30">
        <v>45</v>
      </c>
    </row>
    <row r="31" spans="1:21" ht="29" x14ac:dyDescent="0.35">
      <c r="A31" s="43" t="s">
        <v>803</v>
      </c>
      <c r="C31">
        <v>7</v>
      </c>
      <c r="D31">
        <v>56</v>
      </c>
      <c r="E31">
        <v>22</v>
      </c>
      <c r="F31">
        <v>7</v>
      </c>
      <c r="G31">
        <v>30</v>
      </c>
      <c r="H31">
        <v>72</v>
      </c>
      <c r="I31">
        <v>29</v>
      </c>
      <c r="J31">
        <v>37</v>
      </c>
      <c r="K31">
        <v>44</v>
      </c>
      <c r="L31">
        <v>34</v>
      </c>
      <c r="M31">
        <v>50</v>
      </c>
      <c r="N31">
        <v>63</v>
      </c>
      <c r="Q31">
        <v>11</v>
      </c>
      <c r="R31">
        <v>0</v>
      </c>
      <c r="S31">
        <v>87</v>
      </c>
      <c r="T31">
        <v>0</v>
      </c>
      <c r="U31">
        <v>28</v>
      </c>
    </row>
    <row r="32" spans="1:21" x14ac:dyDescent="0.35">
      <c r="A32" s="43" t="s">
        <v>804</v>
      </c>
      <c r="C32">
        <f t="shared" ref="C32" si="47">C30/C31</f>
        <v>0</v>
      </c>
      <c r="D32">
        <f t="shared" ref="D32" si="48">D30/D31</f>
        <v>0.21428571428571427</v>
      </c>
      <c r="E32">
        <f t="shared" ref="E32" si="49">E30/E31</f>
        <v>0</v>
      </c>
      <c r="F32">
        <f t="shared" ref="F32" si="50">F30/F31</f>
        <v>0</v>
      </c>
      <c r="G32">
        <f t="shared" ref="G32" si="51">G30/G31</f>
        <v>0.3</v>
      </c>
      <c r="H32">
        <f t="shared" ref="H32" si="52">H30/H31</f>
        <v>0.15277777777777779</v>
      </c>
      <c r="I32">
        <f t="shared" ref="I32" si="53">I30/I31</f>
        <v>0</v>
      </c>
      <c r="J32">
        <f t="shared" ref="J32" si="54">J30/J31</f>
        <v>0.1891891891891892</v>
      </c>
      <c r="K32">
        <f t="shared" ref="K32" si="55">K30/K31</f>
        <v>0.22727272727272727</v>
      </c>
      <c r="L32">
        <f t="shared" ref="L32" si="56">L30/L31</f>
        <v>0.38235294117647056</v>
      </c>
      <c r="M32">
        <f t="shared" ref="M32" si="57">M30/M31</f>
        <v>0.34</v>
      </c>
      <c r="N32">
        <f t="shared" ref="N32" si="58">N30/N31</f>
        <v>0.49206349206349204</v>
      </c>
      <c r="O32">
        <f t="shared" si="9"/>
        <v>0.19149515348044757</v>
      </c>
      <c r="Q32">
        <v>12</v>
      </c>
      <c r="R32">
        <v>0</v>
      </c>
      <c r="S32">
        <v>51</v>
      </c>
      <c r="T32">
        <v>0</v>
      </c>
      <c r="U32">
        <v>72</v>
      </c>
    </row>
    <row r="33" spans="17:21" x14ac:dyDescent="0.35">
      <c r="Q33">
        <v>13</v>
      </c>
      <c r="R33">
        <v>0</v>
      </c>
      <c r="S33">
        <v>0</v>
      </c>
      <c r="T33">
        <v>0</v>
      </c>
      <c r="U33">
        <v>67</v>
      </c>
    </row>
    <row r="36" spans="17:21" x14ac:dyDescent="0.35">
      <c r="R36" t="s">
        <v>6</v>
      </c>
    </row>
    <row r="37" spans="17:21" x14ac:dyDescent="0.35">
      <c r="R37" t="s">
        <v>5</v>
      </c>
      <c r="S37" t="s">
        <v>75</v>
      </c>
      <c r="T37" t="s">
        <v>3</v>
      </c>
      <c r="U37" t="s">
        <v>4</v>
      </c>
    </row>
    <row r="38" spans="17:21" x14ac:dyDescent="0.35">
      <c r="Q38">
        <v>1</v>
      </c>
      <c r="R38">
        <v>69</v>
      </c>
      <c r="S38">
        <v>35</v>
      </c>
      <c r="T38">
        <v>26</v>
      </c>
      <c r="U38">
        <v>56</v>
      </c>
    </row>
    <row r="39" spans="17:21" x14ac:dyDescent="0.35">
      <c r="Q39">
        <v>2</v>
      </c>
      <c r="R39">
        <v>98</v>
      </c>
      <c r="S39">
        <v>78</v>
      </c>
      <c r="T39">
        <v>29</v>
      </c>
      <c r="U39">
        <v>30</v>
      </c>
    </row>
    <row r="40" spans="17:21" x14ac:dyDescent="0.35">
      <c r="Q40">
        <v>3</v>
      </c>
      <c r="R40">
        <v>33</v>
      </c>
      <c r="S40">
        <v>79</v>
      </c>
      <c r="T40">
        <v>62</v>
      </c>
      <c r="U40">
        <v>42</v>
      </c>
    </row>
    <row r="41" spans="17:21" x14ac:dyDescent="0.35">
      <c r="Q41">
        <v>4</v>
      </c>
      <c r="R41">
        <v>12</v>
      </c>
      <c r="S41">
        <v>53</v>
      </c>
      <c r="T41">
        <v>53</v>
      </c>
      <c r="U41">
        <v>75</v>
      </c>
    </row>
    <row r="42" spans="17:21" x14ac:dyDescent="0.35">
      <c r="Q42">
        <v>5</v>
      </c>
      <c r="R42">
        <v>29</v>
      </c>
      <c r="S42">
        <v>38</v>
      </c>
      <c r="T42">
        <v>74</v>
      </c>
      <c r="U42">
        <v>16</v>
      </c>
    </row>
    <row r="43" spans="17:21" x14ac:dyDescent="0.35">
      <c r="Q43">
        <v>6</v>
      </c>
      <c r="R43">
        <v>81</v>
      </c>
      <c r="S43">
        <v>137</v>
      </c>
      <c r="T43">
        <v>67</v>
      </c>
      <c r="U43">
        <v>39</v>
      </c>
    </row>
    <row r="44" spans="17:21" x14ac:dyDescent="0.35">
      <c r="Q44">
        <v>7</v>
      </c>
      <c r="R44">
        <v>48</v>
      </c>
      <c r="S44">
        <v>66</v>
      </c>
      <c r="T44">
        <v>59</v>
      </c>
      <c r="U44">
        <v>55</v>
      </c>
    </row>
    <row r="45" spans="17:21" x14ac:dyDescent="0.35">
      <c r="Q45">
        <v>8</v>
      </c>
      <c r="R45">
        <v>20</v>
      </c>
      <c r="S45">
        <v>105</v>
      </c>
      <c r="T45">
        <v>84</v>
      </c>
      <c r="U45">
        <v>42</v>
      </c>
    </row>
    <row r="46" spans="17:21" x14ac:dyDescent="0.35">
      <c r="Q46">
        <v>9</v>
      </c>
      <c r="R46">
        <v>23</v>
      </c>
      <c r="S46">
        <v>70</v>
      </c>
      <c r="T46">
        <v>0</v>
      </c>
      <c r="U46">
        <v>33</v>
      </c>
    </row>
    <row r="47" spans="17:21" x14ac:dyDescent="0.35">
      <c r="Q47">
        <v>10</v>
      </c>
      <c r="R47">
        <v>0</v>
      </c>
      <c r="S47">
        <v>86</v>
      </c>
      <c r="T47">
        <v>0</v>
      </c>
      <c r="U47">
        <v>57</v>
      </c>
    </row>
    <row r="48" spans="17:21" x14ac:dyDescent="0.35">
      <c r="Q48">
        <v>11</v>
      </c>
      <c r="R48">
        <v>0</v>
      </c>
      <c r="S48">
        <v>67</v>
      </c>
      <c r="T48">
        <v>0</v>
      </c>
      <c r="U48">
        <v>40</v>
      </c>
    </row>
    <row r="49" spans="17:21" x14ac:dyDescent="0.35">
      <c r="Q49">
        <v>12</v>
      </c>
      <c r="R49">
        <v>0</v>
      </c>
      <c r="S49">
        <v>53</v>
      </c>
      <c r="T49">
        <v>0</v>
      </c>
      <c r="U49">
        <v>39</v>
      </c>
    </row>
    <row r="50" spans="17:21" x14ac:dyDescent="0.35">
      <c r="Q50">
        <v>13</v>
      </c>
      <c r="R50">
        <v>0</v>
      </c>
      <c r="S50">
        <v>0</v>
      </c>
      <c r="T50">
        <v>0</v>
      </c>
      <c r="U50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DATA</vt:lpstr>
      <vt:lpstr>Graph</vt:lpstr>
      <vt:lpstr>JaCop PC</vt:lpstr>
      <vt:lpstr>JaCop NI  </vt:lpstr>
      <vt:lpstr>JacoP PN</vt:lpstr>
      <vt:lpstr>JaCop O</vt:lpstr>
      <vt:lpstr>résumé Jacop</vt:lpstr>
      <vt:lpstr>Colocalization based on distanc</vt:lpstr>
      <vt:lpstr>Colocalization based on centres</vt:lpstr>
      <vt:lpstr>Colocalization based on cen (2)</vt:lpstr>
      <vt:lpstr>ANOVA</vt:lpstr>
      <vt:lpstr>nombre de foyer colocalisé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Clementine De-schutter</dc:creator>
  <cp:lastModifiedBy>Corinne Abbadie</cp:lastModifiedBy>
  <dcterms:created xsi:type="dcterms:W3CDTF">2021-07-19T10:19:37Z</dcterms:created>
  <dcterms:modified xsi:type="dcterms:W3CDTF">2021-11-15T12:09:33Z</dcterms:modified>
</cp:coreProperties>
</file>