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17" documentId="13_ncr:1_{5A53492E-4987-4A5C-8F5A-C65326CA70F2}" xr6:coauthVersionLast="47" xr6:coauthVersionMax="47" xr10:uidLastSave="{D4DA3DEA-4745-4C5C-90BC-46AE2B115B01}"/>
  <bookViews>
    <workbookView xWindow="-120" yWindow="-120" windowWidth="20730" windowHeight="11160" activeTab="1" xr2:uid="{00000000-000D-0000-FFFF-FFFF00000000}"/>
  </bookViews>
  <sheets>
    <sheet name="EdU" sheetId="1" r:id="rId1"/>
    <sheet name="cell cyc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2" l="1"/>
  <c r="J6" i="2"/>
  <c r="H6" i="2"/>
  <c r="I5" i="2"/>
  <c r="J5" i="2"/>
  <c r="H5" i="2"/>
  <c r="I3" i="2"/>
  <c r="J3" i="2"/>
  <c r="H3" i="2"/>
  <c r="I4" i="2"/>
  <c r="J4" i="2"/>
  <c r="H4" i="2"/>
  <c r="I2" i="2"/>
  <c r="J2" i="2"/>
  <c r="H2" i="2"/>
  <c r="F5" i="1"/>
  <c r="G4" i="1"/>
  <c r="F4" i="1"/>
  <c r="G3" i="1"/>
  <c r="F3" i="1"/>
</calcChain>
</file>

<file path=xl/sharedStrings.xml><?xml version="1.0" encoding="utf-8"?>
<sst xmlns="http://schemas.openxmlformats.org/spreadsheetml/2006/main" count="35" uniqueCount="15">
  <si>
    <t>complet</t>
  </si>
  <si>
    <t>serum 0,1%</t>
  </si>
  <si>
    <t>mean</t>
  </si>
  <si>
    <t>SD</t>
  </si>
  <si>
    <t>percent of EdU positives cells</t>
  </si>
  <si>
    <t>G1</t>
  </si>
  <si>
    <t>S</t>
  </si>
  <si>
    <t>G2</t>
  </si>
  <si>
    <t>percent of cells</t>
  </si>
  <si>
    <t>T-test</t>
  </si>
  <si>
    <t xml:space="preserve"> </t>
  </si>
  <si>
    <t>G0/G1</t>
  </si>
  <si>
    <t>G2/M</t>
  </si>
  <si>
    <t>Figure 3- Figure supplement 6- source data 1</t>
  </si>
  <si>
    <t>serum 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</si>
</sst>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EdU!$E$3</c:f>
              <c:strCache>
                <c:ptCount val="1"/>
                <c:pt idx="0">
                  <c:v>percent of EdU positives cells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EdU!$F$4:$G$4</c:f>
                <c:numCache>
                  <c:formatCode>General</c:formatCode>
                  <c:ptCount val="2"/>
                  <c:pt idx="0">
                    <c:v>1.2662279942148387</c:v>
                  </c:pt>
                  <c:pt idx="1">
                    <c:v>0.38083242158898895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EdU!$F$2:$G$2</c:f>
              <c:strCache>
                <c:ptCount val="2"/>
                <c:pt idx="0">
                  <c:v>serum 2%</c:v>
                </c:pt>
                <c:pt idx="1">
                  <c:v>serum 0,1%</c:v>
                </c:pt>
              </c:strCache>
            </c:strRef>
          </c:cat>
          <c:val>
            <c:numRef>
              <c:f>EdU!$F$3:$G$3</c:f>
              <c:numCache>
                <c:formatCode>General</c:formatCode>
                <c:ptCount val="2"/>
                <c:pt idx="0">
                  <c:v>11.666666666666666</c:v>
                </c:pt>
                <c:pt idx="1">
                  <c:v>6.9633333333333338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F-41EA-AAAD-FE3F917E5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298816"/>
        <c:axId val="65300352"/>
      </c:barChart>
      <c:catAx>
        <c:axId val="65298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5300352"/>
        <c:crosses val="autoZero"/>
        <c:auto val="1"/>
        <c:lblAlgn val="ctr"/>
        <c:lblOffset val="100"/>
        <c:noMultiLvlLbl val="0"/>
      </c:catAx>
      <c:valAx>
        <c:axId val="65300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of EdU positives cells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5298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'cell cycle'!$H$16:$O$16</c:f>
                <c:numCache>
                  <c:formatCode>General</c:formatCode>
                  <c:ptCount val="8"/>
                  <c:pt idx="0">
                    <c:v>3.8501082235871391</c:v>
                  </c:pt>
                  <c:pt idx="1">
                    <c:v>4.0820746359337123</c:v>
                  </c:pt>
                  <c:pt idx="3">
                    <c:v>3.3531080109852325</c:v>
                  </c:pt>
                  <c:pt idx="4">
                    <c:v>1.4502873278538053</c:v>
                  </c:pt>
                  <c:pt idx="6">
                    <c:v>0.15275252316519414</c:v>
                  </c:pt>
                  <c:pt idx="7">
                    <c:v>1.0079186475107937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multiLvlStrRef>
              <c:f>'cell cycle'!$H$13:$O$14</c:f>
              <c:multiLvlStrCache>
                <c:ptCount val="8"/>
                <c:lvl>
                  <c:pt idx="0">
                    <c:v>serum 2%</c:v>
                  </c:pt>
                  <c:pt idx="1">
                    <c:v>serum 0,1%</c:v>
                  </c:pt>
                  <c:pt idx="3">
                    <c:v>serum 2%</c:v>
                  </c:pt>
                  <c:pt idx="4">
                    <c:v>serum 0,1%</c:v>
                  </c:pt>
                  <c:pt idx="6">
                    <c:v>serum 2%</c:v>
                  </c:pt>
                  <c:pt idx="7">
                    <c:v>serum 0,1%</c:v>
                  </c:pt>
                </c:lvl>
                <c:lvl>
                  <c:pt idx="0">
                    <c:v>G0/G1</c:v>
                  </c:pt>
                  <c:pt idx="2">
                    <c:v> </c:v>
                  </c:pt>
                  <c:pt idx="3">
                    <c:v>S</c:v>
                  </c:pt>
                  <c:pt idx="5">
                    <c:v> </c:v>
                  </c:pt>
                  <c:pt idx="6">
                    <c:v>G2/M</c:v>
                  </c:pt>
                </c:lvl>
              </c:multiLvlStrCache>
            </c:multiLvlStrRef>
          </c:cat>
          <c:val>
            <c:numRef>
              <c:f>'cell cycle'!$H$15:$O$15</c:f>
              <c:numCache>
                <c:formatCode>General</c:formatCode>
                <c:ptCount val="8"/>
                <c:pt idx="0">
                  <c:v>51.533333333333331</c:v>
                </c:pt>
                <c:pt idx="1">
                  <c:v>73.633333333333326</c:v>
                </c:pt>
                <c:pt idx="3">
                  <c:v>31.333333333333332</c:v>
                </c:pt>
                <c:pt idx="4">
                  <c:v>18.766666666666666</c:v>
                </c:pt>
                <c:pt idx="6">
                  <c:v>15.033333333333333</c:v>
                </c:pt>
                <c:pt idx="7">
                  <c:v>7.54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3B-444F-A1AE-CA0E6C5DD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919296"/>
        <c:axId val="116978432"/>
      </c:barChart>
      <c:catAx>
        <c:axId val="11691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6978432"/>
        <c:crosses val="autoZero"/>
        <c:auto val="1"/>
        <c:lblAlgn val="ctr"/>
        <c:lblOffset val="100"/>
        <c:noMultiLvlLbl val="0"/>
      </c:catAx>
      <c:valAx>
        <c:axId val="1169784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of cells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919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4</xdr:row>
      <xdr:rowOff>152400</xdr:rowOff>
    </xdr:from>
    <xdr:to>
      <xdr:col>15</xdr:col>
      <xdr:colOff>409575</xdr:colOff>
      <xdr:row>19</xdr:row>
      <xdr:rowOff>38100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4981575" y="914400"/>
          <a:ext cx="4572000" cy="2743200"/>
          <a:chOff x="4981575" y="723900"/>
          <a:chExt cx="4572000" cy="2743200"/>
        </a:xfrm>
      </xdr:grpSpPr>
      <xdr:graphicFrame macro="">
        <xdr:nvGraphicFramePr>
          <xdr:cNvPr id="2" name="Graphiqu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aphicFramePr/>
        </xdr:nvGraphicFramePr>
        <xdr:xfrm>
          <a:off x="4981575" y="723900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ZoneText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8296275" y="1562100"/>
            <a:ext cx="325217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**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923925</xdr:colOff>
      <xdr:row>20</xdr:row>
      <xdr:rowOff>9525</xdr:rowOff>
    </xdr:from>
    <xdr:to>
      <xdr:col>14</xdr:col>
      <xdr:colOff>257175</xdr:colOff>
      <xdr:row>34</xdr:row>
      <xdr:rowOff>85725</xdr:rowOff>
    </xdr:to>
    <xdr:grpSp>
      <xdr:nvGrpSpPr>
        <xdr:cNvPr id="13" name="Group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/>
      </xdr:nvGrpSpPr>
      <xdr:grpSpPr>
        <a:xfrm>
          <a:off x="4581525" y="3819525"/>
          <a:ext cx="4572000" cy="2743200"/>
          <a:chOff x="4581525" y="3819525"/>
          <a:chExt cx="4572000" cy="2743200"/>
        </a:xfrm>
      </xdr:grpSpPr>
      <xdr:graphicFrame macro="">
        <xdr:nvGraphicFramePr>
          <xdr:cNvPr id="3" name="Graphique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aphicFramePr/>
        </xdr:nvGraphicFramePr>
        <xdr:xfrm>
          <a:off x="4581525" y="381952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5" name="Connecteur droit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CxnSpPr/>
        </xdr:nvCxnSpPr>
        <xdr:spPr>
          <a:xfrm>
            <a:off x="5362575" y="4162425"/>
            <a:ext cx="5905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Connecteur droit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>
            <a:off x="6810375" y="4791075"/>
            <a:ext cx="5905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Connecteur droit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>
          <a:xfrm>
            <a:off x="8296275" y="5210175"/>
            <a:ext cx="5905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ZoneTexte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5553075" y="3943350"/>
            <a:ext cx="325217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**</a:t>
            </a:r>
          </a:p>
        </xdr:txBody>
      </xdr:sp>
      <xdr:sp macro="" textlink="">
        <xdr:nvSpPr>
          <xdr:cNvPr id="11" name="ZoneTexte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6943725" y="4524375"/>
            <a:ext cx="325217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**</a:t>
            </a:r>
          </a:p>
        </xdr:txBody>
      </xdr:sp>
      <xdr:sp macro="" textlink="">
        <xdr:nvSpPr>
          <xdr:cNvPr id="12" name="ZoneTexte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8448675" y="4895850"/>
            <a:ext cx="39549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***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workbookViewId="0">
      <selection activeCell="D11" sqref="D11"/>
    </sheetView>
  </sheetViews>
  <sheetFormatPr baseColWidth="10" defaultColWidth="9.140625" defaultRowHeight="15" x14ac:dyDescent="0.25"/>
  <sheetData>
    <row r="1" spans="1:7" x14ac:dyDescent="0.25">
      <c r="A1" t="s">
        <v>13</v>
      </c>
    </row>
    <row r="2" spans="1:7" x14ac:dyDescent="0.25">
      <c r="B2" t="s">
        <v>0</v>
      </c>
      <c r="C2" t="s">
        <v>1</v>
      </c>
      <c r="F2" t="s">
        <v>14</v>
      </c>
      <c r="G2" t="s">
        <v>1</v>
      </c>
    </row>
    <row r="3" spans="1:7" x14ac:dyDescent="0.25">
      <c r="B3">
        <v>10.3</v>
      </c>
      <c r="C3">
        <v>6.7</v>
      </c>
      <c r="E3" t="s">
        <v>4</v>
      </c>
      <c r="F3">
        <f>AVERAGE(B3:B5)</f>
        <v>11.666666666666666</v>
      </c>
      <c r="G3">
        <f>AVERAGE(C3:C5)</f>
        <v>6.9633333333333338</v>
      </c>
    </row>
    <row r="4" spans="1:7" x14ac:dyDescent="0.25">
      <c r="B4">
        <v>11.9</v>
      </c>
      <c r="C4">
        <v>6.79</v>
      </c>
      <c r="E4" t="s">
        <v>3</v>
      </c>
      <c r="F4">
        <f>_xlfn.STDEV.S(B3:B5)</f>
        <v>1.2662279942148387</v>
      </c>
      <c r="G4">
        <f>_xlfn.STDEV.S(C3:C5)</f>
        <v>0.38083242158898895</v>
      </c>
    </row>
    <row r="5" spans="1:7" x14ac:dyDescent="0.25">
      <c r="B5">
        <v>12.8</v>
      </c>
      <c r="C5">
        <v>7.4</v>
      </c>
      <c r="F5">
        <f>_xlfn.T.TEST(B3:B5,C3:C5,2,2)</f>
        <v>3.5227281956254158E-3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"/>
  <sheetViews>
    <sheetView tabSelected="1" workbookViewId="0">
      <selection activeCell="E14" sqref="E14"/>
    </sheetView>
  </sheetViews>
  <sheetFormatPr baseColWidth="10" defaultColWidth="9.140625" defaultRowHeight="15" x14ac:dyDescent="0.25"/>
  <cols>
    <col min="7" max="7" width="14.5703125" customWidth="1"/>
  </cols>
  <sheetData>
    <row r="1" spans="1:15" x14ac:dyDescent="0.25">
      <c r="B1" t="s">
        <v>5</v>
      </c>
      <c r="C1" t="s">
        <v>6</v>
      </c>
      <c r="D1" t="s">
        <v>7</v>
      </c>
      <c r="H1" t="s">
        <v>5</v>
      </c>
      <c r="I1" t="s">
        <v>6</v>
      </c>
      <c r="J1" t="s">
        <v>7</v>
      </c>
    </row>
    <row r="2" spans="1:15" x14ac:dyDescent="0.25">
      <c r="A2" s="3" t="s">
        <v>14</v>
      </c>
      <c r="B2">
        <v>55.4</v>
      </c>
      <c r="C2">
        <v>27.9</v>
      </c>
      <c r="D2">
        <v>14.9</v>
      </c>
      <c r="F2" s="3" t="s">
        <v>14</v>
      </c>
      <c r="G2" t="s">
        <v>8</v>
      </c>
      <c r="H2">
        <f>AVERAGE(B2:B4)</f>
        <v>51.533333333333331</v>
      </c>
      <c r="I2">
        <f t="shared" ref="I2" si="0">AVERAGE(C2:C4)</f>
        <v>31.333333333333332</v>
      </c>
      <c r="J2">
        <f>AVERAGE(D2:D4)</f>
        <v>15.033333333333333</v>
      </c>
    </row>
    <row r="3" spans="1:15" x14ac:dyDescent="0.25">
      <c r="A3" s="3"/>
      <c r="B3">
        <v>47.7</v>
      </c>
      <c r="C3">
        <v>34.6</v>
      </c>
      <c r="D3">
        <v>15.2</v>
      </c>
      <c r="F3" s="3"/>
      <c r="G3" t="s">
        <v>3</v>
      </c>
      <c r="H3">
        <f>_xlfn.STDEV.S(B2:B4)</f>
        <v>3.8501082235871391</v>
      </c>
      <c r="I3">
        <f t="shared" ref="I3" si="1">_xlfn.STDEV.S(C2:C4)</f>
        <v>3.3531080109852325</v>
      </c>
      <c r="J3">
        <f>_xlfn.STDEV.S(D2:D4)</f>
        <v>0.15275252316519414</v>
      </c>
    </row>
    <row r="4" spans="1:15" x14ac:dyDescent="0.25">
      <c r="A4" s="3"/>
      <c r="B4">
        <v>51.5</v>
      </c>
      <c r="C4">
        <v>31.5</v>
      </c>
      <c r="D4">
        <v>15</v>
      </c>
      <c r="F4" s="3" t="s">
        <v>1</v>
      </c>
      <c r="G4" t="s">
        <v>8</v>
      </c>
      <c r="H4">
        <f>AVERAGE(B5:B7)</f>
        <v>73.633333333333326</v>
      </c>
      <c r="I4">
        <f t="shared" ref="I4" si="2">AVERAGE(C5:C7)</f>
        <v>18.766666666666666</v>
      </c>
      <c r="J4">
        <f>AVERAGE(D5:D7)</f>
        <v>7.54</v>
      </c>
    </row>
    <row r="5" spans="1:15" x14ac:dyDescent="0.25">
      <c r="A5" s="3" t="s">
        <v>1</v>
      </c>
      <c r="B5">
        <v>69</v>
      </c>
      <c r="C5">
        <v>20.2</v>
      </c>
      <c r="D5">
        <v>8.27</v>
      </c>
      <c r="F5" s="3"/>
      <c r="G5" t="s">
        <v>3</v>
      </c>
      <c r="H5">
        <f>_xlfn.STDEV.S(B5:B7)</f>
        <v>4.0820746359337123</v>
      </c>
      <c r="I5">
        <f t="shared" ref="I5" si="3">_xlfn.STDEV.S(C5:C7)</f>
        <v>1.4502873278538053</v>
      </c>
      <c r="J5">
        <f>_xlfn.STDEV.S(D5:D7)</f>
        <v>1.0079186475107937</v>
      </c>
    </row>
    <row r="6" spans="1:15" x14ac:dyDescent="0.25">
      <c r="A6" s="3"/>
      <c r="B6">
        <v>76.7</v>
      </c>
      <c r="C6">
        <v>18.8</v>
      </c>
      <c r="D6">
        <v>6.39</v>
      </c>
      <c r="G6" s="2" t="s">
        <v>9</v>
      </c>
      <c r="H6">
        <f>_xlfn.T.TEST(B2:B4,B5:B7,1,2)</f>
        <v>1.2071811652176018E-3</v>
      </c>
      <c r="I6">
        <f>_xlfn.T.TEST(C2:C4,C5:C7,1,2)</f>
        <v>1.9919724641101291E-3</v>
      </c>
      <c r="J6">
        <f>_xlfn.T.TEST(D2:D4,D5:D7,1,2)</f>
        <v>1.0963528421253984E-4</v>
      </c>
    </row>
    <row r="7" spans="1:15" x14ac:dyDescent="0.25">
      <c r="A7" s="3"/>
      <c r="B7">
        <v>75.2</v>
      </c>
      <c r="C7">
        <v>17.3</v>
      </c>
      <c r="D7">
        <v>7.96</v>
      </c>
      <c r="G7" s="2"/>
    </row>
    <row r="13" spans="1:15" x14ac:dyDescent="0.25">
      <c r="H13" s="3" t="s">
        <v>11</v>
      </c>
      <c r="I13" s="3"/>
      <c r="J13" s="2" t="s">
        <v>10</v>
      </c>
      <c r="K13" s="3" t="s">
        <v>6</v>
      </c>
      <c r="L13" s="3"/>
      <c r="M13" s="2" t="s">
        <v>10</v>
      </c>
      <c r="N13" s="3" t="s">
        <v>12</v>
      </c>
      <c r="O13" s="3"/>
    </row>
    <row r="14" spans="1:15" x14ac:dyDescent="0.25">
      <c r="H14" s="2" t="s">
        <v>14</v>
      </c>
      <c r="I14" s="2" t="s">
        <v>1</v>
      </c>
      <c r="J14" s="1"/>
      <c r="K14" s="2" t="s">
        <v>14</v>
      </c>
      <c r="L14" s="2" t="s">
        <v>1</v>
      </c>
      <c r="M14" s="1"/>
      <c r="N14" s="2" t="s">
        <v>14</v>
      </c>
      <c r="O14" s="2" t="s">
        <v>1</v>
      </c>
    </row>
    <row r="15" spans="1:15" x14ac:dyDescent="0.25">
      <c r="G15" t="s">
        <v>2</v>
      </c>
      <c r="H15">
        <v>51.533333333333331</v>
      </c>
      <c r="I15">
        <v>73.633333333333326</v>
      </c>
      <c r="K15">
        <v>31.333333333333332</v>
      </c>
      <c r="L15">
        <v>18.766666666666666</v>
      </c>
      <c r="N15">
        <v>15.033333333333333</v>
      </c>
      <c r="O15">
        <v>7.54</v>
      </c>
    </row>
    <row r="16" spans="1:15" x14ac:dyDescent="0.25">
      <c r="G16" t="s">
        <v>3</v>
      </c>
      <c r="H16">
        <v>3.8501082235871391</v>
      </c>
      <c r="I16">
        <v>4.0820746359337123</v>
      </c>
      <c r="K16">
        <v>3.3531080109852325</v>
      </c>
      <c r="L16" s="1">
        <v>1.4502873278538053</v>
      </c>
      <c r="N16">
        <v>0.15275252316519414</v>
      </c>
      <c r="O16">
        <v>1.0079186475107937</v>
      </c>
    </row>
  </sheetData>
  <mergeCells count="7">
    <mergeCell ref="H13:I13"/>
    <mergeCell ref="N13:O13"/>
    <mergeCell ref="K13:L13"/>
    <mergeCell ref="A2:A4"/>
    <mergeCell ref="A5:A7"/>
    <mergeCell ref="F2:F3"/>
    <mergeCell ref="F4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EdU</vt:lpstr>
      <vt:lpstr>cell cycle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2021-11-15T17:15:38Z</dcterms:modified>
</cp:coreProperties>
</file>