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7/"/>
    </mc:Choice>
  </mc:AlternateContent>
  <xr:revisionPtr revIDLastSave="1" documentId="8_{1F54E761-68B0-4079-88A2-92E33C117DBA}" xr6:coauthVersionLast="47" xr6:coauthVersionMax="47" xr10:uidLastSave="{9B295453-5BC6-422E-98C8-ABBB8F764471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" i="1" l="1"/>
  <c r="U7" i="1"/>
  <c r="U6" i="1"/>
  <c r="P5" i="1"/>
  <c r="O5" i="1"/>
  <c r="AC51" i="1" l="1"/>
  <c r="AB51" i="1"/>
  <c r="AA51" i="1"/>
  <c r="Z51" i="1"/>
  <c r="Y51" i="1"/>
  <c r="X51" i="1"/>
  <c r="W51" i="1"/>
  <c r="AC50" i="1"/>
  <c r="AA50" i="1"/>
  <c r="AB50" i="1"/>
  <c r="Z50" i="1"/>
  <c r="Y50" i="1"/>
  <c r="X50" i="1"/>
  <c r="W50" i="1"/>
  <c r="Y49" i="1"/>
  <c r="W49" i="1"/>
  <c r="X49" i="1"/>
  <c r="Z49" i="1"/>
  <c r="AA49" i="1"/>
  <c r="AB49" i="1"/>
  <c r="AC49" i="1"/>
  <c r="W45" i="1" l="1"/>
  <c r="X45" i="1"/>
  <c r="Y45" i="1"/>
  <c r="Z45" i="1"/>
  <c r="AA45" i="1"/>
  <c r="AB45" i="1"/>
  <c r="AC45" i="1"/>
  <c r="W44" i="1"/>
  <c r="X44" i="1"/>
  <c r="Y44" i="1"/>
  <c r="Z44" i="1"/>
  <c r="AA44" i="1"/>
  <c r="AB44" i="1"/>
  <c r="AC44" i="1"/>
  <c r="AC43" i="1"/>
  <c r="AB43" i="1"/>
  <c r="AA43" i="1"/>
  <c r="Z43" i="1"/>
  <c r="Y43" i="1"/>
  <c r="X43" i="1"/>
  <c r="W43" i="1"/>
  <c r="AC42" i="1"/>
  <c r="AB42" i="1"/>
  <c r="AA42" i="1"/>
  <c r="Z42" i="1"/>
  <c r="Y42" i="1"/>
  <c r="X42" i="1"/>
  <c r="W42" i="1"/>
  <c r="Y30" i="1" l="1"/>
  <c r="X31" i="1"/>
  <c r="Y31" i="1"/>
  <c r="AA31" i="1"/>
  <c r="X32" i="1"/>
  <c r="Y32" i="1"/>
  <c r="X33" i="1"/>
  <c r="Y33" i="1"/>
  <c r="Z33" i="1"/>
  <c r="AA33" i="1"/>
  <c r="AE34" i="1"/>
  <c r="AD34" i="1"/>
  <c r="AC34" i="1"/>
  <c r="AB34" i="1"/>
  <c r="AA34" i="1"/>
  <c r="Z34" i="1"/>
  <c r="Y34" i="1"/>
  <c r="X34" i="1"/>
  <c r="AE33" i="1"/>
  <c r="AD33" i="1"/>
  <c r="V14" i="1"/>
  <c r="W14" i="1"/>
  <c r="X14" i="1"/>
  <c r="Y14" i="1"/>
  <c r="Z14" i="1"/>
  <c r="AA14" i="1"/>
  <c r="V15" i="1"/>
  <c r="W15" i="1"/>
  <c r="X15" i="1"/>
  <c r="Y15" i="1"/>
  <c r="Z15" i="1"/>
  <c r="AA15" i="1"/>
  <c r="U14" i="1"/>
  <c r="U15" i="1"/>
  <c r="T14" i="1"/>
  <c r="AA22" i="1"/>
  <c r="AA20" i="1"/>
  <c r="AA21" i="1"/>
  <c r="Z20" i="1"/>
  <c r="Z21" i="1"/>
  <c r="Z22" i="1"/>
  <c r="Y20" i="1"/>
  <c r="AE31" i="1" s="1"/>
  <c r="Y21" i="1"/>
  <c r="AE32" i="1" s="1"/>
  <c r="Y22" i="1"/>
  <c r="T19" i="1"/>
  <c r="Z30" i="1" s="1"/>
  <c r="T20" i="1"/>
  <c r="Z31" i="1" s="1"/>
  <c r="U20" i="1"/>
  <c r="V20" i="1"/>
  <c r="AB31" i="1" s="1"/>
  <c r="W20" i="1"/>
  <c r="AC31" i="1" s="1"/>
  <c r="X20" i="1"/>
  <c r="AD31" i="1" s="1"/>
  <c r="T21" i="1"/>
  <c r="Z32" i="1" s="1"/>
  <c r="U21" i="1"/>
  <c r="AA32" i="1" s="1"/>
  <c r="V21" i="1"/>
  <c r="AB32" i="1" s="1"/>
  <c r="W21" i="1"/>
  <c r="AC32" i="1" s="1"/>
  <c r="X21" i="1"/>
  <c r="AD32" i="1" s="1"/>
  <c r="T22" i="1"/>
  <c r="U22" i="1"/>
  <c r="V22" i="1"/>
  <c r="AB33" i="1" s="1"/>
  <c r="W22" i="1"/>
  <c r="AC33" i="1" s="1"/>
  <c r="X22" i="1"/>
  <c r="T17" i="1"/>
  <c r="T18" i="1"/>
  <c r="T16" i="1"/>
  <c r="S7" i="1" l="1"/>
  <c r="Y18" i="1" s="1"/>
  <c r="AA19" i="1"/>
  <c r="AA18" i="1"/>
  <c r="AA17" i="1"/>
  <c r="U5" i="1"/>
  <c r="AA16" i="1" s="1"/>
  <c r="U16" i="1"/>
  <c r="V16" i="1"/>
  <c r="Q5" i="1"/>
  <c r="W16" i="1" s="1"/>
  <c r="R5" i="1"/>
  <c r="X16" i="1" s="1"/>
  <c r="S5" i="1"/>
  <c r="Y16" i="1" s="1"/>
  <c r="T5" i="1"/>
  <c r="Z16" i="1" s="1"/>
  <c r="O6" i="1"/>
  <c r="U17" i="1" s="1"/>
  <c r="P6" i="1"/>
  <c r="V17" i="1" s="1"/>
  <c r="Q6" i="1"/>
  <c r="W17" i="1" s="1"/>
  <c r="S6" i="1"/>
  <c r="Y17" i="1" s="1"/>
  <c r="R6" i="1"/>
  <c r="X17" i="1" s="1"/>
  <c r="T6" i="1"/>
  <c r="Z17" i="1" s="1"/>
  <c r="R7" i="1"/>
  <c r="X18" i="1" s="1"/>
  <c r="T7" i="1"/>
  <c r="Z18" i="1" s="1"/>
  <c r="Q7" i="1"/>
  <c r="W18" i="1" s="1"/>
  <c r="P7" i="1"/>
  <c r="V18" i="1" s="1"/>
  <c r="T8" i="1"/>
  <c r="Z19" i="1" s="1"/>
  <c r="S8" i="1"/>
  <c r="Y19" i="1" s="1"/>
  <c r="AE30" i="1" s="1"/>
  <c r="R8" i="1"/>
  <c r="X19" i="1" s="1"/>
  <c r="AD30" i="1" s="1"/>
  <c r="Q8" i="1"/>
  <c r="W19" i="1" s="1"/>
  <c r="AC30" i="1" s="1"/>
  <c r="P8" i="1"/>
  <c r="V19" i="1" s="1"/>
  <c r="AB30" i="1" s="1"/>
  <c r="O8" i="1"/>
  <c r="U19" i="1" s="1"/>
  <c r="AA30" i="1" s="1"/>
  <c r="O7" i="1"/>
  <c r="U18" i="1" s="1"/>
</calcChain>
</file>

<file path=xl/sharedStrings.xml><?xml version="1.0" encoding="utf-8"?>
<sst xmlns="http://schemas.openxmlformats.org/spreadsheetml/2006/main" count="33" uniqueCount="26">
  <si>
    <t>abt888</t>
  </si>
  <si>
    <t>nt</t>
  </si>
  <si>
    <t>h2o2</t>
  </si>
  <si>
    <t>abt888+h2o2</t>
  </si>
  <si>
    <t>e</t>
  </si>
  <si>
    <t>D0</t>
  </si>
  <si>
    <t>D8</t>
  </si>
  <si>
    <t>D11</t>
  </si>
  <si>
    <t>D14</t>
  </si>
  <si>
    <t>D18</t>
  </si>
  <si>
    <t>D21</t>
  </si>
  <si>
    <t>D25</t>
  </si>
  <si>
    <t>ecart type</t>
  </si>
  <si>
    <t>t-test</t>
  </si>
  <si>
    <t>veliparib+h2o2</t>
  </si>
  <si>
    <r>
      <t>H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  <charset val="1"/>
      </rPr>
      <t>O</t>
    </r>
    <r>
      <rPr>
        <vertAlign val="subscript"/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</rPr>
      <t>5µM</t>
    </r>
  </si>
  <si>
    <t>veliparib 1µM</t>
  </si>
  <si>
    <t>day 25</t>
  </si>
  <si>
    <t>day 21</t>
  </si>
  <si>
    <t>day 18</t>
  </si>
  <si>
    <t>day 14</t>
  </si>
  <si>
    <t>day 11</t>
  </si>
  <si>
    <t>day 8</t>
  </si>
  <si>
    <t>day 0</t>
  </si>
  <si>
    <t>NT</t>
  </si>
  <si>
    <t>Figure 7-source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</si>
</sst>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Feuil1!$N$5</c:f>
              <c:strCache>
                <c:ptCount val="1"/>
                <c:pt idx="0">
                  <c:v>nt</c:v>
                </c:pt>
              </c:strCache>
            </c:strRef>
          </c:tx>
          <c:invertIfNegative val="0"/>
          <c:cat>
            <c:strRef>
              <c:f>Feuil1!$O$3:$U$3</c:f>
              <c:strCache>
                <c:ptCount val="7"/>
                <c:pt idx="0">
                  <c:v>D0</c:v>
                </c:pt>
                <c:pt idx="1">
                  <c:v>D8</c:v>
                </c:pt>
                <c:pt idx="2">
                  <c:v>D11</c:v>
                </c:pt>
                <c:pt idx="3">
                  <c:v>D14</c:v>
                </c:pt>
                <c:pt idx="4">
                  <c:v>D18</c:v>
                </c:pt>
                <c:pt idx="5">
                  <c:v>D21</c:v>
                </c:pt>
                <c:pt idx="6">
                  <c:v>D25</c:v>
                </c:pt>
              </c:strCache>
            </c:strRef>
          </c:cat>
          <c:val>
            <c:numRef>
              <c:f>Feuil1!$O$5:$U$5</c:f>
              <c:numCache>
                <c:formatCode>General</c:formatCode>
                <c:ptCount val="7"/>
                <c:pt idx="0">
                  <c:v>1.7045454545454546</c:v>
                </c:pt>
                <c:pt idx="1">
                  <c:v>1.606060606060606</c:v>
                </c:pt>
                <c:pt idx="2">
                  <c:v>0.95833333333333337</c:v>
                </c:pt>
                <c:pt idx="3">
                  <c:v>0.96078431372549022</c:v>
                </c:pt>
                <c:pt idx="4">
                  <c:v>1.6976744186046511</c:v>
                </c:pt>
                <c:pt idx="5">
                  <c:v>4.666666666666667</c:v>
                </c:pt>
                <c:pt idx="6">
                  <c:v>8.2857142857142865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2-4123-B8D8-256F772F6CC8}"/>
            </c:ext>
          </c:extLst>
        </c:ser>
        <c:ser>
          <c:idx val="1"/>
          <c:order val="1"/>
          <c:tx>
            <c:strRef>
              <c:f>Feuil1!$N$6</c:f>
              <c:strCache>
                <c:ptCount val="1"/>
                <c:pt idx="0">
                  <c:v>H2O2 5µM</c:v>
                </c:pt>
              </c:strCache>
            </c:strRef>
          </c:tx>
          <c:invertIfNegative val="0"/>
          <c:cat>
            <c:strRef>
              <c:f>Feuil1!$O$3:$U$3</c:f>
              <c:strCache>
                <c:ptCount val="7"/>
                <c:pt idx="0">
                  <c:v>D0</c:v>
                </c:pt>
                <c:pt idx="1">
                  <c:v>D8</c:v>
                </c:pt>
                <c:pt idx="2">
                  <c:v>D11</c:v>
                </c:pt>
                <c:pt idx="3">
                  <c:v>D14</c:v>
                </c:pt>
                <c:pt idx="4">
                  <c:v>D18</c:v>
                </c:pt>
                <c:pt idx="5">
                  <c:v>D21</c:v>
                </c:pt>
                <c:pt idx="6">
                  <c:v>D25</c:v>
                </c:pt>
              </c:strCache>
            </c:strRef>
          </c:cat>
          <c:val>
            <c:numRef>
              <c:f>Feuil1!$O$6:$U$6</c:f>
              <c:numCache>
                <c:formatCode>General</c:formatCode>
                <c:ptCount val="7"/>
                <c:pt idx="0">
                  <c:v>0.96551724137931039</c:v>
                </c:pt>
                <c:pt idx="1">
                  <c:v>1.34375</c:v>
                </c:pt>
                <c:pt idx="2">
                  <c:v>0.86486486486486491</c:v>
                </c:pt>
                <c:pt idx="3">
                  <c:v>1.64</c:v>
                </c:pt>
                <c:pt idx="4">
                  <c:v>8.0638297872340434</c:v>
                </c:pt>
                <c:pt idx="5">
                  <c:v>11.484848484848484</c:v>
                </c:pt>
                <c:pt idx="6">
                  <c:v>11.444444444444445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2-4123-B8D8-256F772F6CC8}"/>
            </c:ext>
          </c:extLst>
        </c:ser>
        <c:ser>
          <c:idx val="2"/>
          <c:order val="2"/>
          <c:tx>
            <c:strRef>
              <c:f>Feuil1!$N$7</c:f>
              <c:strCache>
                <c:ptCount val="1"/>
                <c:pt idx="0">
                  <c:v>veliparib 1µM</c:v>
                </c:pt>
              </c:strCache>
            </c:strRef>
          </c:tx>
          <c:invertIfNegative val="0"/>
          <c:cat>
            <c:strRef>
              <c:f>Feuil1!$O$3:$U$3</c:f>
              <c:strCache>
                <c:ptCount val="7"/>
                <c:pt idx="0">
                  <c:v>D0</c:v>
                </c:pt>
                <c:pt idx="1">
                  <c:v>D8</c:v>
                </c:pt>
                <c:pt idx="2">
                  <c:v>D11</c:v>
                </c:pt>
                <c:pt idx="3">
                  <c:v>D14</c:v>
                </c:pt>
                <c:pt idx="4">
                  <c:v>D18</c:v>
                </c:pt>
                <c:pt idx="5">
                  <c:v>D21</c:v>
                </c:pt>
                <c:pt idx="6">
                  <c:v>D25</c:v>
                </c:pt>
              </c:strCache>
            </c:strRef>
          </c:cat>
          <c:val>
            <c:numRef>
              <c:f>Feuil1!$O$7:$U$7</c:f>
              <c:numCache>
                <c:formatCode>General</c:formatCode>
                <c:ptCount val="7"/>
                <c:pt idx="0">
                  <c:v>1.6857142857142857</c:v>
                </c:pt>
                <c:pt idx="1">
                  <c:v>1.3636363636363635</c:v>
                </c:pt>
                <c:pt idx="2">
                  <c:v>3.4166666666666665</c:v>
                </c:pt>
                <c:pt idx="3">
                  <c:v>8.8333333333333339</c:v>
                </c:pt>
                <c:pt idx="4">
                  <c:v>10.75</c:v>
                </c:pt>
                <c:pt idx="5">
                  <c:v>16.40625</c:v>
                </c:pt>
                <c:pt idx="6">
                  <c:v>16.55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2-4123-B8D8-256F772F6CC8}"/>
            </c:ext>
          </c:extLst>
        </c:ser>
        <c:ser>
          <c:idx val="3"/>
          <c:order val="3"/>
          <c:tx>
            <c:strRef>
              <c:f>Feuil1!$N$8</c:f>
              <c:strCache>
                <c:ptCount val="1"/>
                <c:pt idx="0">
                  <c:v>veliparib+h2o2</c:v>
                </c:pt>
              </c:strCache>
            </c:strRef>
          </c:tx>
          <c:invertIfNegative val="0"/>
          <c:cat>
            <c:strRef>
              <c:f>Feuil1!$O$3:$U$3</c:f>
              <c:strCache>
                <c:ptCount val="7"/>
                <c:pt idx="0">
                  <c:v>D0</c:v>
                </c:pt>
                <c:pt idx="1">
                  <c:v>D8</c:v>
                </c:pt>
                <c:pt idx="2">
                  <c:v>D11</c:v>
                </c:pt>
                <c:pt idx="3">
                  <c:v>D14</c:v>
                </c:pt>
                <c:pt idx="4">
                  <c:v>D18</c:v>
                </c:pt>
                <c:pt idx="5">
                  <c:v>D21</c:v>
                </c:pt>
                <c:pt idx="6">
                  <c:v>D25</c:v>
                </c:pt>
              </c:strCache>
            </c:strRef>
          </c:cat>
          <c:val>
            <c:numRef>
              <c:f>Feuil1!$O$8:$U$8</c:f>
              <c:numCache>
                <c:formatCode>General</c:formatCode>
                <c:ptCount val="7"/>
                <c:pt idx="0">
                  <c:v>3.9523809523809526</c:v>
                </c:pt>
                <c:pt idx="1">
                  <c:v>1.75</c:v>
                </c:pt>
                <c:pt idx="2">
                  <c:v>1.5</c:v>
                </c:pt>
                <c:pt idx="3">
                  <c:v>24</c:v>
                </c:pt>
                <c:pt idx="4">
                  <c:v>37.615384615384613</c:v>
                </c:pt>
                <c:pt idx="5">
                  <c:v>42.352941176470587</c:v>
                </c:pt>
                <c:pt idx="6">
                  <c:v>44.111111111111114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62-4123-B8D8-256F772F6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97728"/>
        <c:axId val="94720000"/>
      </c:barChart>
      <c:catAx>
        <c:axId val="946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20000"/>
        <c:crosses val="autoZero"/>
        <c:auto val="1"/>
        <c:lblAlgn val="ctr"/>
        <c:lblOffset val="100"/>
        <c:noMultiLvlLbl val="0"/>
      </c:catAx>
      <c:valAx>
        <c:axId val="9472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697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Feuil1!$N$5</c:f>
              <c:strCache>
                <c:ptCount val="1"/>
                <c:pt idx="0">
                  <c:v>nt</c:v>
                </c:pt>
              </c:strCache>
            </c:strRef>
          </c:tx>
          <c:xVal>
            <c:numRef>
              <c:f>Feuil1!$O$4:$U$4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25</c:v>
                </c:pt>
              </c:numCache>
            </c:numRef>
          </c:xVal>
          <c:yVal>
            <c:numRef>
              <c:f>Feuil1!$O$5:$U$5</c:f>
              <c:numCache>
                <c:formatCode>General</c:formatCode>
                <c:ptCount val="7"/>
                <c:pt idx="0">
                  <c:v>1.7045454545454546</c:v>
                </c:pt>
                <c:pt idx="1">
                  <c:v>1.606060606060606</c:v>
                </c:pt>
                <c:pt idx="2">
                  <c:v>0.95833333333333337</c:v>
                </c:pt>
                <c:pt idx="3">
                  <c:v>0.96078431372549022</c:v>
                </c:pt>
                <c:pt idx="4">
                  <c:v>1.6976744186046511</c:v>
                </c:pt>
                <c:pt idx="5">
                  <c:v>4.666666666666667</c:v>
                </c:pt>
                <c:pt idx="6">
                  <c:v>8.2857142857142865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06-4384-BCD9-A710D5D25F99}"/>
            </c:ext>
          </c:extLst>
        </c:ser>
        <c:ser>
          <c:idx val="1"/>
          <c:order val="1"/>
          <c:tx>
            <c:strRef>
              <c:f>Feuil1!$N$6</c:f>
              <c:strCache>
                <c:ptCount val="1"/>
                <c:pt idx="0">
                  <c:v>H2O2 5µM</c:v>
                </c:pt>
              </c:strCache>
            </c:strRef>
          </c:tx>
          <c:xVal>
            <c:numRef>
              <c:f>Feuil1!$O$4:$U$4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25</c:v>
                </c:pt>
              </c:numCache>
            </c:numRef>
          </c:xVal>
          <c:yVal>
            <c:numRef>
              <c:f>Feuil1!$O$6:$U$6</c:f>
              <c:numCache>
                <c:formatCode>General</c:formatCode>
                <c:ptCount val="7"/>
                <c:pt idx="0">
                  <c:v>0.96551724137931039</c:v>
                </c:pt>
                <c:pt idx="1">
                  <c:v>1.34375</c:v>
                </c:pt>
                <c:pt idx="2">
                  <c:v>0.86486486486486491</c:v>
                </c:pt>
                <c:pt idx="3">
                  <c:v>1.64</c:v>
                </c:pt>
                <c:pt idx="4">
                  <c:v>8.0638297872340434</c:v>
                </c:pt>
                <c:pt idx="5">
                  <c:v>11.484848484848484</c:v>
                </c:pt>
                <c:pt idx="6">
                  <c:v>11.444444444444445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06-4384-BCD9-A710D5D25F99}"/>
            </c:ext>
          </c:extLst>
        </c:ser>
        <c:ser>
          <c:idx val="2"/>
          <c:order val="2"/>
          <c:tx>
            <c:strRef>
              <c:f>Feuil1!$N$7</c:f>
              <c:strCache>
                <c:ptCount val="1"/>
                <c:pt idx="0">
                  <c:v>veliparib 1µM</c:v>
                </c:pt>
              </c:strCache>
            </c:strRef>
          </c:tx>
          <c:xVal>
            <c:numRef>
              <c:f>Feuil1!$O$4:$U$4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25</c:v>
                </c:pt>
              </c:numCache>
            </c:numRef>
          </c:xVal>
          <c:yVal>
            <c:numRef>
              <c:f>Feuil1!$O$7:$U$7</c:f>
              <c:numCache>
                <c:formatCode>General</c:formatCode>
                <c:ptCount val="7"/>
                <c:pt idx="0">
                  <c:v>1.6857142857142857</c:v>
                </c:pt>
                <c:pt idx="1">
                  <c:v>1.3636363636363635</c:v>
                </c:pt>
                <c:pt idx="2">
                  <c:v>3.4166666666666665</c:v>
                </c:pt>
                <c:pt idx="3">
                  <c:v>8.8333333333333339</c:v>
                </c:pt>
                <c:pt idx="4">
                  <c:v>10.75</c:v>
                </c:pt>
                <c:pt idx="5">
                  <c:v>16.40625</c:v>
                </c:pt>
                <c:pt idx="6">
                  <c:v>16.55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06-4384-BCD9-A710D5D25F99}"/>
            </c:ext>
          </c:extLst>
        </c:ser>
        <c:ser>
          <c:idx val="3"/>
          <c:order val="3"/>
          <c:tx>
            <c:strRef>
              <c:f>Feuil1!$N$8</c:f>
              <c:strCache>
                <c:ptCount val="1"/>
                <c:pt idx="0">
                  <c:v>veliparib+h2o2</c:v>
                </c:pt>
              </c:strCache>
            </c:strRef>
          </c:tx>
          <c:xVal>
            <c:numRef>
              <c:f>Feuil1!$O$4:$U$4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25</c:v>
                </c:pt>
              </c:numCache>
            </c:numRef>
          </c:xVal>
          <c:yVal>
            <c:numRef>
              <c:f>Feuil1!$O$8:$U$8</c:f>
              <c:numCache>
                <c:formatCode>General</c:formatCode>
                <c:ptCount val="7"/>
                <c:pt idx="0">
                  <c:v>3.9523809523809526</c:v>
                </c:pt>
                <c:pt idx="1">
                  <c:v>1.75</c:v>
                </c:pt>
                <c:pt idx="2">
                  <c:v>1.5</c:v>
                </c:pt>
                <c:pt idx="3">
                  <c:v>24</c:v>
                </c:pt>
                <c:pt idx="4">
                  <c:v>37.615384615384613</c:v>
                </c:pt>
                <c:pt idx="5">
                  <c:v>42.352941176470587</c:v>
                </c:pt>
                <c:pt idx="6">
                  <c:v>44.111111111111114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606-4384-BCD9-A710D5D25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58784"/>
        <c:axId val="94760320"/>
      </c:scatterChart>
      <c:valAx>
        <c:axId val="9475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jours de traitement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760320"/>
        <c:crosses val="autoZero"/>
        <c:crossBetween val="midCat"/>
      </c:valAx>
      <c:valAx>
        <c:axId val="94760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nombre de foyers par noyau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758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13</xdr:row>
      <xdr:rowOff>172810</xdr:rowOff>
    </xdr:from>
    <xdr:to>
      <xdr:col>17</xdr:col>
      <xdr:colOff>571500</xdr:colOff>
      <xdr:row>28</xdr:row>
      <xdr:rowOff>58510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40821</xdr:colOff>
      <xdr:row>30</xdr:row>
      <xdr:rowOff>40821</xdr:rowOff>
    </xdr:from>
    <xdr:to>
      <xdr:col>18</xdr:col>
      <xdr:colOff>557893</xdr:colOff>
      <xdr:row>48</xdr:row>
      <xdr:rowOff>136071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1"/>
  <sheetViews>
    <sheetView tabSelected="1" zoomScale="70" zoomScaleNormal="70" workbookViewId="0">
      <selection activeCell="G6" sqref="G6"/>
    </sheetView>
  </sheetViews>
  <sheetFormatPr baseColWidth="10" defaultColWidth="9.140625" defaultRowHeight="15" x14ac:dyDescent="0.25"/>
  <cols>
    <col min="14" max="14" width="9.140625" style="1"/>
    <col min="28" max="28" width="11.5703125" bestFit="1" customWidth="1"/>
    <col min="29" max="29" width="12.5703125" bestFit="1" customWidth="1"/>
  </cols>
  <sheetData>
    <row r="1" spans="1:27" s="1" customFormat="1" x14ac:dyDescent="0.25">
      <c r="A1" s="2" t="s">
        <v>25</v>
      </c>
      <c r="B1" s="2"/>
      <c r="C1" s="2"/>
      <c r="D1" s="2"/>
      <c r="E1" s="2"/>
      <c r="F1" s="2"/>
      <c r="G1" s="2"/>
    </row>
    <row r="2" spans="1:27" x14ac:dyDescent="0.25">
      <c r="A2" s="2"/>
      <c r="B2" s="2"/>
      <c r="C2" s="2"/>
      <c r="D2" s="2"/>
      <c r="E2" s="2"/>
      <c r="F2" s="2"/>
      <c r="G2" s="2"/>
    </row>
    <row r="3" spans="1:27" x14ac:dyDescent="0.25">
      <c r="A3" s="2"/>
      <c r="B3" s="2"/>
      <c r="C3" s="2"/>
      <c r="D3" s="2"/>
      <c r="E3" s="2"/>
      <c r="F3" s="2"/>
      <c r="G3" s="2"/>
      <c r="O3" s="2" t="s">
        <v>5</v>
      </c>
      <c r="P3" s="2" t="s">
        <v>6</v>
      </c>
      <c r="Q3" s="2" t="s">
        <v>7</v>
      </c>
      <c r="R3" s="2" t="s">
        <v>8</v>
      </c>
      <c r="S3" s="2" t="s">
        <v>9</v>
      </c>
      <c r="T3" s="2" t="s">
        <v>10</v>
      </c>
      <c r="U3" s="2" t="s">
        <v>11</v>
      </c>
    </row>
    <row r="4" spans="1:27" x14ac:dyDescent="0.25">
      <c r="A4" s="3" t="s">
        <v>17</v>
      </c>
      <c r="B4" s="3"/>
      <c r="C4" s="3"/>
      <c r="D4" s="3"/>
      <c r="E4" s="3"/>
      <c r="F4" s="2"/>
      <c r="G4" s="2"/>
      <c r="O4">
        <v>0</v>
      </c>
      <c r="P4">
        <v>8</v>
      </c>
      <c r="Q4">
        <v>11</v>
      </c>
      <c r="R4">
        <v>14</v>
      </c>
      <c r="S4">
        <v>18</v>
      </c>
      <c r="T4">
        <v>21</v>
      </c>
      <c r="U4">
        <v>25</v>
      </c>
    </row>
    <row r="5" spans="1:27" ht="33" x14ac:dyDescent="0.25">
      <c r="B5" s="1" t="s">
        <v>14</v>
      </c>
      <c r="C5" s="1" t="s">
        <v>16</v>
      </c>
      <c r="D5" s="1" t="s">
        <v>15</v>
      </c>
      <c r="E5" t="s">
        <v>24</v>
      </c>
      <c r="F5" s="2"/>
      <c r="G5" s="2"/>
      <c r="N5" s="1" t="s">
        <v>1</v>
      </c>
      <c r="O5">
        <f>AVERAGE(E278:E321)</f>
        <v>1.7045454545454546</v>
      </c>
      <c r="P5">
        <f>AVERAGE(E242:E274)</f>
        <v>1.606060606060606</v>
      </c>
      <c r="Q5">
        <f>AVERAGE(E202:E225)</f>
        <v>0.95833333333333337</v>
      </c>
      <c r="R5">
        <f>AVERAGE(E147:E197)</f>
        <v>0.96078431372549022</v>
      </c>
      <c r="S5">
        <f>AVERAGE(E98:E140)</f>
        <v>1.6976744186046511</v>
      </c>
      <c r="T5">
        <f>AVERAGE(E48:E86)</f>
        <v>4.666666666666667</v>
      </c>
      <c r="U5">
        <f>AVERAGE(E6:E33)</f>
        <v>8.2857142857142865</v>
      </c>
    </row>
    <row r="6" spans="1:27" ht="33" x14ac:dyDescent="0.25">
      <c r="A6">
        <v>8</v>
      </c>
      <c r="B6">
        <v>23</v>
      </c>
      <c r="C6">
        <v>1</v>
      </c>
      <c r="D6">
        <v>4</v>
      </c>
      <c r="E6">
        <v>6</v>
      </c>
      <c r="N6" s="1" t="s">
        <v>15</v>
      </c>
      <c r="O6">
        <f>AVERAGE(D278:D307)</f>
        <v>0.96551724137931039</v>
      </c>
      <c r="P6">
        <f>AVERAGE(D242:D274)</f>
        <v>1.34375</v>
      </c>
      <c r="Q6">
        <f>AVERAGE(D203:D239)</f>
        <v>0.86486486486486491</v>
      </c>
      <c r="R6">
        <f>AVERAGE(D147:D171)</f>
        <v>1.64</v>
      </c>
      <c r="S6">
        <f>AVERAGE(D98:D144)</f>
        <v>8.0638297872340434</v>
      </c>
      <c r="T6">
        <f>AVERAGE(D48:D80)</f>
        <v>11.484848484848484</v>
      </c>
      <c r="U6">
        <f>AVERAGE(D6:D41)</f>
        <v>11.444444444444445</v>
      </c>
    </row>
    <row r="7" spans="1:27" ht="30" x14ac:dyDescent="0.25">
      <c r="A7">
        <v>8</v>
      </c>
      <c r="B7">
        <v>78</v>
      </c>
      <c r="C7">
        <v>25</v>
      </c>
      <c r="D7">
        <v>5</v>
      </c>
      <c r="E7">
        <v>0</v>
      </c>
      <c r="N7" s="1" t="s">
        <v>16</v>
      </c>
      <c r="O7" s="2">
        <f>AVERAGE(C278:C312)</f>
        <v>1.6857142857142857</v>
      </c>
      <c r="P7">
        <f>AVERAGE(C242:C263)</f>
        <v>1.3636363636363635</v>
      </c>
      <c r="Q7">
        <f>AVERAGE(C203:C226)</f>
        <v>3.4166666666666665</v>
      </c>
      <c r="R7">
        <f>AVERAGE(C48:C77)</f>
        <v>8.8333333333333339</v>
      </c>
      <c r="S7">
        <f>AVERAGE(C98:C121)</f>
        <v>10.75</v>
      </c>
      <c r="T7">
        <f>AVERAGE(C147:C178)</f>
        <v>16.40625</v>
      </c>
      <c r="U7">
        <f>AVERAGE(C6:C25)</f>
        <v>16.55</v>
      </c>
    </row>
    <row r="8" spans="1:27" ht="30" x14ac:dyDescent="0.25">
      <c r="A8">
        <v>8</v>
      </c>
      <c r="B8">
        <v>21</v>
      </c>
      <c r="C8">
        <v>68</v>
      </c>
      <c r="D8">
        <v>4</v>
      </c>
      <c r="E8">
        <v>1</v>
      </c>
      <c r="N8" s="1" t="s">
        <v>14</v>
      </c>
      <c r="O8" s="2">
        <f>AVERAGE(B266:B297)</f>
        <v>3.9523809523809526</v>
      </c>
      <c r="P8" s="2">
        <f>AVERAGE(B242:B261)</f>
        <v>1.75</v>
      </c>
      <c r="Q8" s="2">
        <f>AVERAGE(B203:B218)</f>
        <v>1.5</v>
      </c>
      <c r="R8" s="2">
        <f>AVERAGE(B147:B164)</f>
        <v>24</v>
      </c>
      <c r="S8" s="2">
        <f>AVERAGE(B98:B110)</f>
        <v>37.615384615384613</v>
      </c>
      <c r="T8" s="2">
        <f>AVERAGE(B16:B32)</f>
        <v>42.352941176470587</v>
      </c>
      <c r="U8" s="2">
        <f>AVERAGE(B6:B32)</f>
        <v>44.111111111111114</v>
      </c>
    </row>
    <row r="9" spans="1:27" x14ac:dyDescent="0.25">
      <c r="A9">
        <v>8</v>
      </c>
      <c r="B9">
        <v>75</v>
      </c>
      <c r="C9">
        <v>0</v>
      </c>
      <c r="D9">
        <v>2</v>
      </c>
      <c r="E9">
        <v>0</v>
      </c>
    </row>
    <row r="10" spans="1:27" x14ac:dyDescent="0.25">
      <c r="A10">
        <v>8</v>
      </c>
      <c r="B10">
        <v>35</v>
      </c>
      <c r="C10">
        <v>15</v>
      </c>
      <c r="D10">
        <v>2</v>
      </c>
      <c r="E10">
        <v>4</v>
      </c>
    </row>
    <row r="11" spans="1:27" x14ac:dyDescent="0.25">
      <c r="A11">
        <v>8</v>
      </c>
      <c r="B11">
        <v>18</v>
      </c>
      <c r="C11">
        <v>44</v>
      </c>
      <c r="D11">
        <v>30</v>
      </c>
      <c r="E11">
        <v>11</v>
      </c>
    </row>
    <row r="12" spans="1:27" x14ac:dyDescent="0.25">
      <c r="A12">
        <v>8</v>
      </c>
      <c r="B12">
        <v>61</v>
      </c>
      <c r="C12">
        <v>53</v>
      </c>
      <c r="D12">
        <v>11</v>
      </c>
      <c r="E12">
        <v>2</v>
      </c>
    </row>
    <row r="13" spans="1:27" x14ac:dyDescent="0.25">
      <c r="A13">
        <v>8</v>
      </c>
      <c r="B13">
        <v>16</v>
      </c>
      <c r="C13">
        <v>11</v>
      </c>
      <c r="D13">
        <v>53</v>
      </c>
      <c r="E13">
        <v>11</v>
      </c>
    </row>
    <row r="14" spans="1:27" x14ac:dyDescent="0.25">
      <c r="A14">
        <v>8</v>
      </c>
      <c r="B14">
        <v>111</v>
      </c>
      <c r="C14">
        <v>7</v>
      </c>
      <c r="D14">
        <v>11</v>
      </c>
      <c r="E14">
        <v>28</v>
      </c>
      <c r="T14" s="2">
        <f t="shared" ref="T14:U15" si="0">N3</f>
        <v>0</v>
      </c>
      <c r="U14" s="2" t="str">
        <f t="shared" si="0"/>
        <v>D0</v>
      </c>
      <c r="V14" s="2" t="str">
        <f t="shared" ref="V14:V16" si="1">P3</f>
        <v>D8</v>
      </c>
      <c r="W14" s="2" t="str">
        <f t="shared" ref="W14:W16" si="2">Q3</f>
        <v>D11</v>
      </c>
      <c r="X14" s="2" t="str">
        <f t="shared" ref="X14:X16" si="3">R3</f>
        <v>D14</v>
      </c>
      <c r="Y14" s="2" t="str">
        <f t="shared" ref="Y14:Y16" si="4">S3</f>
        <v>D18</v>
      </c>
      <c r="Z14" s="2" t="str">
        <f t="shared" ref="Z14:Z16" si="5">T3</f>
        <v>D21</v>
      </c>
      <c r="AA14" s="2" t="str">
        <f t="shared" ref="AA14:AA16" si="6">U3</f>
        <v>D25</v>
      </c>
    </row>
    <row r="15" spans="1:27" x14ac:dyDescent="0.25">
      <c r="A15">
        <v>8</v>
      </c>
      <c r="B15">
        <v>33</v>
      </c>
      <c r="C15">
        <v>3</v>
      </c>
      <c r="D15">
        <v>38</v>
      </c>
      <c r="E15">
        <v>30</v>
      </c>
      <c r="T15" s="2"/>
      <c r="U15" s="2">
        <f t="shared" si="0"/>
        <v>0</v>
      </c>
      <c r="V15" s="2">
        <f t="shared" si="1"/>
        <v>8</v>
      </c>
      <c r="W15" s="2">
        <f t="shared" si="2"/>
        <v>11</v>
      </c>
      <c r="X15" s="2">
        <f t="shared" si="3"/>
        <v>14</v>
      </c>
      <c r="Y15" s="2">
        <f t="shared" si="4"/>
        <v>18</v>
      </c>
      <c r="Z15" s="2">
        <f t="shared" si="5"/>
        <v>21</v>
      </c>
      <c r="AA15" s="2">
        <f t="shared" si="6"/>
        <v>25</v>
      </c>
    </row>
    <row r="16" spans="1:27" x14ac:dyDescent="0.25">
      <c r="A16">
        <v>8</v>
      </c>
      <c r="B16">
        <v>41</v>
      </c>
      <c r="C16">
        <v>0</v>
      </c>
      <c r="D16">
        <v>20</v>
      </c>
      <c r="E16">
        <v>6</v>
      </c>
      <c r="T16" t="str">
        <f>N5</f>
        <v>nt</v>
      </c>
      <c r="U16" s="2">
        <f>O5</f>
        <v>1.7045454545454546</v>
      </c>
      <c r="V16" s="2">
        <f t="shared" si="1"/>
        <v>1.606060606060606</v>
      </c>
      <c r="W16" s="2">
        <f t="shared" si="2"/>
        <v>0.95833333333333337</v>
      </c>
      <c r="X16" s="2">
        <f t="shared" si="3"/>
        <v>0.96078431372549022</v>
      </c>
      <c r="Y16" s="2">
        <f t="shared" si="4"/>
        <v>1.6976744186046511</v>
      </c>
      <c r="Z16" s="2">
        <f t="shared" si="5"/>
        <v>4.666666666666667</v>
      </c>
      <c r="AA16" s="2">
        <f t="shared" si="6"/>
        <v>8.2857142857142865</v>
      </c>
    </row>
    <row r="17" spans="1:31" x14ac:dyDescent="0.25">
      <c r="A17">
        <v>8</v>
      </c>
      <c r="B17">
        <v>36</v>
      </c>
      <c r="C17">
        <v>15</v>
      </c>
      <c r="D17">
        <v>20</v>
      </c>
      <c r="E17">
        <v>8</v>
      </c>
      <c r="T17" s="2" t="str">
        <f t="shared" ref="T17:T19" si="7">N6</f>
        <v>H2O2 5µM</v>
      </c>
      <c r="U17" s="2">
        <f t="shared" ref="U17:AA22" si="8">O6</f>
        <v>0.96551724137931039</v>
      </c>
      <c r="V17" s="2">
        <f t="shared" si="8"/>
        <v>1.34375</v>
      </c>
      <c r="W17" s="2">
        <f t="shared" si="8"/>
        <v>0.86486486486486491</v>
      </c>
      <c r="X17" s="2">
        <f t="shared" si="8"/>
        <v>1.64</v>
      </c>
      <c r="Y17" s="2">
        <f t="shared" si="8"/>
        <v>8.0638297872340434</v>
      </c>
      <c r="Z17" s="2">
        <f t="shared" si="8"/>
        <v>11.484848484848484</v>
      </c>
      <c r="AA17" s="2">
        <f t="shared" si="8"/>
        <v>11.444444444444445</v>
      </c>
    </row>
    <row r="18" spans="1:31" x14ac:dyDescent="0.25">
      <c r="A18">
        <v>8</v>
      </c>
      <c r="B18">
        <v>60</v>
      </c>
      <c r="C18">
        <v>0</v>
      </c>
      <c r="D18">
        <v>7</v>
      </c>
      <c r="E18">
        <v>7</v>
      </c>
      <c r="T18" s="2" t="str">
        <f t="shared" si="7"/>
        <v>veliparib 1µM</v>
      </c>
      <c r="U18" s="2">
        <f t="shared" si="8"/>
        <v>1.6857142857142857</v>
      </c>
      <c r="V18" s="2">
        <f t="shared" si="8"/>
        <v>1.3636363636363635</v>
      </c>
      <c r="W18" s="2">
        <f t="shared" si="8"/>
        <v>3.4166666666666665</v>
      </c>
      <c r="X18" s="2">
        <f t="shared" si="8"/>
        <v>8.8333333333333339</v>
      </c>
      <c r="Y18" s="2">
        <f t="shared" si="8"/>
        <v>10.75</v>
      </c>
      <c r="Z18" s="2">
        <f t="shared" si="8"/>
        <v>16.40625</v>
      </c>
      <c r="AA18" s="2">
        <f t="shared" si="8"/>
        <v>16.55</v>
      </c>
    </row>
    <row r="19" spans="1:31" x14ac:dyDescent="0.25">
      <c r="A19">
        <v>8</v>
      </c>
      <c r="B19">
        <v>66</v>
      </c>
      <c r="C19">
        <v>26</v>
      </c>
      <c r="D19">
        <v>0</v>
      </c>
      <c r="E19">
        <v>11</v>
      </c>
      <c r="T19" s="2" t="str">
        <f t="shared" si="7"/>
        <v>veliparib+h2o2</v>
      </c>
      <c r="U19" s="2">
        <f t="shared" ref="U19:U22" si="9">O8</f>
        <v>3.9523809523809526</v>
      </c>
      <c r="V19" s="2">
        <f t="shared" ref="V19:V22" si="10">P8</f>
        <v>1.75</v>
      </c>
      <c r="W19" s="2">
        <f t="shared" ref="W19:W22" si="11">Q8</f>
        <v>1.5</v>
      </c>
      <c r="X19" s="2">
        <f t="shared" ref="X19:X22" si="12">R8</f>
        <v>24</v>
      </c>
      <c r="Y19" s="2">
        <f t="shared" si="8"/>
        <v>37.615384615384613</v>
      </c>
      <c r="Z19" s="2">
        <f t="shared" si="8"/>
        <v>42.352941176470587</v>
      </c>
      <c r="AA19" s="2">
        <f t="shared" si="8"/>
        <v>44.111111111111114</v>
      </c>
    </row>
    <row r="20" spans="1:31" x14ac:dyDescent="0.25">
      <c r="A20">
        <v>8</v>
      </c>
      <c r="B20">
        <v>58</v>
      </c>
      <c r="C20">
        <v>23</v>
      </c>
      <c r="D20">
        <v>0</v>
      </c>
      <c r="E20">
        <v>13</v>
      </c>
      <c r="T20" s="2">
        <f t="shared" ref="T20:T22" si="13">N9</f>
        <v>0</v>
      </c>
      <c r="U20" s="2">
        <f t="shared" si="9"/>
        <v>0</v>
      </c>
      <c r="V20" s="2">
        <f t="shared" si="10"/>
        <v>0</v>
      </c>
      <c r="W20" s="2">
        <f t="shared" si="11"/>
        <v>0</v>
      </c>
      <c r="X20" s="2">
        <f t="shared" si="12"/>
        <v>0</v>
      </c>
      <c r="Y20" s="2">
        <f t="shared" si="8"/>
        <v>0</v>
      </c>
      <c r="Z20" s="2">
        <f t="shared" si="8"/>
        <v>0</v>
      </c>
      <c r="AA20" s="2">
        <f t="shared" si="8"/>
        <v>0</v>
      </c>
    </row>
    <row r="21" spans="1:31" x14ac:dyDescent="0.25">
      <c r="A21">
        <v>8</v>
      </c>
      <c r="B21">
        <v>7</v>
      </c>
      <c r="C21">
        <v>4</v>
      </c>
      <c r="D21">
        <v>5</v>
      </c>
      <c r="E21">
        <v>5</v>
      </c>
      <c r="T21" s="2">
        <f t="shared" si="13"/>
        <v>0</v>
      </c>
      <c r="U21" s="2">
        <f t="shared" si="9"/>
        <v>0</v>
      </c>
      <c r="V21" s="2">
        <f t="shared" si="10"/>
        <v>0</v>
      </c>
      <c r="W21" s="2">
        <f t="shared" si="11"/>
        <v>0</v>
      </c>
      <c r="X21" s="2">
        <f t="shared" si="12"/>
        <v>0</v>
      </c>
      <c r="Y21" s="2">
        <f t="shared" si="8"/>
        <v>0</v>
      </c>
      <c r="Z21" s="2">
        <f t="shared" si="8"/>
        <v>0</v>
      </c>
      <c r="AA21" s="2">
        <f t="shared" si="8"/>
        <v>0</v>
      </c>
    </row>
    <row r="22" spans="1:31" x14ac:dyDescent="0.25">
      <c r="A22">
        <v>8</v>
      </c>
      <c r="B22">
        <v>15</v>
      </c>
      <c r="C22">
        <v>1</v>
      </c>
      <c r="D22">
        <v>21</v>
      </c>
      <c r="E22">
        <v>21</v>
      </c>
      <c r="T22" s="2">
        <f t="shared" si="13"/>
        <v>0</v>
      </c>
      <c r="U22" s="2">
        <f t="shared" si="9"/>
        <v>0</v>
      </c>
      <c r="V22" s="2">
        <f t="shared" si="10"/>
        <v>0</v>
      </c>
      <c r="W22" s="2">
        <f t="shared" si="11"/>
        <v>0</v>
      </c>
      <c r="X22" s="2">
        <f t="shared" si="12"/>
        <v>0</v>
      </c>
      <c r="Y22" s="2">
        <f t="shared" si="8"/>
        <v>0</v>
      </c>
      <c r="Z22" s="2">
        <f t="shared" si="8"/>
        <v>0</v>
      </c>
      <c r="AA22" s="2">
        <f t="shared" si="8"/>
        <v>0</v>
      </c>
    </row>
    <row r="23" spans="1:31" x14ac:dyDescent="0.25">
      <c r="A23">
        <v>8</v>
      </c>
      <c r="B23">
        <v>30</v>
      </c>
      <c r="C23">
        <v>13</v>
      </c>
      <c r="D23">
        <v>12</v>
      </c>
      <c r="E23">
        <v>16</v>
      </c>
    </row>
    <row r="24" spans="1:31" x14ac:dyDescent="0.25">
      <c r="A24">
        <v>8</v>
      </c>
      <c r="B24">
        <v>50</v>
      </c>
      <c r="C24">
        <v>12</v>
      </c>
      <c r="D24">
        <v>2</v>
      </c>
      <c r="E24">
        <v>5</v>
      </c>
    </row>
    <row r="25" spans="1:31" x14ac:dyDescent="0.25">
      <c r="A25">
        <v>8</v>
      </c>
      <c r="B25">
        <v>25</v>
      </c>
      <c r="C25">
        <v>10</v>
      </c>
      <c r="D25">
        <v>1</v>
      </c>
      <c r="E25">
        <v>26</v>
      </c>
    </row>
    <row r="26" spans="1:31" s="2" customFormat="1" x14ac:dyDescent="0.25">
      <c r="A26">
        <v>8</v>
      </c>
      <c r="B26">
        <v>25</v>
      </c>
      <c r="C26"/>
      <c r="D26">
        <v>19</v>
      </c>
      <c r="E26">
        <v>6</v>
      </c>
      <c r="F26"/>
      <c r="G26"/>
      <c r="N26" s="1"/>
    </row>
    <row r="27" spans="1:31" s="2" customFormat="1" x14ac:dyDescent="0.25">
      <c r="A27">
        <v>8</v>
      </c>
      <c r="B27">
        <v>9</v>
      </c>
      <c r="C27"/>
      <c r="D27">
        <v>2</v>
      </c>
      <c r="E27">
        <v>4</v>
      </c>
      <c r="F27"/>
      <c r="G27"/>
      <c r="N27" s="1"/>
    </row>
    <row r="28" spans="1:31" s="2" customFormat="1" x14ac:dyDescent="0.25">
      <c r="A28">
        <v>8</v>
      </c>
      <c r="B28">
        <v>62</v>
      </c>
      <c r="C28"/>
      <c r="D28">
        <v>1</v>
      </c>
      <c r="E28">
        <v>8</v>
      </c>
      <c r="F28"/>
      <c r="G28"/>
      <c r="N28" s="1"/>
    </row>
    <row r="29" spans="1:31" s="2" customFormat="1" x14ac:dyDescent="0.25">
      <c r="A29"/>
      <c r="B29">
        <v>63</v>
      </c>
      <c r="C29"/>
      <c r="D29">
        <v>3</v>
      </c>
      <c r="E29">
        <v>1</v>
      </c>
      <c r="F29"/>
      <c r="G29"/>
      <c r="N29" s="1"/>
    </row>
    <row r="30" spans="1:31" s="2" customFormat="1" x14ac:dyDescent="0.25">
      <c r="A30"/>
      <c r="B30">
        <v>71</v>
      </c>
      <c r="C30"/>
      <c r="D30">
        <v>1</v>
      </c>
      <c r="E30">
        <v>2</v>
      </c>
      <c r="F30"/>
      <c r="G30"/>
      <c r="N30" s="1"/>
      <c r="Y30" s="2">
        <f t="shared" ref="Y30" si="14">S19</f>
        <v>0</v>
      </c>
      <c r="Z30" s="2" t="str">
        <f t="shared" ref="Z30:Z34" si="15">T19</f>
        <v>veliparib+h2o2</v>
      </c>
      <c r="AA30" s="2">
        <f t="shared" ref="AA30:AA34" si="16">U19</f>
        <v>3.9523809523809526</v>
      </c>
      <c r="AB30" s="2">
        <f t="shared" ref="AB30:AB34" si="17">V19</f>
        <v>1.75</v>
      </c>
      <c r="AC30" s="2">
        <f t="shared" ref="AC30:AC34" si="18">W19</f>
        <v>1.5</v>
      </c>
      <c r="AD30" s="2">
        <f t="shared" ref="AD30:AD34" si="19">X19</f>
        <v>24</v>
      </c>
      <c r="AE30" s="2">
        <f t="shared" ref="AE30:AE34" si="20">Y19</f>
        <v>37.615384615384613</v>
      </c>
    </row>
    <row r="31" spans="1:31" s="2" customFormat="1" x14ac:dyDescent="0.25">
      <c r="A31"/>
      <c r="B31">
        <v>88</v>
      </c>
      <c r="C31"/>
      <c r="D31">
        <v>1</v>
      </c>
      <c r="E31">
        <v>0</v>
      </c>
      <c r="F31"/>
      <c r="G31"/>
      <c r="N31" s="1"/>
      <c r="X31" s="2">
        <f>R20</f>
        <v>0</v>
      </c>
      <c r="Y31" s="2">
        <f>S20</f>
        <v>0</v>
      </c>
      <c r="Z31" s="2">
        <f t="shared" si="15"/>
        <v>0</v>
      </c>
      <c r="AA31" s="2">
        <f t="shared" si="16"/>
        <v>0</v>
      </c>
      <c r="AB31" s="2">
        <f t="shared" si="17"/>
        <v>0</v>
      </c>
      <c r="AC31" s="2">
        <f t="shared" si="18"/>
        <v>0</v>
      </c>
      <c r="AD31" s="2">
        <f t="shared" si="19"/>
        <v>0</v>
      </c>
      <c r="AE31" s="2">
        <f t="shared" si="20"/>
        <v>0</v>
      </c>
    </row>
    <row r="32" spans="1:31" s="2" customFormat="1" x14ac:dyDescent="0.25">
      <c r="A32"/>
      <c r="B32">
        <v>14</v>
      </c>
      <c r="C32"/>
      <c r="D32">
        <v>17</v>
      </c>
      <c r="E32">
        <v>0</v>
      </c>
      <c r="F32"/>
      <c r="G32"/>
      <c r="N32" s="1"/>
      <c r="X32" s="2">
        <f t="shared" ref="X32:X34" si="21">R21</f>
        <v>0</v>
      </c>
      <c r="Y32" s="2">
        <f t="shared" ref="Y32:Y34" si="22">S21</f>
        <v>0</v>
      </c>
      <c r="Z32" s="2">
        <f t="shared" si="15"/>
        <v>0</v>
      </c>
      <c r="AA32" s="2">
        <f t="shared" si="16"/>
        <v>0</v>
      </c>
      <c r="AB32" s="2">
        <f t="shared" si="17"/>
        <v>0</v>
      </c>
      <c r="AC32" s="2">
        <f t="shared" si="18"/>
        <v>0</v>
      </c>
      <c r="AD32" s="2">
        <f t="shared" si="19"/>
        <v>0</v>
      </c>
      <c r="AE32" s="2">
        <f t="shared" si="20"/>
        <v>0</v>
      </c>
    </row>
    <row r="33" spans="1:31" s="2" customFormat="1" x14ac:dyDescent="0.25">
      <c r="A33"/>
      <c r="B33"/>
      <c r="C33"/>
      <c r="D33">
        <v>19</v>
      </c>
      <c r="E33">
        <v>0</v>
      </c>
      <c r="F33"/>
      <c r="G33"/>
      <c r="N33" s="1"/>
      <c r="X33" s="2">
        <f t="shared" si="21"/>
        <v>0</v>
      </c>
      <c r="Y33" s="2">
        <f t="shared" si="22"/>
        <v>0</v>
      </c>
      <c r="Z33" s="2">
        <f t="shared" si="15"/>
        <v>0</v>
      </c>
      <c r="AA33" s="2">
        <f t="shared" si="16"/>
        <v>0</v>
      </c>
      <c r="AB33" s="2">
        <f t="shared" si="17"/>
        <v>0</v>
      </c>
      <c r="AC33" s="2">
        <f t="shared" si="18"/>
        <v>0</v>
      </c>
      <c r="AD33" s="2">
        <f t="shared" si="19"/>
        <v>0</v>
      </c>
      <c r="AE33" s="2">
        <f t="shared" si="20"/>
        <v>0</v>
      </c>
    </row>
    <row r="34" spans="1:31" s="2" customFormat="1" x14ac:dyDescent="0.25">
      <c r="A34"/>
      <c r="B34"/>
      <c r="C34"/>
      <c r="D34">
        <v>9</v>
      </c>
      <c r="E34"/>
      <c r="F34"/>
      <c r="G34"/>
      <c r="N34" s="1"/>
      <c r="X34" s="2">
        <f t="shared" si="21"/>
        <v>0</v>
      </c>
      <c r="Y34" s="2">
        <f t="shared" si="22"/>
        <v>0</v>
      </c>
      <c r="Z34" s="2">
        <f t="shared" si="15"/>
        <v>0</v>
      </c>
      <c r="AA34" s="2">
        <f t="shared" si="16"/>
        <v>0</v>
      </c>
      <c r="AB34" s="2">
        <f t="shared" si="17"/>
        <v>0</v>
      </c>
      <c r="AC34" s="2">
        <f t="shared" si="18"/>
        <v>0</v>
      </c>
      <c r="AD34" s="2">
        <f t="shared" si="19"/>
        <v>0</v>
      </c>
      <c r="AE34" s="2">
        <f t="shared" si="20"/>
        <v>0</v>
      </c>
    </row>
    <row r="35" spans="1:31" s="2" customFormat="1" x14ac:dyDescent="0.25">
      <c r="A35"/>
      <c r="B35"/>
      <c r="C35"/>
      <c r="D35">
        <v>29</v>
      </c>
      <c r="E35"/>
      <c r="F35"/>
      <c r="G35"/>
      <c r="N35" s="1"/>
    </row>
    <row r="36" spans="1:31" s="2" customFormat="1" x14ac:dyDescent="0.25">
      <c r="A36"/>
      <c r="B36"/>
      <c r="C36"/>
      <c r="D36">
        <v>19</v>
      </c>
      <c r="E36"/>
      <c r="F36"/>
      <c r="G36"/>
      <c r="N36" s="1"/>
    </row>
    <row r="37" spans="1:31" x14ac:dyDescent="0.25">
      <c r="D37">
        <v>14</v>
      </c>
    </row>
    <row r="38" spans="1:31" x14ac:dyDescent="0.25">
      <c r="D38">
        <v>0</v>
      </c>
    </row>
    <row r="39" spans="1:31" x14ac:dyDescent="0.25">
      <c r="D39">
        <v>10</v>
      </c>
      <c r="V39" s="1"/>
      <c r="W39" s="2"/>
      <c r="X39" s="4" t="s">
        <v>12</v>
      </c>
      <c r="Y39" s="4"/>
      <c r="Z39" s="4"/>
      <c r="AA39" s="4"/>
      <c r="AB39" s="4"/>
      <c r="AC39" s="2"/>
    </row>
    <row r="40" spans="1:31" x14ac:dyDescent="0.25">
      <c r="D40">
        <v>1</v>
      </c>
      <c r="V40" s="1"/>
      <c r="W40" s="2"/>
      <c r="X40" s="2"/>
      <c r="Y40" s="2"/>
      <c r="Z40" s="2"/>
      <c r="AA40" s="2"/>
      <c r="AB40" s="2"/>
      <c r="AC40" s="2"/>
    </row>
    <row r="41" spans="1:31" x14ac:dyDescent="0.25">
      <c r="D41">
        <v>19</v>
      </c>
      <c r="V41" s="1"/>
      <c r="W41" s="2">
        <v>1</v>
      </c>
      <c r="X41" s="2">
        <v>3</v>
      </c>
      <c r="Y41" s="2">
        <v>4</v>
      </c>
      <c r="Z41" s="2">
        <v>5</v>
      </c>
      <c r="AA41" s="2">
        <v>6</v>
      </c>
      <c r="AB41" s="2">
        <v>7</v>
      </c>
      <c r="AC41" s="2">
        <v>8</v>
      </c>
    </row>
    <row r="42" spans="1:31" x14ac:dyDescent="0.25">
      <c r="V42" s="1" t="s">
        <v>1</v>
      </c>
      <c r="W42" s="2">
        <f>STDEV(E278:E321)</f>
        <v>1.5185602951410451</v>
      </c>
      <c r="X42" s="2">
        <f>STDEV(E242:E274)</f>
        <v>2.3576921175616041</v>
      </c>
      <c r="Y42" s="2">
        <f>STDEV(E202:E225)</f>
        <v>1.1220775245117838</v>
      </c>
      <c r="Z42" s="2">
        <f>STDEV(E147:E197)</f>
        <v>0.99921537845902852</v>
      </c>
      <c r="AA42" s="2">
        <f>STDEV(E98:E140)</f>
        <v>1.4231903082081574</v>
      </c>
      <c r="AB42" s="2">
        <f>STDEV(E48:E86)</f>
        <v>6.2632316079990682</v>
      </c>
      <c r="AC42" s="2">
        <f>STDEV(E6:E33)</f>
        <v>8.7001794058008759</v>
      </c>
    </row>
    <row r="43" spans="1:31" x14ac:dyDescent="0.25">
      <c r="V43" s="1" t="s">
        <v>2</v>
      </c>
      <c r="W43" s="2">
        <f>STDEV(D278:D306)</f>
        <v>1.0850529486978193</v>
      </c>
      <c r="X43" s="2">
        <f>STDEV(D242:D274)</f>
        <v>1.9445436482630056</v>
      </c>
      <c r="Y43" s="2">
        <f>STDEV(D203:D239)</f>
        <v>1.0317773813011044</v>
      </c>
      <c r="Z43" s="2">
        <f>STDEV(D147:D171)</f>
        <v>1.4966629547095767</v>
      </c>
      <c r="AA43" s="2">
        <f>STDEV(D98:D144)</f>
        <v>11.610348186590961</v>
      </c>
      <c r="AB43" s="2">
        <f>STDEV(D48:D80)</f>
        <v>11.621965227859519</v>
      </c>
      <c r="AC43" s="2">
        <f>STDEV(D6:D41)</f>
        <v>12.161871201057471</v>
      </c>
    </row>
    <row r="44" spans="1:31" x14ac:dyDescent="0.25">
      <c r="V44" s="1" t="s">
        <v>0</v>
      </c>
      <c r="W44" s="2">
        <f>STDEV(C278:C312)</f>
        <v>2.0689785568989261</v>
      </c>
      <c r="X44" s="2">
        <f>STDEV(C242:C263)</f>
        <v>1.7605587464118031</v>
      </c>
      <c r="Y44" s="2">
        <f>STDEV(C203:C226)</f>
        <v>4.2520242408678168</v>
      </c>
      <c r="Z44" s="2">
        <f>STDEV(C147:C178)</f>
        <v>27.499981671548145</v>
      </c>
      <c r="AA44" s="2">
        <f>STDEV(C98:C121)</f>
        <v>12.948896209464275</v>
      </c>
      <c r="AB44" s="2">
        <f>STDEV(C48:C77)</f>
        <v>9.903267776026162</v>
      </c>
      <c r="AC44" s="2">
        <f>STDEV(C6:C25)</f>
        <v>18.891588214418551</v>
      </c>
    </row>
    <row r="45" spans="1:31" ht="30" x14ac:dyDescent="0.25">
      <c r="V45" s="1" t="s">
        <v>3</v>
      </c>
      <c r="W45" s="2">
        <f>STDEV(B278:B297)</f>
        <v>4.733975740937999</v>
      </c>
      <c r="X45" s="2">
        <f>STDEV(B242:B266)</f>
        <v>1.841324574993825</v>
      </c>
      <c r="Y45" s="2">
        <f>STDEV(B203:B218)</f>
        <v>1.96638416050035</v>
      </c>
      <c r="Z45" s="2">
        <f>STDEV(B147:B164)</f>
        <v>41.692149070510233</v>
      </c>
      <c r="AA45" s="2">
        <f>STDEV(B98:B110)</f>
        <v>30.175979579621661</v>
      </c>
      <c r="AB45" s="2">
        <f>STDEV(B48:B60)</f>
        <v>38.162271608998523</v>
      </c>
      <c r="AC45" s="2">
        <f>STDEV(B6:B32)</f>
        <v>27.156715182200873</v>
      </c>
    </row>
    <row r="47" spans="1:31" x14ac:dyDescent="0.25">
      <c r="A47" s="3" t="s">
        <v>18</v>
      </c>
      <c r="B47" s="3"/>
      <c r="C47" s="3"/>
      <c r="D47" s="3"/>
      <c r="E47" s="3"/>
      <c r="Y47" t="s">
        <v>13</v>
      </c>
    </row>
    <row r="48" spans="1:31" x14ac:dyDescent="0.25">
      <c r="A48">
        <v>7</v>
      </c>
      <c r="B48">
        <v>38</v>
      </c>
      <c r="C48">
        <v>15</v>
      </c>
      <c r="D48">
        <v>3</v>
      </c>
      <c r="E48">
        <v>0</v>
      </c>
      <c r="V48" s="1"/>
      <c r="W48" s="2">
        <v>1</v>
      </c>
      <c r="X48" s="2">
        <v>3</v>
      </c>
      <c r="Y48" s="2">
        <v>4</v>
      </c>
      <c r="Z48" s="2">
        <v>5</v>
      </c>
      <c r="AA48" s="2">
        <v>6</v>
      </c>
      <c r="AB48" s="2">
        <v>7</v>
      </c>
      <c r="AC48" s="2">
        <v>8</v>
      </c>
    </row>
    <row r="49" spans="1:29" x14ac:dyDescent="0.25">
      <c r="A49">
        <v>7</v>
      </c>
      <c r="B49">
        <v>16</v>
      </c>
      <c r="C49">
        <v>17</v>
      </c>
      <c r="D49">
        <v>7</v>
      </c>
      <c r="E49">
        <v>1</v>
      </c>
      <c r="V49" s="1" t="s">
        <v>2</v>
      </c>
      <c r="W49" s="2">
        <f>_xlfn.T.TEST(E6:E33,D6:D41,1,3)</f>
        <v>0.11540170865493084</v>
      </c>
      <c r="X49" s="2">
        <f>_xlfn.T.TEST(D48:D80,E48:E86,1,3)</f>
        <v>2.0373504788720495E-3</v>
      </c>
      <c r="Y49" s="2">
        <f>_xlfn.T.TEST(D98:D144,E98:E140,2,3)</f>
        <v>5.1254324604766593E-4</v>
      </c>
      <c r="Z49" s="2">
        <f>_xlfn.T.TEST(D147:D171,E147:E197,1,3)</f>
        <v>2.3687826385328795E-2</v>
      </c>
      <c r="AA49" s="2">
        <f>_xlfn.T.TEST(E202:E225,D203:D239,1,3)</f>
        <v>0.37221694675882344</v>
      </c>
      <c r="AB49" s="2">
        <f>_xlfn.T.TEST(E242:E274,D242:D274,1,3)</f>
        <v>0.31294985764747391</v>
      </c>
      <c r="AC49" s="2">
        <f>_xlfn.T.TEST(E278:E321,D278:D306,1,3)</f>
        <v>8.9762413153652749E-3</v>
      </c>
    </row>
    <row r="50" spans="1:29" x14ac:dyDescent="0.25">
      <c r="A50">
        <v>7</v>
      </c>
      <c r="B50">
        <v>30</v>
      </c>
      <c r="C50">
        <v>5</v>
      </c>
      <c r="D50">
        <v>6</v>
      </c>
      <c r="E50">
        <v>0</v>
      </c>
      <c r="V50" s="1" t="s">
        <v>0</v>
      </c>
      <c r="W50" s="2">
        <f>_xlfn.T.TEST(C278:C312,E278:E321,1,3)</f>
        <v>0.48210707017293097</v>
      </c>
      <c r="X50" s="2">
        <f>_xlfn.T.TEST(E242:E274,C242:C263,1,3)</f>
        <v>0.33236199350741136</v>
      </c>
      <c r="Y50" s="2">
        <f>_xlfn.T.TEST(E202:E225,C203:C226,1,3)</f>
        <v>5.4757428505406314E-3</v>
      </c>
      <c r="Z50" s="2">
        <f>_xlfn.T.TEST(E147:E197,C147:C178,1,3)</f>
        <v>1.6827576284566845E-3</v>
      </c>
      <c r="AA50">
        <f>_xlfn.T.TEST(C98:C121,E98:E140,1,3)</f>
        <v>1.1743499698298621E-3</v>
      </c>
      <c r="AB50" s="2">
        <f>_xlfn.T.TEST(E98:E140,C48:C77,1,3)</f>
        <v>2.4047223554788861E-4</v>
      </c>
      <c r="AC50" s="2">
        <f>_xlfn.T.TEST(C6:C25,E6:E33,1,3)</f>
        <v>4.018130830538838E-2</v>
      </c>
    </row>
    <row r="51" spans="1:29" ht="30" x14ac:dyDescent="0.25">
      <c r="A51">
        <v>7</v>
      </c>
      <c r="B51">
        <v>72</v>
      </c>
      <c r="C51">
        <v>32</v>
      </c>
      <c r="D51">
        <v>1</v>
      </c>
      <c r="E51">
        <v>0</v>
      </c>
      <c r="V51" s="1" t="s">
        <v>3</v>
      </c>
      <c r="W51" s="2">
        <f>_xlfn.T.TEST(E278:E321,B278:B297,1,3)</f>
        <v>2.7827688863215398E-2</v>
      </c>
      <c r="X51" s="2">
        <f>_xlfn.T.TEST(E278:E321,B278:B297,1,3)</f>
        <v>2.7827688863215398E-2</v>
      </c>
      <c r="Y51" s="2">
        <f>_xlfn.T.TEST(E202:E225,B203:B218,1,3)</f>
        <v>0.16449373685449953</v>
      </c>
      <c r="Z51" s="2">
        <f>_xlfn.T.TEST(E147:E197,B147:B164,1,3)</f>
        <v>1.5732711335253693E-2</v>
      </c>
      <c r="AA51" s="2">
        <f>_xlfn.T.TEST(E98:E140,B98:B110,1,3)</f>
        <v>5.2342362472458008E-4</v>
      </c>
      <c r="AB51" s="2">
        <f>_xlfn.T.TEST(B48:B60,E48:E86,1,3)</f>
        <v>3.3308667872688558E-4</v>
      </c>
      <c r="AC51" s="2">
        <f>_xlfn.T.TEST(E6:E33,B6:B32,1,2)</f>
        <v>8.6135001071794394E-9</v>
      </c>
    </row>
    <row r="52" spans="1:29" x14ac:dyDescent="0.25">
      <c r="A52">
        <v>7</v>
      </c>
      <c r="B52">
        <v>34</v>
      </c>
      <c r="C52">
        <v>9</v>
      </c>
      <c r="D52">
        <v>12</v>
      </c>
      <c r="E52">
        <v>0</v>
      </c>
      <c r="W52" s="2"/>
      <c r="X52" s="2"/>
      <c r="Y52" s="2"/>
      <c r="Z52" s="2"/>
      <c r="AA52" s="2"/>
      <c r="AB52" s="2"/>
      <c r="AC52" s="2"/>
    </row>
    <row r="53" spans="1:29" x14ac:dyDescent="0.25">
      <c r="A53">
        <v>7</v>
      </c>
      <c r="B53">
        <v>16</v>
      </c>
      <c r="C53">
        <v>34</v>
      </c>
      <c r="D53">
        <v>23</v>
      </c>
      <c r="E53">
        <v>19</v>
      </c>
    </row>
    <row r="54" spans="1:29" x14ac:dyDescent="0.25">
      <c r="A54">
        <v>7</v>
      </c>
      <c r="B54">
        <v>41</v>
      </c>
      <c r="C54">
        <v>7</v>
      </c>
      <c r="D54">
        <v>22</v>
      </c>
      <c r="E54">
        <v>10</v>
      </c>
    </row>
    <row r="55" spans="1:29" x14ac:dyDescent="0.25">
      <c r="A55">
        <v>7</v>
      </c>
      <c r="B55">
        <v>103</v>
      </c>
      <c r="C55">
        <v>1</v>
      </c>
      <c r="D55">
        <v>1</v>
      </c>
      <c r="E55">
        <v>7</v>
      </c>
    </row>
    <row r="56" spans="1:29" x14ac:dyDescent="0.25">
      <c r="A56">
        <v>7</v>
      </c>
      <c r="B56">
        <v>137</v>
      </c>
      <c r="C56">
        <v>13</v>
      </c>
      <c r="D56">
        <v>33</v>
      </c>
      <c r="E56">
        <v>12</v>
      </c>
    </row>
    <row r="57" spans="1:29" x14ac:dyDescent="0.25">
      <c r="A57">
        <v>7</v>
      </c>
      <c r="B57">
        <v>72</v>
      </c>
      <c r="C57">
        <v>4</v>
      </c>
      <c r="D57">
        <v>33</v>
      </c>
      <c r="E57">
        <v>1</v>
      </c>
    </row>
    <row r="58" spans="1:29" x14ac:dyDescent="0.25">
      <c r="A58">
        <v>7</v>
      </c>
      <c r="B58">
        <v>86</v>
      </c>
      <c r="C58">
        <v>2</v>
      </c>
      <c r="D58">
        <v>12</v>
      </c>
      <c r="E58">
        <v>2</v>
      </c>
    </row>
    <row r="59" spans="1:29" x14ac:dyDescent="0.25">
      <c r="A59">
        <v>7</v>
      </c>
      <c r="B59">
        <v>20</v>
      </c>
      <c r="C59">
        <v>32</v>
      </c>
      <c r="D59">
        <v>3</v>
      </c>
      <c r="E59">
        <v>1</v>
      </c>
    </row>
    <row r="60" spans="1:29" x14ac:dyDescent="0.25">
      <c r="A60">
        <v>7</v>
      </c>
      <c r="B60">
        <v>21</v>
      </c>
      <c r="C60">
        <v>19</v>
      </c>
      <c r="D60">
        <v>2</v>
      </c>
      <c r="E60">
        <v>14</v>
      </c>
    </row>
    <row r="61" spans="1:29" x14ac:dyDescent="0.25">
      <c r="C61">
        <v>0</v>
      </c>
      <c r="D61">
        <v>1</v>
      </c>
      <c r="E61">
        <v>0</v>
      </c>
    </row>
    <row r="62" spans="1:29" x14ac:dyDescent="0.25">
      <c r="C62">
        <v>0</v>
      </c>
      <c r="D62">
        <v>2</v>
      </c>
      <c r="E62">
        <v>0</v>
      </c>
    </row>
    <row r="63" spans="1:29" x14ac:dyDescent="0.25">
      <c r="C63">
        <v>0</v>
      </c>
      <c r="D63">
        <v>0</v>
      </c>
      <c r="E63">
        <v>0</v>
      </c>
    </row>
    <row r="64" spans="1:29" x14ac:dyDescent="0.25">
      <c r="C64">
        <v>0</v>
      </c>
      <c r="D64">
        <v>29</v>
      </c>
      <c r="E64">
        <v>0</v>
      </c>
    </row>
    <row r="65" spans="3:8" x14ac:dyDescent="0.25">
      <c r="C65">
        <v>4</v>
      </c>
      <c r="D65">
        <v>19</v>
      </c>
      <c r="E65">
        <v>1</v>
      </c>
    </row>
    <row r="66" spans="3:8" x14ac:dyDescent="0.25">
      <c r="C66">
        <v>7</v>
      </c>
      <c r="D66">
        <v>5</v>
      </c>
      <c r="E66">
        <v>1</v>
      </c>
    </row>
    <row r="67" spans="3:8" x14ac:dyDescent="0.25">
      <c r="C67">
        <v>1</v>
      </c>
      <c r="D67">
        <v>1</v>
      </c>
      <c r="E67">
        <v>0</v>
      </c>
    </row>
    <row r="68" spans="3:8" x14ac:dyDescent="0.25">
      <c r="C68">
        <v>10</v>
      </c>
      <c r="D68">
        <v>3</v>
      </c>
      <c r="E68">
        <v>11</v>
      </c>
    </row>
    <row r="69" spans="3:8" x14ac:dyDescent="0.25">
      <c r="C69">
        <v>1</v>
      </c>
      <c r="D69">
        <v>7</v>
      </c>
      <c r="E69">
        <v>26</v>
      </c>
    </row>
    <row r="70" spans="3:8" x14ac:dyDescent="0.25">
      <c r="C70">
        <v>8</v>
      </c>
      <c r="D70">
        <v>0</v>
      </c>
      <c r="E70">
        <v>0</v>
      </c>
    </row>
    <row r="71" spans="3:8" x14ac:dyDescent="0.25">
      <c r="C71">
        <v>14</v>
      </c>
      <c r="D71">
        <v>27</v>
      </c>
      <c r="E71">
        <v>8</v>
      </c>
    </row>
    <row r="72" spans="3:8" x14ac:dyDescent="0.25">
      <c r="C72">
        <v>3</v>
      </c>
      <c r="D72">
        <v>1</v>
      </c>
      <c r="E72">
        <v>10</v>
      </c>
    </row>
    <row r="73" spans="3:8" x14ac:dyDescent="0.25">
      <c r="C73">
        <v>17</v>
      </c>
      <c r="D73">
        <v>1</v>
      </c>
      <c r="E73">
        <v>13</v>
      </c>
    </row>
    <row r="74" spans="3:8" x14ac:dyDescent="0.25">
      <c r="C74">
        <v>3</v>
      </c>
      <c r="D74">
        <v>12</v>
      </c>
      <c r="E74">
        <v>3</v>
      </c>
    </row>
    <row r="75" spans="3:8" x14ac:dyDescent="0.25">
      <c r="C75">
        <v>5</v>
      </c>
      <c r="D75">
        <v>1</v>
      </c>
      <c r="E75">
        <v>11</v>
      </c>
    </row>
    <row r="76" spans="3:8" x14ac:dyDescent="0.25">
      <c r="C76">
        <v>1</v>
      </c>
      <c r="D76">
        <v>38</v>
      </c>
      <c r="E76">
        <v>3</v>
      </c>
    </row>
    <row r="77" spans="3:8" x14ac:dyDescent="0.25">
      <c r="C77">
        <v>1</v>
      </c>
      <c r="D77">
        <v>24</v>
      </c>
      <c r="E77">
        <v>2</v>
      </c>
    </row>
    <row r="78" spans="3:8" x14ac:dyDescent="0.25">
      <c r="D78">
        <v>10</v>
      </c>
      <c r="E78">
        <v>12</v>
      </c>
      <c r="H78" s="2"/>
    </row>
    <row r="79" spans="3:8" x14ac:dyDescent="0.25">
      <c r="D79">
        <v>20</v>
      </c>
      <c r="E79">
        <v>2</v>
      </c>
    </row>
    <row r="80" spans="3:8" x14ac:dyDescent="0.25">
      <c r="D80">
        <v>20</v>
      </c>
      <c r="E80">
        <v>7</v>
      </c>
    </row>
    <row r="81" spans="5:5" x14ac:dyDescent="0.25">
      <c r="E81">
        <v>3</v>
      </c>
    </row>
    <row r="82" spans="5:5" x14ac:dyDescent="0.25">
      <c r="E82">
        <v>0</v>
      </c>
    </row>
    <row r="83" spans="5:5" x14ac:dyDescent="0.25">
      <c r="E83">
        <v>0</v>
      </c>
    </row>
    <row r="84" spans="5:5" x14ac:dyDescent="0.25">
      <c r="E84">
        <v>0</v>
      </c>
    </row>
    <row r="85" spans="5:5" x14ac:dyDescent="0.25">
      <c r="E85">
        <v>1</v>
      </c>
    </row>
    <row r="86" spans="5:5" x14ac:dyDescent="0.25">
      <c r="E86">
        <v>1</v>
      </c>
    </row>
    <row r="97" spans="1:5" x14ac:dyDescent="0.25">
      <c r="A97" s="3" t="s">
        <v>19</v>
      </c>
      <c r="B97" s="3"/>
      <c r="C97" s="3"/>
      <c r="D97" s="3"/>
      <c r="E97" s="3"/>
    </row>
    <row r="98" spans="1:5" x14ac:dyDescent="0.25">
      <c r="A98">
        <v>6</v>
      </c>
      <c r="B98">
        <v>27</v>
      </c>
      <c r="C98">
        <v>3</v>
      </c>
      <c r="D98">
        <v>16</v>
      </c>
      <c r="E98">
        <v>5</v>
      </c>
    </row>
    <row r="99" spans="1:5" x14ac:dyDescent="0.25">
      <c r="A99">
        <v>6</v>
      </c>
      <c r="B99">
        <v>87</v>
      </c>
      <c r="C99">
        <v>0</v>
      </c>
      <c r="D99">
        <v>19</v>
      </c>
      <c r="E99">
        <v>0</v>
      </c>
    </row>
    <row r="100" spans="1:5" x14ac:dyDescent="0.25">
      <c r="A100">
        <v>6</v>
      </c>
      <c r="B100">
        <v>31</v>
      </c>
      <c r="C100">
        <v>0</v>
      </c>
      <c r="D100">
        <v>10</v>
      </c>
      <c r="E100">
        <v>1</v>
      </c>
    </row>
    <row r="101" spans="1:5" x14ac:dyDescent="0.25">
      <c r="A101">
        <v>6</v>
      </c>
      <c r="B101">
        <v>39</v>
      </c>
      <c r="C101">
        <v>2</v>
      </c>
      <c r="D101">
        <v>3</v>
      </c>
      <c r="E101">
        <v>4</v>
      </c>
    </row>
    <row r="102" spans="1:5" x14ac:dyDescent="0.25">
      <c r="A102">
        <v>6</v>
      </c>
      <c r="B102">
        <v>26</v>
      </c>
      <c r="C102">
        <v>2</v>
      </c>
      <c r="D102">
        <v>1</v>
      </c>
      <c r="E102">
        <v>0</v>
      </c>
    </row>
    <row r="103" spans="1:5" x14ac:dyDescent="0.25">
      <c r="A103">
        <v>6</v>
      </c>
      <c r="B103">
        <v>33</v>
      </c>
      <c r="C103" s="2">
        <v>44</v>
      </c>
      <c r="D103">
        <v>19</v>
      </c>
      <c r="E103">
        <v>2</v>
      </c>
    </row>
    <row r="104" spans="1:5" x14ac:dyDescent="0.25">
      <c r="A104">
        <v>6</v>
      </c>
      <c r="B104">
        <v>4</v>
      </c>
      <c r="C104" s="2">
        <v>6</v>
      </c>
      <c r="D104">
        <v>11</v>
      </c>
      <c r="E104">
        <v>2</v>
      </c>
    </row>
    <row r="105" spans="1:5" x14ac:dyDescent="0.25">
      <c r="A105">
        <v>6</v>
      </c>
      <c r="B105">
        <v>11</v>
      </c>
      <c r="C105" s="2">
        <v>22</v>
      </c>
      <c r="D105">
        <v>7</v>
      </c>
      <c r="E105">
        <v>1</v>
      </c>
    </row>
    <row r="106" spans="1:5" x14ac:dyDescent="0.25">
      <c r="A106">
        <v>6</v>
      </c>
      <c r="B106">
        <v>13</v>
      </c>
      <c r="C106" s="2">
        <v>32</v>
      </c>
      <c r="D106">
        <v>38</v>
      </c>
      <c r="E106">
        <v>1</v>
      </c>
    </row>
    <row r="107" spans="1:5" x14ac:dyDescent="0.25">
      <c r="A107">
        <v>6</v>
      </c>
      <c r="B107">
        <v>101</v>
      </c>
      <c r="C107" s="2">
        <v>12</v>
      </c>
      <c r="D107">
        <v>3</v>
      </c>
      <c r="E107">
        <v>0</v>
      </c>
    </row>
    <row r="108" spans="1:5" x14ac:dyDescent="0.25">
      <c r="A108">
        <v>6</v>
      </c>
      <c r="B108">
        <v>12</v>
      </c>
      <c r="C108" s="2">
        <v>8</v>
      </c>
      <c r="D108">
        <v>1</v>
      </c>
      <c r="E108">
        <v>2</v>
      </c>
    </row>
    <row r="109" spans="1:5" x14ac:dyDescent="0.25">
      <c r="A109">
        <v>6</v>
      </c>
      <c r="B109">
        <v>70</v>
      </c>
      <c r="C109" s="2">
        <v>2</v>
      </c>
      <c r="D109">
        <v>30</v>
      </c>
      <c r="E109">
        <v>4</v>
      </c>
    </row>
    <row r="110" spans="1:5" x14ac:dyDescent="0.25">
      <c r="A110">
        <v>6</v>
      </c>
      <c r="B110">
        <v>35</v>
      </c>
      <c r="C110" s="2">
        <v>0</v>
      </c>
      <c r="D110">
        <v>1</v>
      </c>
      <c r="E110">
        <v>6</v>
      </c>
    </row>
    <row r="111" spans="1:5" x14ac:dyDescent="0.25">
      <c r="C111" s="2">
        <v>1</v>
      </c>
      <c r="D111">
        <v>4</v>
      </c>
      <c r="E111">
        <v>3</v>
      </c>
    </row>
    <row r="112" spans="1:5" x14ac:dyDescent="0.25">
      <c r="C112" s="2">
        <v>10</v>
      </c>
      <c r="D112">
        <v>1</v>
      </c>
      <c r="E112">
        <v>3</v>
      </c>
    </row>
    <row r="113" spans="3:5" x14ac:dyDescent="0.25">
      <c r="C113" s="2">
        <v>0</v>
      </c>
      <c r="D113">
        <v>5</v>
      </c>
      <c r="E113">
        <v>2</v>
      </c>
    </row>
    <row r="114" spans="3:5" x14ac:dyDescent="0.25">
      <c r="C114" s="2">
        <v>43</v>
      </c>
      <c r="D114">
        <v>1</v>
      </c>
      <c r="E114">
        <v>1</v>
      </c>
    </row>
    <row r="115" spans="3:5" x14ac:dyDescent="0.25">
      <c r="C115" s="2">
        <v>20</v>
      </c>
      <c r="D115">
        <v>0</v>
      </c>
      <c r="E115">
        <v>1</v>
      </c>
    </row>
    <row r="116" spans="3:5" x14ac:dyDescent="0.25">
      <c r="C116" s="2">
        <v>3</v>
      </c>
      <c r="D116">
        <v>12</v>
      </c>
      <c r="E116">
        <v>1</v>
      </c>
    </row>
    <row r="117" spans="3:5" x14ac:dyDescent="0.25">
      <c r="C117" s="2">
        <v>2</v>
      </c>
      <c r="D117">
        <v>38</v>
      </c>
      <c r="E117">
        <v>2</v>
      </c>
    </row>
    <row r="118" spans="3:5" x14ac:dyDescent="0.25">
      <c r="C118" s="2">
        <v>10</v>
      </c>
      <c r="D118">
        <v>1</v>
      </c>
      <c r="E118">
        <v>2</v>
      </c>
    </row>
    <row r="119" spans="3:5" x14ac:dyDescent="0.25">
      <c r="C119" s="2">
        <v>11</v>
      </c>
      <c r="D119">
        <v>0</v>
      </c>
      <c r="E119">
        <v>2</v>
      </c>
    </row>
    <row r="120" spans="3:5" x14ac:dyDescent="0.25">
      <c r="C120" s="2">
        <v>9</v>
      </c>
      <c r="D120">
        <v>0</v>
      </c>
      <c r="E120">
        <v>0</v>
      </c>
    </row>
    <row r="121" spans="3:5" x14ac:dyDescent="0.25">
      <c r="C121" s="2">
        <v>16</v>
      </c>
      <c r="D121">
        <v>0</v>
      </c>
      <c r="E121">
        <v>1</v>
      </c>
    </row>
    <row r="122" spans="3:5" x14ac:dyDescent="0.25">
      <c r="D122">
        <v>0</v>
      </c>
      <c r="E122">
        <v>0</v>
      </c>
    </row>
    <row r="123" spans="3:5" x14ac:dyDescent="0.25">
      <c r="D123">
        <v>0</v>
      </c>
      <c r="E123">
        <v>3</v>
      </c>
    </row>
    <row r="124" spans="3:5" x14ac:dyDescent="0.25">
      <c r="D124">
        <v>0</v>
      </c>
      <c r="E124">
        <v>2</v>
      </c>
    </row>
    <row r="125" spans="3:5" x14ac:dyDescent="0.25">
      <c r="D125">
        <v>1</v>
      </c>
      <c r="E125">
        <v>3</v>
      </c>
    </row>
    <row r="126" spans="3:5" x14ac:dyDescent="0.25">
      <c r="D126">
        <v>7</v>
      </c>
      <c r="E126">
        <v>0</v>
      </c>
    </row>
    <row r="127" spans="3:5" x14ac:dyDescent="0.25">
      <c r="D127">
        <v>0</v>
      </c>
      <c r="E127">
        <v>2</v>
      </c>
    </row>
    <row r="128" spans="3:5" x14ac:dyDescent="0.25">
      <c r="D128">
        <v>0</v>
      </c>
      <c r="E128">
        <v>3</v>
      </c>
    </row>
    <row r="129" spans="4:5" x14ac:dyDescent="0.25">
      <c r="D129">
        <v>0</v>
      </c>
      <c r="E129">
        <v>0</v>
      </c>
    </row>
    <row r="130" spans="4:5" x14ac:dyDescent="0.25">
      <c r="D130">
        <v>2</v>
      </c>
      <c r="E130">
        <v>3</v>
      </c>
    </row>
    <row r="131" spans="4:5" x14ac:dyDescent="0.25">
      <c r="D131">
        <v>3</v>
      </c>
      <c r="E131">
        <v>1</v>
      </c>
    </row>
    <row r="132" spans="4:5" x14ac:dyDescent="0.25">
      <c r="D132">
        <v>1</v>
      </c>
      <c r="E132">
        <v>2</v>
      </c>
    </row>
    <row r="133" spans="4:5" x14ac:dyDescent="0.25">
      <c r="D133">
        <v>0</v>
      </c>
      <c r="E133">
        <v>1</v>
      </c>
    </row>
    <row r="134" spans="4:5" x14ac:dyDescent="0.25">
      <c r="D134">
        <v>0</v>
      </c>
      <c r="E134">
        <v>2</v>
      </c>
    </row>
    <row r="135" spans="4:5" x14ac:dyDescent="0.25">
      <c r="D135">
        <v>1</v>
      </c>
      <c r="E135">
        <v>2</v>
      </c>
    </row>
    <row r="136" spans="4:5" x14ac:dyDescent="0.25">
      <c r="D136">
        <v>2</v>
      </c>
      <c r="E136">
        <v>0</v>
      </c>
    </row>
    <row r="137" spans="4:5" x14ac:dyDescent="0.25">
      <c r="D137">
        <v>31</v>
      </c>
      <c r="E137">
        <v>1</v>
      </c>
    </row>
    <row r="138" spans="4:5" x14ac:dyDescent="0.25">
      <c r="D138">
        <v>2</v>
      </c>
      <c r="E138">
        <v>2</v>
      </c>
    </row>
    <row r="139" spans="4:5" x14ac:dyDescent="0.25">
      <c r="D139">
        <v>16</v>
      </c>
      <c r="E139">
        <v>0</v>
      </c>
    </row>
    <row r="140" spans="4:5" x14ac:dyDescent="0.25">
      <c r="D140">
        <v>4</v>
      </c>
      <c r="E140">
        <v>0</v>
      </c>
    </row>
    <row r="141" spans="4:5" x14ac:dyDescent="0.25">
      <c r="D141">
        <v>30</v>
      </c>
    </row>
    <row r="142" spans="4:5" x14ac:dyDescent="0.25">
      <c r="D142">
        <v>1</v>
      </c>
    </row>
    <row r="143" spans="4:5" x14ac:dyDescent="0.25">
      <c r="D143">
        <v>38</v>
      </c>
    </row>
    <row r="144" spans="4:5" x14ac:dyDescent="0.25">
      <c r="D144">
        <v>19</v>
      </c>
    </row>
    <row r="146" spans="1:5" x14ac:dyDescent="0.25">
      <c r="A146" s="3" t="s">
        <v>20</v>
      </c>
      <c r="B146" s="3"/>
      <c r="C146" s="3"/>
      <c r="D146" s="3"/>
      <c r="E146" s="3"/>
    </row>
    <row r="147" spans="1:5" x14ac:dyDescent="0.25">
      <c r="A147">
        <v>5</v>
      </c>
      <c r="B147">
        <v>11</v>
      </c>
      <c r="C147">
        <v>10</v>
      </c>
      <c r="D147">
        <v>1</v>
      </c>
      <c r="E147">
        <v>2</v>
      </c>
    </row>
    <row r="148" spans="1:5" x14ac:dyDescent="0.25">
      <c r="A148">
        <v>5</v>
      </c>
      <c r="B148">
        <v>18</v>
      </c>
      <c r="C148">
        <v>2</v>
      </c>
      <c r="D148">
        <v>1</v>
      </c>
      <c r="E148">
        <v>0</v>
      </c>
    </row>
    <row r="149" spans="1:5" x14ac:dyDescent="0.25">
      <c r="A149">
        <v>5</v>
      </c>
      <c r="B149">
        <v>58</v>
      </c>
      <c r="C149">
        <v>0</v>
      </c>
      <c r="D149">
        <v>0</v>
      </c>
      <c r="E149">
        <v>1</v>
      </c>
    </row>
    <row r="150" spans="1:5" x14ac:dyDescent="0.25">
      <c r="A150">
        <v>5</v>
      </c>
      <c r="B150">
        <v>44</v>
      </c>
      <c r="C150">
        <v>0</v>
      </c>
      <c r="D150">
        <v>0</v>
      </c>
      <c r="E150">
        <v>2</v>
      </c>
    </row>
    <row r="151" spans="1:5" x14ac:dyDescent="0.25">
      <c r="A151">
        <v>5</v>
      </c>
      <c r="B151">
        <v>11</v>
      </c>
      <c r="C151">
        <v>0</v>
      </c>
      <c r="D151">
        <v>0</v>
      </c>
      <c r="E151">
        <v>0</v>
      </c>
    </row>
    <row r="152" spans="1:5" x14ac:dyDescent="0.25">
      <c r="A152">
        <v>5</v>
      </c>
      <c r="B152">
        <v>2</v>
      </c>
      <c r="C152">
        <v>0</v>
      </c>
      <c r="D152">
        <v>0</v>
      </c>
      <c r="E152">
        <v>1</v>
      </c>
    </row>
    <row r="153" spans="1:5" x14ac:dyDescent="0.25">
      <c r="A153">
        <v>5</v>
      </c>
      <c r="B153">
        <v>20</v>
      </c>
      <c r="C153">
        <v>25</v>
      </c>
      <c r="D153">
        <v>0</v>
      </c>
      <c r="E153">
        <v>2</v>
      </c>
    </row>
    <row r="154" spans="1:5" x14ac:dyDescent="0.25">
      <c r="A154">
        <v>5</v>
      </c>
      <c r="B154">
        <v>19</v>
      </c>
      <c r="C154">
        <v>6</v>
      </c>
      <c r="D154">
        <v>0</v>
      </c>
      <c r="E154">
        <v>4</v>
      </c>
    </row>
    <row r="155" spans="1:5" x14ac:dyDescent="0.25">
      <c r="A155">
        <v>5</v>
      </c>
      <c r="B155">
        <v>7</v>
      </c>
      <c r="C155">
        <v>0</v>
      </c>
      <c r="D155">
        <v>2</v>
      </c>
      <c r="E155">
        <v>3</v>
      </c>
    </row>
    <row r="156" spans="1:5" x14ac:dyDescent="0.25">
      <c r="A156">
        <v>5</v>
      </c>
      <c r="B156">
        <v>2</v>
      </c>
      <c r="C156">
        <v>39</v>
      </c>
      <c r="D156">
        <v>2</v>
      </c>
      <c r="E156">
        <v>2</v>
      </c>
    </row>
    <row r="157" spans="1:5" x14ac:dyDescent="0.25">
      <c r="A157">
        <v>5</v>
      </c>
      <c r="B157">
        <v>2</v>
      </c>
      <c r="C157">
        <v>0</v>
      </c>
      <c r="D157">
        <v>3</v>
      </c>
      <c r="E157">
        <v>2</v>
      </c>
    </row>
    <row r="158" spans="1:5" x14ac:dyDescent="0.25">
      <c r="A158">
        <v>5</v>
      </c>
      <c r="B158">
        <v>174</v>
      </c>
      <c r="C158">
        <v>20</v>
      </c>
      <c r="D158">
        <v>1</v>
      </c>
      <c r="E158">
        <v>4</v>
      </c>
    </row>
    <row r="159" spans="1:5" x14ac:dyDescent="0.25">
      <c r="A159">
        <v>5</v>
      </c>
      <c r="B159">
        <v>5</v>
      </c>
      <c r="C159">
        <v>28</v>
      </c>
      <c r="D159">
        <v>2</v>
      </c>
      <c r="E159">
        <v>0</v>
      </c>
    </row>
    <row r="160" spans="1:5" x14ac:dyDescent="0.25">
      <c r="A160">
        <v>5</v>
      </c>
      <c r="B160">
        <v>54</v>
      </c>
      <c r="C160">
        <v>79</v>
      </c>
      <c r="D160">
        <v>0</v>
      </c>
      <c r="E160">
        <v>0</v>
      </c>
    </row>
    <row r="161" spans="1:11" x14ac:dyDescent="0.25">
      <c r="A161">
        <v>5</v>
      </c>
      <c r="B161">
        <v>3</v>
      </c>
      <c r="C161">
        <v>35</v>
      </c>
      <c r="D161">
        <v>1</v>
      </c>
      <c r="E161">
        <v>0</v>
      </c>
    </row>
    <row r="162" spans="1:11" x14ac:dyDescent="0.25">
      <c r="A162">
        <v>5</v>
      </c>
      <c r="B162">
        <v>2</v>
      </c>
      <c r="C162">
        <v>0</v>
      </c>
      <c r="D162">
        <v>4</v>
      </c>
      <c r="E162">
        <v>1</v>
      </c>
    </row>
    <row r="163" spans="1:11" x14ac:dyDescent="0.25">
      <c r="A163">
        <v>5</v>
      </c>
      <c r="B163">
        <v>0</v>
      </c>
      <c r="C163">
        <v>0</v>
      </c>
      <c r="D163">
        <v>4</v>
      </c>
      <c r="E163">
        <v>1</v>
      </c>
    </row>
    <row r="164" spans="1:11" x14ac:dyDescent="0.25">
      <c r="A164">
        <v>5</v>
      </c>
      <c r="B164">
        <v>0</v>
      </c>
      <c r="C164">
        <v>0</v>
      </c>
      <c r="D164">
        <v>2</v>
      </c>
      <c r="E164">
        <v>0</v>
      </c>
    </row>
    <row r="165" spans="1:11" x14ac:dyDescent="0.25">
      <c r="C165">
        <v>0</v>
      </c>
      <c r="D165">
        <v>2</v>
      </c>
      <c r="E165">
        <v>0</v>
      </c>
    </row>
    <row r="166" spans="1:11" x14ac:dyDescent="0.25">
      <c r="C166">
        <v>0</v>
      </c>
      <c r="D166">
        <v>2</v>
      </c>
      <c r="E166">
        <v>1</v>
      </c>
    </row>
    <row r="167" spans="1:11" x14ac:dyDescent="0.25">
      <c r="C167">
        <v>0</v>
      </c>
      <c r="D167">
        <v>5</v>
      </c>
      <c r="E167">
        <v>0</v>
      </c>
    </row>
    <row r="168" spans="1:11" x14ac:dyDescent="0.25">
      <c r="C168">
        <v>2</v>
      </c>
      <c r="D168">
        <v>3</v>
      </c>
      <c r="E168">
        <v>0</v>
      </c>
    </row>
    <row r="169" spans="1:11" x14ac:dyDescent="0.25">
      <c r="C169">
        <v>1</v>
      </c>
      <c r="D169">
        <v>0</v>
      </c>
      <c r="E169">
        <v>1</v>
      </c>
    </row>
    <row r="170" spans="1:11" x14ac:dyDescent="0.25">
      <c r="C170">
        <v>0</v>
      </c>
      <c r="D170">
        <v>3</v>
      </c>
      <c r="E170">
        <v>2</v>
      </c>
    </row>
    <row r="171" spans="1:11" x14ac:dyDescent="0.25">
      <c r="C171">
        <v>0</v>
      </c>
      <c r="D171">
        <v>3</v>
      </c>
      <c r="E171">
        <v>0</v>
      </c>
    </row>
    <row r="172" spans="1:11" x14ac:dyDescent="0.25">
      <c r="C172">
        <v>53</v>
      </c>
      <c r="E172">
        <v>0</v>
      </c>
    </row>
    <row r="173" spans="1:11" x14ac:dyDescent="0.25">
      <c r="C173">
        <v>34</v>
      </c>
      <c r="E173">
        <v>1</v>
      </c>
      <c r="K173" t="s">
        <v>4</v>
      </c>
    </row>
    <row r="174" spans="1:11" x14ac:dyDescent="0.25">
      <c r="C174">
        <v>33</v>
      </c>
      <c r="E174">
        <v>1</v>
      </c>
    </row>
    <row r="175" spans="1:11" x14ac:dyDescent="0.25">
      <c r="C175">
        <v>18</v>
      </c>
      <c r="E175">
        <v>1</v>
      </c>
    </row>
    <row r="176" spans="1:11" x14ac:dyDescent="0.25">
      <c r="C176">
        <v>8</v>
      </c>
      <c r="E176">
        <v>1</v>
      </c>
    </row>
    <row r="177" spans="3:5" x14ac:dyDescent="0.25">
      <c r="C177">
        <v>7</v>
      </c>
      <c r="E177">
        <v>1</v>
      </c>
    </row>
    <row r="178" spans="3:5" x14ac:dyDescent="0.25">
      <c r="C178">
        <v>125</v>
      </c>
      <c r="E178">
        <v>1</v>
      </c>
    </row>
    <row r="179" spans="3:5" x14ac:dyDescent="0.25">
      <c r="E179">
        <v>1</v>
      </c>
    </row>
    <row r="180" spans="3:5" x14ac:dyDescent="0.25">
      <c r="E180">
        <v>2</v>
      </c>
    </row>
    <row r="181" spans="3:5" x14ac:dyDescent="0.25">
      <c r="E181">
        <v>1</v>
      </c>
    </row>
    <row r="182" spans="3:5" x14ac:dyDescent="0.25">
      <c r="E182">
        <v>0</v>
      </c>
    </row>
    <row r="183" spans="3:5" x14ac:dyDescent="0.25">
      <c r="E183">
        <v>0</v>
      </c>
    </row>
    <row r="184" spans="3:5" x14ac:dyDescent="0.25">
      <c r="E184">
        <v>0</v>
      </c>
    </row>
    <row r="185" spans="3:5" x14ac:dyDescent="0.25">
      <c r="E185">
        <v>1</v>
      </c>
    </row>
    <row r="186" spans="3:5" x14ac:dyDescent="0.25">
      <c r="E186">
        <v>1</v>
      </c>
    </row>
    <row r="187" spans="3:5" x14ac:dyDescent="0.25">
      <c r="E187">
        <v>1</v>
      </c>
    </row>
    <row r="188" spans="3:5" x14ac:dyDescent="0.25">
      <c r="E188">
        <v>0</v>
      </c>
    </row>
    <row r="189" spans="3:5" x14ac:dyDescent="0.25">
      <c r="E189">
        <v>1</v>
      </c>
    </row>
    <row r="190" spans="3:5" x14ac:dyDescent="0.25">
      <c r="E190">
        <v>0</v>
      </c>
    </row>
    <row r="191" spans="3:5" x14ac:dyDescent="0.25">
      <c r="E191">
        <v>2</v>
      </c>
    </row>
    <row r="192" spans="3:5" x14ac:dyDescent="0.25">
      <c r="E192">
        <v>1</v>
      </c>
    </row>
    <row r="193" spans="1:5" x14ac:dyDescent="0.25">
      <c r="E193">
        <v>0</v>
      </c>
    </row>
    <row r="194" spans="1:5" x14ac:dyDescent="0.25">
      <c r="E194">
        <v>2</v>
      </c>
    </row>
    <row r="195" spans="1:5" x14ac:dyDescent="0.25">
      <c r="E195">
        <v>1</v>
      </c>
    </row>
    <row r="196" spans="1:5" x14ac:dyDescent="0.25">
      <c r="E196">
        <v>0</v>
      </c>
    </row>
    <row r="197" spans="1:5" x14ac:dyDescent="0.25">
      <c r="E197">
        <v>0</v>
      </c>
    </row>
    <row r="200" spans="1:5" x14ac:dyDescent="0.25">
      <c r="A200" s="3" t="s">
        <v>21</v>
      </c>
      <c r="B200" s="3"/>
      <c r="C200" s="3"/>
      <c r="D200" s="3"/>
      <c r="E200" s="3"/>
    </row>
    <row r="202" spans="1:5" x14ac:dyDescent="0.25">
      <c r="E202">
        <v>3</v>
      </c>
    </row>
    <row r="203" spans="1:5" x14ac:dyDescent="0.25">
      <c r="A203">
        <v>4</v>
      </c>
      <c r="B203">
        <v>4</v>
      </c>
      <c r="C203">
        <v>15</v>
      </c>
      <c r="D203">
        <v>0</v>
      </c>
      <c r="E203">
        <v>2</v>
      </c>
    </row>
    <row r="204" spans="1:5" x14ac:dyDescent="0.25">
      <c r="A204">
        <v>4</v>
      </c>
      <c r="B204">
        <v>5</v>
      </c>
      <c r="C204">
        <v>9</v>
      </c>
      <c r="D204">
        <v>0</v>
      </c>
      <c r="E204">
        <v>0</v>
      </c>
    </row>
    <row r="205" spans="1:5" x14ac:dyDescent="0.25">
      <c r="A205">
        <v>4</v>
      </c>
      <c r="B205">
        <v>0</v>
      </c>
      <c r="C205">
        <v>2</v>
      </c>
      <c r="D205">
        <v>0</v>
      </c>
      <c r="E205">
        <v>0</v>
      </c>
    </row>
    <row r="206" spans="1:5" x14ac:dyDescent="0.25">
      <c r="A206">
        <v>4</v>
      </c>
      <c r="B206">
        <v>6</v>
      </c>
      <c r="C206">
        <v>5</v>
      </c>
      <c r="D206">
        <v>0</v>
      </c>
      <c r="E206">
        <v>1</v>
      </c>
    </row>
    <row r="207" spans="1:5" x14ac:dyDescent="0.25">
      <c r="A207">
        <v>4</v>
      </c>
      <c r="B207">
        <v>2</v>
      </c>
      <c r="C207">
        <v>15</v>
      </c>
      <c r="D207">
        <v>0</v>
      </c>
      <c r="E207">
        <v>0</v>
      </c>
    </row>
    <row r="208" spans="1:5" x14ac:dyDescent="0.25">
      <c r="A208">
        <v>4</v>
      </c>
      <c r="B208">
        <v>1</v>
      </c>
      <c r="C208">
        <v>7</v>
      </c>
      <c r="D208">
        <v>0</v>
      </c>
      <c r="E208">
        <v>0</v>
      </c>
    </row>
    <row r="209" spans="1:5" x14ac:dyDescent="0.25">
      <c r="A209">
        <v>4</v>
      </c>
      <c r="B209">
        <v>0</v>
      </c>
      <c r="C209">
        <v>5</v>
      </c>
      <c r="D209">
        <v>0</v>
      </c>
      <c r="E209">
        <v>0</v>
      </c>
    </row>
    <row r="210" spans="1:5" x14ac:dyDescent="0.25">
      <c r="A210">
        <v>4</v>
      </c>
      <c r="B210">
        <v>2</v>
      </c>
      <c r="C210">
        <v>3</v>
      </c>
      <c r="D210">
        <v>1</v>
      </c>
      <c r="E210">
        <v>2</v>
      </c>
    </row>
    <row r="211" spans="1:5" x14ac:dyDescent="0.25">
      <c r="A211">
        <v>4</v>
      </c>
      <c r="B211">
        <v>2</v>
      </c>
      <c r="C211">
        <v>2</v>
      </c>
      <c r="D211">
        <v>1</v>
      </c>
      <c r="E211">
        <v>1</v>
      </c>
    </row>
    <row r="212" spans="1:5" x14ac:dyDescent="0.25">
      <c r="A212">
        <v>4</v>
      </c>
      <c r="B212">
        <v>0</v>
      </c>
      <c r="C212">
        <v>3</v>
      </c>
      <c r="D212">
        <v>0</v>
      </c>
      <c r="E212">
        <v>1</v>
      </c>
    </row>
    <row r="213" spans="1:5" x14ac:dyDescent="0.25">
      <c r="A213">
        <v>4</v>
      </c>
      <c r="B213">
        <v>2</v>
      </c>
      <c r="C213">
        <v>4</v>
      </c>
      <c r="D213">
        <v>0</v>
      </c>
      <c r="E213">
        <v>0</v>
      </c>
    </row>
    <row r="214" spans="1:5" x14ac:dyDescent="0.25">
      <c r="A214">
        <v>4</v>
      </c>
      <c r="B214">
        <v>0</v>
      </c>
      <c r="C214">
        <v>2</v>
      </c>
      <c r="D214">
        <v>0</v>
      </c>
      <c r="E214">
        <v>4</v>
      </c>
    </row>
    <row r="215" spans="1:5" x14ac:dyDescent="0.25">
      <c r="A215">
        <v>4</v>
      </c>
      <c r="B215">
        <v>0</v>
      </c>
      <c r="C215">
        <v>1</v>
      </c>
      <c r="D215">
        <v>0</v>
      </c>
      <c r="E215">
        <v>0</v>
      </c>
    </row>
    <row r="216" spans="1:5" x14ac:dyDescent="0.25">
      <c r="A216">
        <v>4</v>
      </c>
      <c r="B216">
        <v>0</v>
      </c>
      <c r="C216">
        <v>0</v>
      </c>
      <c r="D216">
        <v>0</v>
      </c>
      <c r="E216">
        <v>2</v>
      </c>
    </row>
    <row r="217" spans="1:5" x14ac:dyDescent="0.25">
      <c r="A217">
        <v>4</v>
      </c>
      <c r="B217">
        <v>0</v>
      </c>
      <c r="C217">
        <v>0</v>
      </c>
      <c r="D217">
        <v>0</v>
      </c>
      <c r="E217">
        <v>0</v>
      </c>
    </row>
    <row r="218" spans="1:5" x14ac:dyDescent="0.25">
      <c r="A218">
        <v>4</v>
      </c>
      <c r="B218">
        <v>0</v>
      </c>
      <c r="C218">
        <v>0</v>
      </c>
      <c r="D218">
        <v>0</v>
      </c>
      <c r="E218">
        <v>0</v>
      </c>
    </row>
    <row r="219" spans="1:5" x14ac:dyDescent="0.25">
      <c r="C219">
        <v>1</v>
      </c>
      <c r="D219">
        <v>0</v>
      </c>
      <c r="E219">
        <v>2</v>
      </c>
    </row>
    <row r="220" spans="1:5" x14ac:dyDescent="0.25">
      <c r="C220">
        <v>0</v>
      </c>
      <c r="D220">
        <v>0</v>
      </c>
      <c r="E220">
        <v>0</v>
      </c>
    </row>
    <row r="221" spans="1:5" x14ac:dyDescent="0.25">
      <c r="C221">
        <v>0</v>
      </c>
      <c r="D221">
        <v>2</v>
      </c>
      <c r="E221">
        <v>1</v>
      </c>
    </row>
    <row r="222" spans="1:5" x14ac:dyDescent="0.25">
      <c r="C222">
        <v>0</v>
      </c>
      <c r="D222">
        <v>1</v>
      </c>
      <c r="E222">
        <v>1</v>
      </c>
    </row>
    <row r="223" spans="1:5" x14ac:dyDescent="0.25">
      <c r="C223">
        <v>2</v>
      </c>
      <c r="D223">
        <v>3</v>
      </c>
      <c r="E223">
        <v>2</v>
      </c>
    </row>
    <row r="224" spans="1:5" x14ac:dyDescent="0.25">
      <c r="C224">
        <v>3</v>
      </c>
      <c r="D224">
        <v>2</v>
      </c>
      <c r="E224">
        <v>1</v>
      </c>
    </row>
    <row r="225" spans="1:14" x14ac:dyDescent="0.25">
      <c r="C225">
        <v>2</v>
      </c>
      <c r="D225">
        <v>2</v>
      </c>
      <c r="E225">
        <v>0</v>
      </c>
    </row>
    <row r="226" spans="1:14" x14ac:dyDescent="0.25">
      <c r="C226">
        <v>1</v>
      </c>
      <c r="D226">
        <v>2</v>
      </c>
    </row>
    <row r="227" spans="1:14" x14ac:dyDescent="0.25">
      <c r="D227">
        <v>1</v>
      </c>
    </row>
    <row r="228" spans="1:14" x14ac:dyDescent="0.25">
      <c r="D228">
        <v>0</v>
      </c>
    </row>
    <row r="229" spans="1:14" x14ac:dyDescent="0.25">
      <c r="D229">
        <v>1</v>
      </c>
    </row>
    <row r="230" spans="1:14" x14ac:dyDescent="0.25">
      <c r="D230">
        <v>2</v>
      </c>
    </row>
    <row r="231" spans="1:14" x14ac:dyDescent="0.25">
      <c r="D231">
        <v>0</v>
      </c>
    </row>
    <row r="232" spans="1:14" x14ac:dyDescent="0.25">
      <c r="D232">
        <v>2</v>
      </c>
    </row>
    <row r="233" spans="1:14" x14ac:dyDescent="0.25">
      <c r="D233">
        <v>2</v>
      </c>
    </row>
    <row r="234" spans="1:14" x14ac:dyDescent="0.25">
      <c r="D234">
        <v>1</v>
      </c>
    </row>
    <row r="235" spans="1:14" x14ac:dyDescent="0.25">
      <c r="D235">
        <v>3</v>
      </c>
    </row>
    <row r="236" spans="1:14" x14ac:dyDescent="0.25">
      <c r="D236">
        <v>3</v>
      </c>
    </row>
    <row r="237" spans="1:14" x14ac:dyDescent="0.25">
      <c r="D237">
        <v>0</v>
      </c>
    </row>
    <row r="238" spans="1:14" x14ac:dyDescent="0.25">
      <c r="D238">
        <v>1</v>
      </c>
    </row>
    <row r="239" spans="1:14" x14ac:dyDescent="0.25">
      <c r="D239">
        <v>2</v>
      </c>
    </row>
    <row r="240" spans="1:14" s="2" customFormat="1" x14ac:dyDescent="0.25">
      <c r="A240" s="3" t="s">
        <v>22</v>
      </c>
      <c r="B240" s="3"/>
      <c r="C240" s="3"/>
      <c r="D240" s="3"/>
      <c r="E240" s="3"/>
      <c r="N240" s="1"/>
    </row>
    <row r="242" spans="1:5" x14ac:dyDescent="0.25">
      <c r="A242">
        <v>3</v>
      </c>
      <c r="B242">
        <v>2</v>
      </c>
      <c r="C242">
        <v>0</v>
      </c>
      <c r="D242">
        <v>8</v>
      </c>
      <c r="E242">
        <v>1</v>
      </c>
    </row>
    <row r="243" spans="1:5" x14ac:dyDescent="0.25">
      <c r="A243">
        <v>3</v>
      </c>
      <c r="B243">
        <v>2</v>
      </c>
      <c r="C243">
        <v>0</v>
      </c>
      <c r="D243">
        <v>7</v>
      </c>
      <c r="E243">
        <v>1</v>
      </c>
    </row>
    <row r="244" spans="1:5" x14ac:dyDescent="0.25">
      <c r="A244">
        <v>3</v>
      </c>
      <c r="B244">
        <v>4</v>
      </c>
      <c r="C244">
        <v>1</v>
      </c>
      <c r="D244">
        <v>1</v>
      </c>
      <c r="E244">
        <v>0</v>
      </c>
    </row>
    <row r="245" spans="1:5" x14ac:dyDescent="0.25">
      <c r="A245">
        <v>3</v>
      </c>
      <c r="B245">
        <v>1</v>
      </c>
      <c r="C245">
        <v>2</v>
      </c>
      <c r="D245">
        <v>1</v>
      </c>
      <c r="E245">
        <v>0</v>
      </c>
    </row>
    <row r="246" spans="1:5" x14ac:dyDescent="0.25">
      <c r="A246">
        <v>3</v>
      </c>
      <c r="B246">
        <v>3</v>
      </c>
      <c r="C246">
        <v>4</v>
      </c>
      <c r="D246">
        <v>2</v>
      </c>
      <c r="E246">
        <v>0</v>
      </c>
    </row>
    <row r="247" spans="1:5" x14ac:dyDescent="0.25">
      <c r="A247">
        <v>3</v>
      </c>
      <c r="B247">
        <v>3</v>
      </c>
      <c r="C247">
        <v>3</v>
      </c>
      <c r="D247">
        <v>0</v>
      </c>
      <c r="E247">
        <v>0</v>
      </c>
    </row>
    <row r="248" spans="1:5" x14ac:dyDescent="0.25">
      <c r="A248">
        <v>3</v>
      </c>
      <c r="B248">
        <v>0</v>
      </c>
      <c r="C248">
        <v>0</v>
      </c>
      <c r="D248">
        <v>0</v>
      </c>
      <c r="E248">
        <v>0</v>
      </c>
    </row>
    <row r="249" spans="1:5" x14ac:dyDescent="0.25">
      <c r="A249">
        <v>3</v>
      </c>
      <c r="B249">
        <v>3</v>
      </c>
      <c r="C249">
        <v>1</v>
      </c>
      <c r="D249">
        <v>1</v>
      </c>
      <c r="E249">
        <v>0</v>
      </c>
    </row>
    <row r="250" spans="1:5" x14ac:dyDescent="0.25">
      <c r="A250">
        <v>3</v>
      </c>
      <c r="B250">
        <v>1</v>
      </c>
      <c r="C250">
        <v>6</v>
      </c>
      <c r="D250">
        <v>0</v>
      </c>
      <c r="E250">
        <v>1</v>
      </c>
    </row>
    <row r="251" spans="1:5" x14ac:dyDescent="0.25">
      <c r="A251">
        <v>3</v>
      </c>
      <c r="B251">
        <v>3</v>
      </c>
      <c r="C251">
        <v>5</v>
      </c>
      <c r="D251">
        <v>0</v>
      </c>
      <c r="E251">
        <v>1</v>
      </c>
    </row>
    <row r="252" spans="1:5" x14ac:dyDescent="0.25">
      <c r="A252">
        <v>3</v>
      </c>
      <c r="B252">
        <v>7</v>
      </c>
      <c r="C252">
        <v>2</v>
      </c>
      <c r="D252">
        <v>0</v>
      </c>
      <c r="E252">
        <v>5</v>
      </c>
    </row>
    <row r="253" spans="1:5" x14ac:dyDescent="0.25">
      <c r="A253">
        <v>3</v>
      </c>
      <c r="B253">
        <v>2</v>
      </c>
      <c r="C253">
        <v>1</v>
      </c>
      <c r="D253">
        <v>0</v>
      </c>
      <c r="E253">
        <v>4</v>
      </c>
    </row>
    <row r="254" spans="1:5" x14ac:dyDescent="0.25">
      <c r="A254">
        <v>3</v>
      </c>
      <c r="B254">
        <v>1</v>
      </c>
      <c r="C254">
        <v>1</v>
      </c>
      <c r="D254">
        <v>2</v>
      </c>
      <c r="E254">
        <v>0</v>
      </c>
    </row>
    <row r="255" spans="1:5" x14ac:dyDescent="0.25">
      <c r="A255">
        <v>3</v>
      </c>
      <c r="B255">
        <v>1</v>
      </c>
      <c r="C255">
        <v>2</v>
      </c>
      <c r="D255">
        <v>1</v>
      </c>
      <c r="E255">
        <v>0</v>
      </c>
    </row>
    <row r="256" spans="1:5" x14ac:dyDescent="0.25">
      <c r="A256">
        <v>3</v>
      </c>
      <c r="B256">
        <v>1</v>
      </c>
      <c r="C256">
        <v>0</v>
      </c>
      <c r="D256">
        <v>2</v>
      </c>
      <c r="E256">
        <v>7</v>
      </c>
    </row>
    <row r="257" spans="1:5" x14ac:dyDescent="0.25">
      <c r="A257">
        <v>3</v>
      </c>
      <c r="B257">
        <v>1</v>
      </c>
      <c r="C257">
        <v>0</v>
      </c>
      <c r="D257">
        <v>4</v>
      </c>
      <c r="E257">
        <v>3</v>
      </c>
    </row>
    <row r="258" spans="1:5" x14ac:dyDescent="0.25">
      <c r="A258">
        <v>3</v>
      </c>
      <c r="B258">
        <v>0</v>
      </c>
      <c r="C258">
        <v>0</v>
      </c>
      <c r="D258">
        <v>1</v>
      </c>
      <c r="E258">
        <v>1</v>
      </c>
    </row>
    <row r="259" spans="1:5" x14ac:dyDescent="0.25">
      <c r="A259">
        <v>3</v>
      </c>
      <c r="B259">
        <v>0</v>
      </c>
      <c r="C259">
        <v>2</v>
      </c>
      <c r="D259">
        <v>1</v>
      </c>
      <c r="E259">
        <v>2</v>
      </c>
    </row>
    <row r="260" spans="1:5" x14ac:dyDescent="0.25">
      <c r="A260">
        <v>3</v>
      </c>
      <c r="B260">
        <v>0</v>
      </c>
      <c r="C260">
        <v>0</v>
      </c>
      <c r="D260">
        <v>1</v>
      </c>
      <c r="E260">
        <v>0</v>
      </c>
    </row>
    <row r="261" spans="1:5" x14ac:dyDescent="0.25">
      <c r="A261">
        <v>3</v>
      </c>
      <c r="B261">
        <v>0</v>
      </c>
      <c r="C261">
        <v>0</v>
      </c>
      <c r="D261">
        <v>1</v>
      </c>
      <c r="E261">
        <v>1</v>
      </c>
    </row>
    <row r="262" spans="1:5" x14ac:dyDescent="0.25">
      <c r="C262">
        <v>0</v>
      </c>
      <c r="D262">
        <v>1</v>
      </c>
      <c r="E262">
        <v>0</v>
      </c>
    </row>
    <row r="263" spans="1:5" x14ac:dyDescent="0.25">
      <c r="C263">
        <v>0</v>
      </c>
      <c r="D263">
        <v>4</v>
      </c>
      <c r="E263">
        <v>3</v>
      </c>
    </row>
    <row r="264" spans="1:5" x14ac:dyDescent="0.25">
      <c r="D264">
        <v>2</v>
      </c>
      <c r="E264">
        <v>4</v>
      </c>
    </row>
    <row r="265" spans="1:5" x14ac:dyDescent="0.25">
      <c r="D265">
        <v>2</v>
      </c>
      <c r="E265">
        <v>0</v>
      </c>
    </row>
    <row r="266" spans="1:5" x14ac:dyDescent="0.25">
      <c r="A266">
        <v>1</v>
      </c>
      <c r="B266">
        <v>5</v>
      </c>
      <c r="D266">
        <v>0</v>
      </c>
      <c r="E266">
        <v>0</v>
      </c>
    </row>
    <row r="267" spans="1:5" x14ac:dyDescent="0.25">
      <c r="D267">
        <v>0</v>
      </c>
      <c r="E267">
        <v>0</v>
      </c>
    </row>
    <row r="268" spans="1:5" x14ac:dyDescent="0.25">
      <c r="D268">
        <v>1</v>
      </c>
      <c r="E268">
        <v>0</v>
      </c>
    </row>
    <row r="269" spans="1:5" x14ac:dyDescent="0.25">
      <c r="D269">
        <v>0</v>
      </c>
      <c r="E269">
        <v>0</v>
      </c>
    </row>
    <row r="270" spans="1:5" x14ac:dyDescent="0.25">
      <c r="D270">
        <v>0</v>
      </c>
      <c r="E270">
        <v>2</v>
      </c>
    </row>
    <row r="271" spans="1:5" x14ac:dyDescent="0.25">
      <c r="D271">
        <v>0</v>
      </c>
      <c r="E271">
        <v>4</v>
      </c>
    </row>
    <row r="272" spans="1:5" x14ac:dyDescent="0.25">
      <c r="D272">
        <v>0</v>
      </c>
      <c r="E272">
        <v>3</v>
      </c>
    </row>
    <row r="273" spans="1:5" x14ac:dyDescent="0.25">
      <c r="E273">
        <v>10</v>
      </c>
    </row>
    <row r="274" spans="1:5" x14ac:dyDescent="0.25">
      <c r="D274">
        <v>0</v>
      </c>
      <c r="E274">
        <v>0</v>
      </c>
    </row>
    <row r="276" spans="1:5" x14ac:dyDescent="0.25">
      <c r="A276" s="3" t="s">
        <v>23</v>
      </c>
      <c r="B276" s="3"/>
      <c r="C276" s="3"/>
      <c r="D276" s="3"/>
      <c r="E276" s="3"/>
    </row>
    <row r="278" spans="1:5" x14ac:dyDescent="0.25">
      <c r="A278">
        <v>1</v>
      </c>
      <c r="B278">
        <v>1</v>
      </c>
      <c r="C278">
        <v>1</v>
      </c>
      <c r="D278">
        <v>0</v>
      </c>
      <c r="E278">
        <v>3</v>
      </c>
    </row>
    <row r="279" spans="1:5" ht="14.25" customHeight="1" x14ac:dyDescent="0.25">
      <c r="A279">
        <v>1</v>
      </c>
      <c r="B279">
        <v>6</v>
      </c>
      <c r="C279">
        <v>1</v>
      </c>
      <c r="D279">
        <v>2</v>
      </c>
      <c r="E279">
        <v>2</v>
      </c>
    </row>
    <row r="280" spans="1:5" hidden="1" x14ac:dyDescent="0.25">
      <c r="A280">
        <v>1</v>
      </c>
      <c r="B280">
        <v>7</v>
      </c>
      <c r="C280">
        <v>9</v>
      </c>
      <c r="D280">
        <v>1</v>
      </c>
      <c r="E280">
        <v>1</v>
      </c>
    </row>
    <row r="281" spans="1:5" x14ac:dyDescent="0.25">
      <c r="A281">
        <v>1</v>
      </c>
      <c r="B281">
        <v>2</v>
      </c>
      <c r="C281">
        <v>2</v>
      </c>
      <c r="D281">
        <v>3</v>
      </c>
      <c r="E281">
        <v>4</v>
      </c>
    </row>
    <row r="282" spans="1:5" x14ac:dyDescent="0.25">
      <c r="A282">
        <v>1</v>
      </c>
      <c r="B282">
        <v>3</v>
      </c>
      <c r="C282">
        <v>1</v>
      </c>
      <c r="D282">
        <v>2</v>
      </c>
      <c r="E282">
        <v>0</v>
      </c>
    </row>
    <row r="283" spans="1:5" x14ac:dyDescent="0.25">
      <c r="A283">
        <v>1</v>
      </c>
      <c r="B283">
        <v>14</v>
      </c>
      <c r="C283">
        <v>4</v>
      </c>
      <c r="D283">
        <v>0</v>
      </c>
      <c r="E283">
        <v>0</v>
      </c>
    </row>
    <row r="284" spans="1:5" x14ac:dyDescent="0.25">
      <c r="A284">
        <v>1</v>
      </c>
      <c r="B284">
        <v>1</v>
      </c>
      <c r="C284">
        <v>0</v>
      </c>
      <c r="D284">
        <v>1</v>
      </c>
      <c r="E284">
        <v>0</v>
      </c>
    </row>
    <row r="285" spans="1:5" x14ac:dyDescent="0.25">
      <c r="A285">
        <v>1</v>
      </c>
      <c r="B285">
        <v>5</v>
      </c>
      <c r="C285">
        <v>0</v>
      </c>
      <c r="D285">
        <v>2</v>
      </c>
      <c r="E285">
        <v>0</v>
      </c>
    </row>
    <row r="286" spans="1:5" x14ac:dyDescent="0.25">
      <c r="A286">
        <v>1</v>
      </c>
      <c r="B286">
        <v>0</v>
      </c>
      <c r="C286">
        <v>0</v>
      </c>
      <c r="D286">
        <v>1</v>
      </c>
      <c r="E286">
        <v>1</v>
      </c>
    </row>
    <row r="287" spans="1:5" x14ac:dyDescent="0.25">
      <c r="A287">
        <v>1</v>
      </c>
      <c r="B287">
        <v>2</v>
      </c>
      <c r="C287">
        <v>0</v>
      </c>
      <c r="D287">
        <v>2</v>
      </c>
      <c r="E287">
        <v>2</v>
      </c>
    </row>
    <row r="288" spans="1:5" x14ac:dyDescent="0.25">
      <c r="A288">
        <v>1</v>
      </c>
      <c r="B288">
        <v>0</v>
      </c>
      <c r="C288">
        <v>0</v>
      </c>
      <c r="D288">
        <v>2</v>
      </c>
      <c r="E288">
        <v>1</v>
      </c>
    </row>
    <row r="289" spans="1:5" x14ac:dyDescent="0.25">
      <c r="A289">
        <v>1</v>
      </c>
      <c r="B289">
        <v>0</v>
      </c>
      <c r="C289">
        <v>6</v>
      </c>
      <c r="D289">
        <v>4</v>
      </c>
      <c r="E289">
        <v>0</v>
      </c>
    </row>
    <row r="290" spans="1:5" x14ac:dyDescent="0.25">
      <c r="A290">
        <v>1</v>
      </c>
      <c r="B290">
        <v>2</v>
      </c>
      <c r="C290">
        <v>4</v>
      </c>
      <c r="D290">
        <v>2</v>
      </c>
      <c r="E290">
        <v>0</v>
      </c>
    </row>
    <row r="291" spans="1:5" x14ac:dyDescent="0.25">
      <c r="A291">
        <v>1</v>
      </c>
      <c r="B291">
        <v>18</v>
      </c>
      <c r="C291">
        <v>2</v>
      </c>
      <c r="D291">
        <v>0</v>
      </c>
      <c r="E291">
        <v>0</v>
      </c>
    </row>
    <row r="292" spans="1:5" x14ac:dyDescent="0.25">
      <c r="A292">
        <v>1</v>
      </c>
      <c r="B292">
        <v>2</v>
      </c>
      <c r="C292">
        <v>1</v>
      </c>
      <c r="D292">
        <v>0</v>
      </c>
      <c r="E292">
        <v>2</v>
      </c>
    </row>
    <row r="293" spans="1:5" x14ac:dyDescent="0.25">
      <c r="A293">
        <v>1</v>
      </c>
      <c r="B293">
        <v>0</v>
      </c>
      <c r="C293">
        <v>0</v>
      </c>
      <c r="D293">
        <v>0</v>
      </c>
      <c r="E293">
        <v>2</v>
      </c>
    </row>
    <row r="294" spans="1:5" x14ac:dyDescent="0.25">
      <c r="A294">
        <v>1</v>
      </c>
      <c r="B294">
        <v>2</v>
      </c>
      <c r="C294">
        <v>3</v>
      </c>
      <c r="D294">
        <v>2</v>
      </c>
      <c r="E294">
        <v>2</v>
      </c>
    </row>
    <row r="295" spans="1:5" x14ac:dyDescent="0.25">
      <c r="A295">
        <v>1</v>
      </c>
      <c r="B295">
        <v>4</v>
      </c>
      <c r="C295">
        <v>3</v>
      </c>
      <c r="D295">
        <v>0</v>
      </c>
      <c r="E295">
        <v>0</v>
      </c>
    </row>
    <row r="296" spans="1:5" x14ac:dyDescent="0.25">
      <c r="A296">
        <v>1</v>
      </c>
      <c r="B296">
        <v>7</v>
      </c>
      <c r="C296">
        <v>2</v>
      </c>
      <c r="D296">
        <v>0</v>
      </c>
      <c r="E296">
        <v>4</v>
      </c>
    </row>
    <row r="297" spans="1:5" x14ac:dyDescent="0.25">
      <c r="A297">
        <v>1</v>
      </c>
      <c r="B297">
        <v>2</v>
      </c>
      <c r="C297">
        <v>1</v>
      </c>
      <c r="D297">
        <v>0</v>
      </c>
      <c r="E297">
        <v>4</v>
      </c>
    </row>
    <row r="298" spans="1:5" x14ac:dyDescent="0.25">
      <c r="C298">
        <v>6</v>
      </c>
      <c r="D298">
        <v>0</v>
      </c>
      <c r="E298">
        <v>3</v>
      </c>
    </row>
    <row r="299" spans="1:5" x14ac:dyDescent="0.25">
      <c r="C299">
        <v>2</v>
      </c>
      <c r="D299">
        <v>1</v>
      </c>
      <c r="E299">
        <v>2</v>
      </c>
    </row>
    <row r="300" spans="1:5" x14ac:dyDescent="0.25">
      <c r="C300">
        <v>0</v>
      </c>
      <c r="D300">
        <v>0</v>
      </c>
      <c r="E300">
        <v>0</v>
      </c>
    </row>
    <row r="301" spans="1:5" x14ac:dyDescent="0.25">
      <c r="C301">
        <v>0</v>
      </c>
      <c r="D301">
        <v>0</v>
      </c>
      <c r="E301">
        <v>0</v>
      </c>
    </row>
    <row r="302" spans="1:5" x14ac:dyDescent="0.25">
      <c r="C302">
        <v>0</v>
      </c>
      <c r="D302">
        <v>0</v>
      </c>
      <c r="E302">
        <v>3</v>
      </c>
    </row>
    <row r="303" spans="1:5" x14ac:dyDescent="0.25">
      <c r="C303">
        <v>2</v>
      </c>
      <c r="D303">
        <v>1</v>
      </c>
      <c r="E303">
        <v>4</v>
      </c>
    </row>
    <row r="304" spans="1:5" x14ac:dyDescent="0.25">
      <c r="C304">
        <v>1</v>
      </c>
      <c r="D304">
        <v>1</v>
      </c>
      <c r="E304">
        <v>2</v>
      </c>
    </row>
    <row r="305" spans="3:5" x14ac:dyDescent="0.25">
      <c r="C305">
        <v>1</v>
      </c>
      <c r="D305">
        <v>1</v>
      </c>
      <c r="E305">
        <v>4</v>
      </c>
    </row>
    <row r="306" spans="3:5" x14ac:dyDescent="0.25">
      <c r="C306">
        <v>0</v>
      </c>
      <c r="D306">
        <v>0</v>
      </c>
      <c r="E306">
        <v>0</v>
      </c>
    </row>
    <row r="307" spans="3:5" x14ac:dyDescent="0.25">
      <c r="C307">
        <v>0</v>
      </c>
      <c r="E307">
        <v>0</v>
      </c>
    </row>
    <row r="308" spans="3:5" x14ac:dyDescent="0.25">
      <c r="C308">
        <v>0</v>
      </c>
      <c r="E308">
        <v>3</v>
      </c>
    </row>
    <row r="309" spans="3:5" x14ac:dyDescent="0.25">
      <c r="C309">
        <v>3</v>
      </c>
      <c r="E309">
        <v>1</v>
      </c>
    </row>
    <row r="310" spans="3:5" x14ac:dyDescent="0.25">
      <c r="C310">
        <v>1</v>
      </c>
      <c r="E310">
        <v>2</v>
      </c>
    </row>
    <row r="311" spans="3:5" x14ac:dyDescent="0.25">
      <c r="C311">
        <v>2</v>
      </c>
      <c r="E311">
        <v>0</v>
      </c>
    </row>
    <row r="312" spans="3:5" x14ac:dyDescent="0.25">
      <c r="C312">
        <v>1</v>
      </c>
      <c r="E312">
        <v>4</v>
      </c>
    </row>
    <row r="313" spans="3:5" x14ac:dyDescent="0.25">
      <c r="E313">
        <v>4</v>
      </c>
    </row>
    <row r="314" spans="3:5" x14ac:dyDescent="0.25">
      <c r="E314">
        <v>3</v>
      </c>
    </row>
    <row r="315" spans="3:5" x14ac:dyDescent="0.25">
      <c r="E315">
        <v>4</v>
      </c>
    </row>
    <row r="316" spans="3:5" x14ac:dyDescent="0.25">
      <c r="E316">
        <v>0</v>
      </c>
    </row>
    <row r="317" spans="3:5" x14ac:dyDescent="0.25">
      <c r="E317">
        <v>2</v>
      </c>
    </row>
    <row r="318" spans="3:5" x14ac:dyDescent="0.25">
      <c r="E318">
        <v>1</v>
      </c>
    </row>
    <row r="319" spans="3:5" x14ac:dyDescent="0.25">
      <c r="E319">
        <v>3</v>
      </c>
    </row>
    <row r="320" spans="3:5" x14ac:dyDescent="0.25">
      <c r="E320">
        <v>2</v>
      </c>
    </row>
    <row r="321" spans="5:5" x14ac:dyDescent="0.25">
      <c r="E321">
        <v>0</v>
      </c>
    </row>
  </sheetData>
  <mergeCells count="8">
    <mergeCell ref="A240:E240"/>
    <mergeCell ref="A276:E276"/>
    <mergeCell ref="A200:E200"/>
    <mergeCell ref="X39:AB39"/>
    <mergeCell ref="A4:E4"/>
    <mergeCell ref="A47:E47"/>
    <mergeCell ref="A97:E97"/>
    <mergeCell ref="A146:E146"/>
  </mergeCell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.140625" defaultRowHeight="15" x14ac:dyDescent="0.25"/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.140625" defaultRowHeight="15" x14ac:dyDescent="0.25"/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cp:revision>0</cp:revision>
  <dcterms:created xsi:type="dcterms:W3CDTF">2006-09-16T00:00:00Z</dcterms:created>
  <dcterms:modified xsi:type="dcterms:W3CDTF">2021-11-08T16:26:26Z</dcterms:modified>
</cp:coreProperties>
</file>