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feiferk/Desktop/Cardiac Paper December 2020/June 2021/Final Version for Loading July 2021/July Resubmission/Source Files/"/>
    </mc:Choice>
  </mc:AlternateContent>
  <xr:revisionPtr revIDLastSave="0" documentId="13_ncr:1_{128575D3-DC7E-6C49-B52F-0D6076B9E6DF}" xr6:coauthVersionLast="47" xr6:coauthVersionMax="47" xr10:uidLastSave="{00000000-0000-0000-0000-000000000000}"/>
  <bookViews>
    <workbookView xWindow="2360" yWindow="1440" windowWidth="26440" windowHeight="14540" xr2:uid="{626FD42F-D33A-0E47-BB94-82403ADF2DB9}"/>
  </bookViews>
  <sheets>
    <sheet name="Panel B" sheetId="1" r:id="rId1"/>
    <sheet name="Panel D" sheetId="2" r:id="rId2"/>
    <sheet name="Panel F" sheetId="3" r:id="rId3"/>
    <sheet name="Figure Supp 1" sheetId="4" r:id="rId4"/>
    <sheet name="Panel G or Figure Supp 2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4" l="1"/>
  <c r="C59" i="4"/>
  <c r="H58" i="4"/>
  <c r="G58" i="4"/>
  <c r="F58" i="4"/>
  <c r="E58" i="4"/>
  <c r="C58" i="4"/>
  <c r="B58" i="4"/>
  <c r="H49" i="4"/>
  <c r="C49" i="4"/>
  <c r="H48" i="4"/>
  <c r="G48" i="4"/>
  <c r="F48" i="4"/>
  <c r="E48" i="4"/>
  <c r="C48" i="4"/>
  <c r="B48" i="4"/>
  <c r="H39" i="4"/>
  <c r="C39" i="4"/>
  <c r="H38" i="4"/>
  <c r="G38" i="4"/>
  <c r="F38" i="4"/>
  <c r="E38" i="4"/>
  <c r="C38" i="4"/>
  <c r="B38" i="4"/>
  <c r="H29" i="4"/>
  <c r="C29" i="4"/>
  <c r="H28" i="4"/>
  <c r="G28" i="4"/>
  <c r="F28" i="4"/>
  <c r="E28" i="4"/>
  <c r="C28" i="4"/>
  <c r="B28" i="4"/>
  <c r="H19" i="4"/>
  <c r="C19" i="4"/>
  <c r="H18" i="4"/>
  <c r="G18" i="4"/>
  <c r="F18" i="4"/>
  <c r="E18" i="4"/>
  <c r="C18" i="4"/>
  <c r="B18" i="4"/>
  <c r="H9" i="4"/>
  <c r="H8" i="4"/>
  <c r="G8" i="4"/>
  <c r="F8" i="4"/>
  <c r="E8" i="4"/>
  <c r="C9" i="4"/>
  <c r="C8" i="4"/>
  <c r="B8" i="4"/>
  <c r="O9" i="5" l="1"/>
  <c r="L9" i="5"/>
  <c r="I9" i="5"/>
  <c r="F9" i="5"/>
  <c r="C9" i="5"/>
  <c r="O8" i="5"/>
  <c r="N8" i="5"/>
  <c r="L8" i="5"/>
  <c r="K8" i="5"/>
  <c r="I8" i="5"/>
  <c r="H8" i="5"/>
  <c r="F8" i="5"/>
  <c r="E8" i="5"/>
  <c r="C8" i="5"/>
  <c r="B8" i="5"/>
</calcChain>
</file>

<file path=xl/sharedStrings.xml><?xml version="1.0" encoding="utf-8"?>
<sst xmlns="http://schemas.openxmlformats.org/spreadsheetml/2006/main" count="148" uniqueCount="38">
  <si>
    <t>H19 in neonatal hearts</t>
  </si>
  <si>
    <t>H19 in adult hearts</t>
  </si>
  <si>
    <t xml:space="preserve"> Igf2 in neonatal hearts</t>
  </si>
  <si>
    <t>WT #1</t>
  </si>
  <si>
    <t>WT #2</t>
  </si>
  <si>
    <t>WT #3</t>
  </si>
  <si>
    <t>WT #4</t>
  </si>
  <si>
    <t>H19∆let7/H19∆let7 #1</t>
  </si>
  <si>
    <t>H19∆let7/H19∆let7 #2</t>
  </si>
  <si>
    <t>H19∆let7/H19∆let7 #3</t>
  </si>
  <si>
    <t>H19∆let7/H19∆let7 #4</t>
  </si>
  <si>
    <r>
      <t>Fibre diameter (</t>
    </r>
    <r>
      <rPr>
        <b/>
        <sz val="12"/>
        <color theme="1"/>
        <rFont val="Symbol"/>
        <charset val="2"/>
      </rPr>
      <t>m</t>
    </r>
    <r>
      <rPr>
        <b/>
        <sz val="12"/>
        <color theme="1"/>
        <rFont val="Calibri"/>
        <family val="2"/>
        <scheme val="minor"/>
      </rPr>
      <t>m)</t>
    </r>
  </si>
  <si>
    <t>WT</t>
  </si>
  <si>
    <t>H19∆let7/H19∆let7</t>
  </si>
  <si>
    <t>perivascular fibrosis area/total perivascular area</t>
  </si>
  <si>
    <t>ANP</t>
  </si>
  <si>
    <t>Myh7</t>
  </si>
  <si>
    <t>Cleaved Caspase-3</t>
  </si>
  <si>
    <t>Cleaved Caspase-7</t>
  </si>
  <si>
    <t>Cleaved PARP</t>
  </si>
  <si>
    <t xml:space="preserve">WT </t>
  </si>
  <si>
    <r>
      <t xml:space="preserve">Image J counts were normalized to </t>
    </r>
    <r>
      <rPr>
        <b/>
        <sz val="12"/>
        <color theme="1"/>
        <rFont val="Symbol"/>
        <charset val="2"/>
      </rPr>
      <t>b</t>
    </r>
    <r>
      <rPr>
        <b/>
        <sz val="12"/>
        <color theme="1"/>
        <rFont val="Calibri"/>
        <family val="2"/>
        <scheme val="minor"/>
      </rPr>
      <t>-tubulin and then to the WT average</t>
    </r>
  </si>
  <si>
    <r>
      <t>H19</t>
    </r>
    <r>
      <rPr>
        <b/>
        <sz val="12"/>
        <rFont val="Symbol"/>
        <charset val="2"/>
      </rPr>
      <t>D</t>
    </r>
    <r>
      <rPr>
        <b/>
        <sz val="12"/>
        <rFont val="Arial"/>
        <family val="2"/>
      </rPr>
      <t>let7</t>
    </r>
  </si>
  <si>
    <t>average</t>
  </si>
  <si>
    <t>t test</t>
  </si>
  <si>
    <t>MUTANT</t>
  </si>
  <si>
    <t>Before Pulldown</t>
  </si>
  <si>
    <t>After Pulldown</t>
  </si>
  <si>
    <t>H19 oligo</t>
  </si>
  <si>
    <t>control oligo</t>
  </si>
  <si>
    <t>H19 mRNA</t>
  </si>
  <si>
    <t>let-7e</t>
  </si>
  <si>
    <t>let-7g</t>
  </si>
  <si>
    <t>let-7i</t>
  </si>
  <si>
    <t>MyoG</t>
  </si>
  <si>
    <t>GAPDH</t>
  </si>
  <si>
    <t>avg</t>
  </si>
  <si>
    <t xml:space="preserve"> Igf2 in adult hearts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</si>
</sst>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Symbol"/>
      <charset val="2"/>
    </font>
    <font>
      <b/>
      <sz val="12"/>
      <color theme="1"/>
      <name val="Helvetica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Symbol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/>
    <xf numFmtId="0" fontId="5" fillId="0" borderId="0" xfId="0" applyFont="1"/>
    <xf numFmtId="0" fontId="6" fillId="0" borderId="0" xfId="0" applyFon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2" fontId="1" fillId="0" borderId="0" xfId="0" applyNumberFormat="1" applyFont="1" applyAlignment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63371-860B-A042-AE0C-4163C94C0935}">
  <dimension ref="A1:K11"/>
  <sheetViews>
    <sheetView tabSelected="1" workbookViewId="0">
      <selection activeCell="K13" sqref="K13"/>
    </sheetView>
  </sheetViews>
  <sheetFormatPr baseColWidth="10" defaultRowHeight="16" x14ac:dyDescent="0.2"/>
  <cols>
    <col min="1" max="1" width="21.33203125" customWidth="1"/>
    <col min="4" max="4" width="19.33203125" customWidth="1"/>
    <col min="7" max="7" width="19.5" customWidth="1"/>
    <col min="10" max="10" width="16.5" customWidth="1"/>
  </cols>
  <sheetData>
    <row r="1" spans="1:11" x14ac:dyDescent="0.2">
      <c r="A1" s="17" t="s">
        <v>0</v>
      </c>
      <c r="B1" s="17"/>
      <c r="D1" s="17" t="s">
        <v>1</v>
      </c>
      <c r="E1" s="17"/>
      <c r="G1" s="17" t="s">
        <v>2</v>
      </c>
      <c r="H1" s="17"/>
      <c r="J1" s="17" t="s">
        <v>37</v>
      </c>
      <c r="K1" s="17"/>
    </row>
    <row r="3" spans="1:11" x14ac:dyDescent="0.2">
      <c r="A3" t="s">
        <v>3</v>
      </c>
      <c r="B3">
        <v>77.647768807894138</v>
      </c>
      <c r="D3" t="s">
        <v>3</v>
      </c>
      <c r="E3">
        <v>140.97127400457404</v>
      </c>
      <c r="G3" t="s">
        <v>3</v>
      </c>
      <c r="H3">
        <v>79.36717657081482</v>
      </c>
      <c r="J3" t="s">
        <v>3</v>
      </c>
      <c r="K3">
        <v>102.32344633926994</v>
      </c>
    </row>
    <row r="4" spans="1:11" x14ac:dyDescent="0.2">
      <c r="A4" t="s">
        <v>4</v>
      </c>
      <c r="B4">
        <v>106.80775308050499</v>
      </c>
      <c r="D4" t="s">
        <v>4</v>
      </c>
      <c r="E4">
        <v>53.97642051557218</v>
      </c>
      <c r="G4" t="s">
        <v>4</v>
      </c>
      <c r="H4">
        <v>74.567267929165865</v>
      </c>
      <c r="J4" t="s">
        <v>4</v>
      </c>
      <c r="K4">
        <v>67.04198457151746</v>
      </c>
    </row>
    <row r="5" spans="1:11" x14ac:dyDescent="0.2">
      <c r="A5" t="s">
        <v>5</v>
      </c>
      <c r="B5">
        <v>86.75485338906546</v>
      </c>
      <c r="D5" t="s">
        <v>5</v>
      </c>
      <c r="E5">
        <v>133.8299682565993</v>
      </c>
      <c r="G5" t="s">
        <v>5</v>
      </c>
      <c r="H5">
        <v>146.06539149085535</v>
      </c>
      <c r="J5" t="s">
        <v>5</v>
      </c>
      <c r="K5">
        <v>133.15778351435858</v>
      </c>
    </row>
    <row r="6" spans="1:11" x14ac:dyDescent="0.2">
      <c r="A6" t="s">
        <v>6</v>
      </c>
      <c r="B6">
        <v>128.78962472253511</v>
      </c>
      <c r="D6" t="s">
        <v>6</v>
      </c>
      <c r="E6">
        <v>71.222313865501945</v>
      </c>
      <c r="J6" t="s">
        <v>6</v>
      </c>
      <c r="K6">
        <v>97.477203073598346</v>
      </c>
    </row>
    <row r="8" spans="1:11" x14ac:dyDescent="0.2">
      <c r="A8" t="s">
        <v>7</v>
      </c>
      <c r="B8">
        <v>109.05201101473578</v>
      </c>
      <c r="D8" t="s">
        <v>7</v>
      </c>
      <c r="E8">
        <v>166.48604979362332</v>
      </c>
      <c r="G8" t="s">
        <v>7</v>
      </c>
      <c r="H8">
        <v>160.95020213629354</v>
      </c>
      <c r="J8" t="s">
        <v>7</v>
      </c>
      <c r="K8">
        <v>105.20014997250371</v>
      </c>
    </row>
    <row r="9" spans="1:11" x14ac:dyDescent="0.2">
      <c r="A9" t="s">
        <v>8</v>
      </c>
      <c r="B9">
        <v>134.25877412481998</v>
      </c>
      <c r="D9" t="s">
        <v>8</v>
      </c>
      <c r="E9">
        <v>143.43541684531982</v>
      </c>
      <c r="G9" t="s">
        <v>8</v>
      </c>
      <c r="H9">
        <v>106.18753247966804</v>
      </c>
      <c r="J9" t="s">
        <v>8</v>
      </c>
      <c r="K9">
        <v>131.3245609597075</v>
      </c>
    </row>
    <row r="10" spans="1:11" x14ac:dyDescent="0.2">
      <c r="A10" t="s">
        <v>9</v>
      </c>
      <c r="B10">
        <v>152.09960166557738</v>
      </c>
      <c r="D10" t="s">
        <v>9</v>
      </c>
      <c r="E10">
        <v>64.860012715932228</v>
      </c>
      <c r="G10" t="s">
        <v>9</v>
      </c>
      <c r="H10">
        <v>114.60058341678834</v>
      </c>
      <c r="J10" t="s">
        <v>9</v>
      </c>
      <c r="K10">
        <v>101.61664666678337</v>
      </c>
    </row>
    <row r="11" spans="1:11" x14ac:dyDescent="0.2">
      <c r="A11" t="s">
        <v>10</v>
      </c>
      <c r="B11">
        <v>115.26994300207392</v>
      </c>
      <c r="D11" t="s">
        <v>10</v>
      </c>
      <c r="E11">
        <v>50.013906873303704</v>
      </c>
      <c r="J11" t="s">
        <v>10</v>
      </c>
      <c r="K11">
        <v>86.641898532555544</v>
      </c>
    </row>
  </sheetData>
  <mergeCells count="4">
    <mergeCell ref="A1:B1"/>
    <mergeCell ref="D1:E1"/>
    <mergeCell ref="G1:H1"/>
    <mergeCell ref="J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E6B01-9B09-844E-AB0C-B1F51A87E1E6}">
  <dimension ref="B2:D25"/>
  <sheetViews>
    <sheetView workbookViewId="0">
      <selection activeCell="F6" sqref="F6"/>
    </sheetView>
  </sheetViews>
  <sheetFormatPr baseColWidth="10" defaultRowHeight="16" x14ac:dyDescent="0.2"/>
  <sheetData>
    <row r="2" spans="2:4" x14ac:dyDescent="0.2">
      <c r="B2" s="17" t="s">
        <v>11</v>
      </c>
      <c r="C2" s="17"/>
      <c r="D2" s="17"/>
    </row>
    <row r="3" spans="2:4" x14ac:dyDescent="0.2">
      <c r="B3" s="1" t="s">
        <v>12</v>
      </c>
      <c r="C3" s="1"/>
      <c r="D3" s="1" t="s">
        <v>13</v>
      </c>
    </row>
    <row r="4" spans="2:4" x14ac:dyDescent="0.2">
      <c r="B4" s="2">
        <v>8.18</v>
      </c>
      <c r="C4" s="2"/>
      <c r="D4" s="2">
        <v>10.199999999999999</v>
      </c>
    </row>
    <row r="5" spans="2:4" x14ac:dyDescent="0.2">
      <c r="B5" s="2">
        <v>10</v>
      </c>
      <c r="C5" s="2"/>
      <c r="D5" s="2">
        <v>13.4</v>
      </c>
    </row>
    <row r="6" spans="2:4" x14ac:dyDescent="0.2">
      <c r="B6" s="2">
        <v>11.1</v>
      </c>
      <c r="C6" s="2"/>
      <c r="D6" s="2">
        <v>16.7</v>
      </c>
    </row>
    <row r="7" spans="2:4" x14ac:dyDescent="0.2">
      <c r="B7" s="2">
        <v>12</v>
      </c>
      <c r="C7" s="2"/>
      <c r="D7" s="2">
        <v>11.2</v>
      </c>
    </row>
    <row r="8" spans="2:4" x14ac:dyDescent="0.2">
      <c r="B8" s="2">
        <v>9.93</v>
      </c>
      <c r="C8" s="2"/>
      <c r="D8" s="2">
        <v>12.3</v>
      </c>
    </row>
    <row r="9" spans="2:4" x14ac:dyDescent="0.2">
      <c r="B9" s="2">
        <v>8.76</v>
      </c>
      <c r="C9" s="2"/>
      <c r="D9" s="2">
        <v>12.1</v>
      </c>
    </row>
    <row r="10" spans="2:4" x14ac:dyDescent="0.2">
      <c r="B10" s="2">
        <v>8.9</v>
      </c>
      <c r="C10" s="2"/>
      <c r="D10" s="2">
        <v>11.6</v>
      </c>
    </row>
    <row r="11" spans="2:4" x14ac:dyDescent="0.2">
      <c r="B11" s="2">
        <v>8.1999999999999993</v>
      </c>
      <c r="C11" s="2"/>
      <c r="D11" s="2">
        <v>15.5</v>
      </c>
    </row>
    <row r="12" spans="2:4" x14ac:dyDescent="0.2">
      <c r="B12" s="2">
        <v>10.5</v>
      </c>
      <c r="C12" s="2"/>
      <c r="D12" s="2">
        <v>18</v>
      </c>
    </row>
    <row r="13" spans="2:4" x14ac:dyDescent="0.2">
      <c r="B13" s="2">
        <v>10.4</v>
      </c>
      <c r="C13" s="2"/>
      <c r="D13" s="2">
        <v>11.7</v>
      </c>
    </row>
    <row r="14" spans="2:4" x14ac:dyDescent="0.2">
      <c r="B14" s="2">
        <v>9.0399999999999991</v>
      </c>
      <c r="C14" s="2"/>
      <c r="D14" s="2">
        <v>14.4</v>
      </c>
    </row>
    <row r="15" spans="2:4" x14ac:dyDescent="0.2">
      <c r="B15" s="2">
        <v>11.08</v>
      </c>
      <c r="C15" s="2"/>
      <c r="D15" s="2">
        <v>13</v>
      </c>
    </row>
    <row r="16" spans="2:4" x14ac:dyDescent="0.2">
      <c r="B16" s="2">
        <v>10</v>
      </c>
      <c r="C16" s="2"/>
      <c r="D16" s="2">
        <v>18.600000000000001</v>
      </c>
    </row>
    <row r="17" spans="2:4" x14ac:dyDescent="0.2">
      <c r="B17" s="2">
        <v>7.76</v>
      </c>
      <c r="C17" s="2"/>
      <c r="D17" s="2">
        <v>14</v>
      </c>
    </row>
    <row r="18" spans="2:4" x14ac:dyDescent="0.2">
      <c r="B18" s="2">
        <v>8.17</v>
      </c>
      <c r="C18" s="2"/>
      <c r="D18" s="2">
        <v>15.5</v>
      </c>
    </row>
    <row r="19" spans="2:4" x14ac:dyDescent="0.2">
      <c r="B19" s="2">
        <v>8.6</v>
      </c>
      <c r="C19" s="2"/>
      <c r="D19" s="2">
        <v>17.3</v>
      </c>
    </row>
    <row r="20" spans="2:4" x14ac:dyDescent="0.2">
      <c r="B20" s="2">
        <v>11.4</v>
      </c>
      <c r="C20" s="2"/>
      <c r="D20" s="2">
        <v>16.899999999999999</v>
      </c>
    </row>
    <row r="21" spans="2:4" x14ac:dyDescent="0.2">
      <c r="B21" s="2">
        <v>8.17</v>
      </c>
      <c r="C21" s="2"/>
      <c r="D21" s="2">
        <v>14.2</v>
      </c>
    </row>
    <row r="22" spans="2:4" x14ac:dyDescent="0.2">
      <c r="B22" s="2">
        <v>7.25</v>
      </c>
      <c r="C22" s="2"/>
      <c r="D22" s="2">
        <v>16.399999999999999</v>
      </c>
    </row>
    <row r="23" spans="2:4" x14ac:dyDescent="0.2">
      <c r="B23" s="2">
        <v>10.4</v>
      </c>
      <c r="C23" s="2"/>
      <c r="D23" s="2">
        <v>15.5</v>
      </c>
    </row>
    <row r="24" spans="2:4" x14ac:dyDescent="0.2">
      <c r="B24" s="2">
        <v>10.5</v>
      </c>
      <c r="C24" s="2"/>
      <c r="D24" s="2">
        <v>21</v>
      </c>
    </row>
    <row r="25" spans="2:4" x14ac:dyDescent="0.2">
      <c r="B25" s="2">
        <v>12</v>
      </c>
      <c r="C25" s="2"/>
      <c r="D25" s="2">
        <v>18.2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5E4D1-B487-9640-8766-4172FCB98911}">
  <dimension ref="A1:E30"/>
  <sheetViews>
    <sheetView workbookViewId="0">
      <selection activeCell="G12" sqref="G12"/>
    </sheetView>
  </sheetViews>
  <sheetFormatPr baseColWidth="10" defaultRowHeight="16" x14ac:dyDescent="0.2"/>
  <sheetData>
    <row r="1" spans="1:5" x14ac:dyDescent="0.2">
      <c r="A1" s="17" t="s">
        <v>14</v>
      </c>
      <c r="B1" s="17"/>
      <c r="C1" s="17"/>
      <c r="D1" s="17"/>
      <c r="E1" s="17"/>
    </row>
    <row r="2" spans="1:5" x14ac:dyDescent="0.2">
      <c r="A2" s="3"/>
      <c r="B2" s="3" t="s">
        <v>12</v>
      </c>
      <c r="C2" s="3"/>
      <c r="D2" s="3" t="s">
        <v>13</v>
      </c>
      <c r="E2" s="3"/>
    </row>
    <row r="3" spans="1:5" x14ac:dyDescent="0.2">
      <c r="A3" s="4"/>
      <c r="B3">
        <v>0.22142857142857145</v>
      </c>
      <c r="D3">
        <v>3.0370370370370372</v>
      </c>
    </row>
    <row r="4" spans="1:5" x14ac:dyDescent="0.2">
      <c r="B4">
        <v>0.11529411764705884</v>
      </c>
      <c r="D4">
        <v>1.3579766536964981</v>
      </c>
    </row>
    <row r="5" spans="1:5" x14ac:dyDescent="0.2">
      <c r="B5">
        <v>0.1368421052631579</v>
      </c>
      <c r="D5">
        <v>0.71721311475409832</v>
      </c>
    </row>
    <row r="6" spans="1:5" x14ac:dyDescent="0.2">
      <c r="B6">
        <v>0.10992196209587513</v>
      </c>
      <c r="D6">
        <v>1.1362433862433865</v>
      </c>
    </row>
    <row r="7" spans="1:5" x14ac:dyDescent="0.2">
      <c r="B7" s="5">
        <v>0.27070457354758959</v>
      </c>
      <c r="D7">
        <v>0.84080717488789236</v>
      </c>
    </row>
    <row r="8" spans="1:5" x14ac:dyDescent="0.2">
      <c r="B8">
        <v>0.14222222222222222</v>
      </c>
      <c r="D8">
        <v>1.181159420289855</v>
      </c>
    </row>
    <row r="9" spans="1:5" x14ac:dyDescent="0.2">
      <c r="B9">
        <v>0.11372950819672131</v>
      </c>
      <c r="D9">
        <v>0.68666666666666665</v>
      </c>
    </row>
    <row r="10" spans="1:5" x14ac:dyDescent="0.2">
      <c r="B10">
        <v>8.8709677419354843E-2</v>
      </c>
      <c r="D10">
        <v>2.8192771084337349</v>
      </c>
    </row>
    <row r="11" spans="1:5" x14ac:dyDescent="0.2">
      <c r="B11">
        <v>0.23454545454545456</v>
      </c>
      <c r="D11">
        <v>0.34552845528455284</v>
      </c>
    </row>
    <row r="12" spans="1:5" x14ac:dyDescent="0.2">
      <c r="B12">
        <v>0.38128491620111737</v>
      </c>
      <c r="D12">
        <v>0.30974025974025976</v>
      </c>
    </row>
    <row r="13" spans="1:5" x14ac:dyDescent="0.2">
      <c r="B13">
        <v>0.1497872340425532</v>
      </c>
      <c r="D13">
        <v>1.6158088235294119</v>
      </c>
    </row>
    <row r="14" spans="1:5" x14ac:dyDescent="0.2">
      <c r="B14">
        <v>0.10449438202247192</v>
      </c>
      <c r="D14">
        <v>0.31986143187066973</v>
      </c>
    </row>
    <row r="15" spans="1:5" x14ac:dyDescent="0.2">
      <c r="B15">
        <v>0.15174825174825174</v>
      </c>
      <c r="D15">
        <v>0.61739130434782608</v>
      </c>
    </row>
    <row r="16" spans="1:5" x14ac:dyDescent="0.2">
      <c r="B16">
        <v>0.1044642857142857</v>
      </c>
      <c r="D16">
        <v>1.1844444444444444</v>
      </c>
    </row>
    <row r="17" spans="2:4" x14ac:dyDescent="0.2">
      <c r="B17">
        <v>0.14473684210526316</v>
      </c>
      <c r="D17">
        <v>1.3512476007677543</v>
      </c>
    </row>
    <row r="18" spans="2:4" x14ac:dyDescent="0.2">
      <c r="B18">
        <v>0.20091743119266053</v>
      </c>
      <c r="D18">
        <v>1.6158088235294119</v>
      </c>
    </row>
    <row r="19" spans="2:4" x14ac:dyDescent="0.2">
      <c r="B19">
        <v>0.1242603550295858</v>
      </c>
      <c r="D19">
        <v>0.52967032967032968</v>
      </c>
    </row>
    <row r="20" spans="2:4" x14ac:dyDescent="0.2">
      <c r="B20">
        <v>0.23895705521472391</v>
      </c>
      <c r="D20">
        <v>2.1280276816608996</v>
      </c>
    </row>
    <row r="21" spans="2:4" x14ac:dyDescent="0.2">
      <c r="B21">
        <v>0.09</v>
      </c>
      <c r="D21">
        <v>0.36645962732919257</v>
      </c>
    </row>
    <row r="22" spans="2:4" x14ac:dyDescent="0.2">
      <c r="B22">
        <v>5.4799999999999995E-2</v>
      </c>
      <c r="D22">
        <v>1.5119999999999998</v>
      </c>
    </row>
    <row r="23" spans="2:4" x14ac:dyDescent="0.2">
      <c r="B23">
        <v>0.16354166666666667</v>
      </c>
      <c r="D23">
        <v>0.29805615550755943</v>
      </c>
    </row>
    <row r="24" spans="2:4" x14ac:dyDescent="0.2">
      <c r="B24">
        <v>6.1452513966480445E-2</v>
      </c>
      <c r="D24">
        <v>0.97058823529411764</v>
      </c>
    </row>
    <row r="25" spans="2:4" x14ac:dyDescent="0.2">
      <c r="B25">
        <v>0.12340425531914893</v>
      </c>
      <c r="D25">
        <v>0.5636363636363636</v>
      </c>
    </row>
    <row r="26" spans="2:4" x14ac:dyDescent="0.2">
      <c r="B26">
        <v>7.0000000000000007E-2</v>
      </c>
      <c r="D26">
        <v>0.39092495636998253</v>
      </c>
    </row>
    <row r="27" spans="2:4" x14ac:dyDescent="0.2">
      <c r="B27">
        <v>6.7114093959731544E-2</v>
      </c>
      <c r="D27">
        <v>1.52</v>
      </c>
    </row>
    <row r="28" spans="2:4" x14ac:dyDescent="0.2">
      <c r="B28">
        <v>0.16666666666666666</v>
      </c>
      <c r="D28">
        <v>0.52046783625730997</v>
      </c>
    </row>
    <row r="29" spans="2:4" x14ac:dyDescent="0.2">
      <c r="B29">
        <v>0.15841584158415842</v>
      </c>
      <c r="D29">
        <v>1.0810810810810811</v>
      </c>
    </row>
    <row r="30" spans="2:4" x14ac:dyDescent="0.2">
      <c r="B30">
        <v>0.22727272727272727</v>
      </c>
      <c r="D30">
        <v>1.0936675461741425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A0E5A-FF6F-BE45-B5E7-2C0B4F63FB67}">
  <dimension ref="A1:H59"/>
  <sheetViews>
    <sheetView topLeftCell="A36" zoomScale="93" workbookViewId="0">
      <selection activeCell="K64" sqref="K64"/>
    </sheetView>
  </sheetViews>
  <sheetFormatPr baseColWidth="10" defaultRowHeight="16" x14ac:dyDescent="0.2"/>
  <cols>
    <col min="1" max="1" width="10.33203125" customWidth="1"/>
    <col min="2" max="2" width="10.5" style="9" customWidth="1"/>
    <col min="3" max="3" width="10.83203125" style="9"/>
  </cols>
  <sheetData>
    <row r="1" spans="1:8" x14ac:dyDescent="0.2">
      <c r="B1" s="18" t="s">
        <v>30</v>
      </c>
      <c r="C1" s="18"/>
      <c r="D1" s="18"/>
      <c r="E1" s="18"/>
      <c r="F1" s="18"/>
      <c r="G1" s="18"/>
      <c r="H1" s="18"/>
    </row>
    <row r="2" spans="1:8" x14ac:dyDescent="0.2">
      <c r="B2" s="18" t="s">
        <v>26</v>
      </c>
      <c r="C2" s="18"/>
      <c r="D2" s="3"/>
      <c r="E2" s="17" t="s">
        <v>27</v>
      </c>
      <c r="F2" s="17"/>
      <c r="G2" s="17"/>
      <c r="H2" s="17"/>
    </row>
    <row r="3" spans="1:8" x14ac:dyDescent="0.2">
      <c r="B3" s="11"/>
      <c r="C3" s="11"/>
      <c r="D3" s="3"/>
      <c r="E3" s="1" t="s">
        <v>29</v>
      </c>
      <c r="F3" s="1" t="s">
        <v>28</v>
      </c>
      <c r="G3" s="1" t="s">
        <v>29</v>
      </c>
      <c r="H3" s="1" t="s">
        <v>28</v>
      </c>
    </row>
    <row r="4" spans="1:8" x14ac:dyDescent="0.2">
      <c r="B4" s="11" t="s">
        <v>12</v>
      </c>
      <c r="C4" s="11" t="s">
        <v>25</v>
      </c>
      <c r="D4" s="15"/>
      <c r="E4" s="15" t="s">
        <v>12</v>
      </c>
      <c r="F4" s="15" t="s">
        <v>12</v>
      </c>
      <c r="G4" s="15" t="s">
        <v>25</v>
      </c>
      <c r="H4" s="15" t="s">
        <v>25</v>
      </c>
    </row>
    <row r="5" spans="1:8" s="9" customFormat="1" x14ac:dyDescent="0.2">
      <c r="B5" s="9">
        <v>1.0129999999999999</v>
      </c>
      <c r="C5" s="9">
        <v>1.0129999999999999</v>
      </c>
      <c r="E5" s="9">
        <v>0.02</v>
      </c>
      <c r="F5" s="9">
        <v>0.97</v>
      </c>
      <c r="G5" s="9">
        <v>0.01</v>
      </c>
      <c r="H5" s="9">
        <v>0.9</v>
      </c>
    </row>
    <row r="6" spans="1:8" s="9" customFormat="1" x14ac:dyDescent="0.2">
      <c r="B6" s="9">
        <v>0.94499999999999995</v>
      </c>
      <c r="C6" s="9">
        <v>1.006</v>
      </c>
      <c r="E6" s="9">
        <v>0.02</v>
      </c>
      <c r="F6" s="9">
        <v>0.97</v>
      </c>
      <c r="G6" s="9">
        <v>0.01</v>
      </c>
      <c r="H6" s="9">
        <v>0.89</v>
      </c>
    </row>
    <row r="7" spans="1:8" s="9" customFormat="1" x14ac:dyDescent="0.2">
      <c r="B7" s="9">
        <v>1.0409999999999999</v>
      </c>
      <c r="C7" s="9">
        <v>0.96499999999999997</v>
      </c>
      <c r="E7" s="9">
        <v>0</v>
      </c>
      <c r="F7" s="9">
        <v>1.05</v>
      </c>
      <c r="G7" s="9">
        <v>0</v>
      </c>
      <c r="H7" s="9">
        <v>1.36</v>
      </c>
    </row>
    <row r="8" spans="1:8" s="9" customFormat="1" x14ac:dyDescent="0.2">
      <c r="A8" s="9" t="s">
        <v>36</v>
      </c>
      <c r="B8" s="9">
        <f>AVERAGE(B5:B7)</f>
        <v>0.99966666666666659</v>
      </c>
      <c r="C8" s="9">
        <f>AVERAGE(C5:C7)</f>
        <v>0.9946666666666667</v>
      </c>
      <c r="E8" s="9">
        <f>AVERAGE(E5:E7)</f>
        <v>1.3333333333333334E-2</v>
      </c>
      <c r="F8" s="9">
        <f>AVERAGE(F5:F7)</f>
        <v>0.9966666666666667</v>
      </c>
      <c r="G8" s="9">
        <f>AVERAGE(G5:G7)</f>
        <v>6.6666666666666671E-3</v>
      </c>
      <c r="H8" s="9">
        <f>AVERAGE(H5:H7)</f>
        <v>1.05</v>
      </c>
    </row>
    <row r="9" spans="1:8" s="9" customFormat="1" x14ac:dyDescent="0.2">
      <c r="A9" s="9" t="s">
        <v>24</v>
      </c>
      <c r="C9" s="16">
        <f>_xlfn.T.TEST(B5:B7,C5:C7,2,2)</f>
        <v>0.88410596292357313</v>
      </c>
      <c r="H9" s="16">
        <f>_xlfn.T.TEST(F5:F7,H5:H7,2,2)</f>
        <v>0.75162625155033314</v>
      </c>
    </row>
    <row r="10" spans="1:8" x14ac:dyDescent="0.2">
      <c r="D10" s="6"/>
      <c r="E10" s="6"/>
    </row>
    <row r="11" spans="1:8" x14ac:dyDescent="0.2">
      <c r="B11" s="18" t="s">
        <v>31</v>
      </c>
      <c r="C11" s="18"/>
      <c r="D11" s="18"/>
      <c r="E11" s="18"/>
      <c r="F11" s="18"/>
      <c r="G11" s="18"/>
      <c r="H11" s="18"/>
    </row>
    <row r="12" spans="1:8" x14ac:dyDescent="0.2">
      <c r="B12" s="18" t="s">
        <v>26</v>
      </c>
      <c r="C12" s="18"/>
      <c r="D12" s="3"/>
      <c r="E12" s="17" t="s">
        <v>27</v>
      </c>
      <c r="F12" s="17"/>
      <c r="G12" s="17"/>
      <c r="H12" s="17"/>
    </row>
    <row r="13" spans="1:8" x14ac:dyDescent="0.2">
      <c r="B13" s="13"/>
      <c r="C13" s="13"/>
      <c r="D13" s="14"/>
      <c r="E13" s="14" t="s">
        <v>29</v>
      </c>
      <c r="F13" s="14" t="s">
        <v>28</v>
      </c>
      <c r="G13" s="14" t="s">
        <v>29</v>
      </c>
      <c r="H13" s="14" t="s">
        <v>28</v>
      </c>
    </row>
    <row r="14" spans="1:8" x14ac:dyDescent="0.2">
      <c r="B14" s="11" t="s">
        <v>12</v>
      </c>
      <c r="C14" s="11" t="s">
        <v>25</v>
      </c>
      <c r="D14" s="15"/>
      <c r="E14" s="15" t="s">
        <v>12</v>
      </c>
      <c r="F14" s="15" t="s">
        <v>12</v>
      </c>
      <c r="G14" s="15" t="s">
        <v>25</v>
      </c>
      <c r="H14" s="15" t="s">
        <v>25</v>
      </c>
    </row>
    <row r="15" spans="1:8" x14ac:dyDescent="0.2">
      <c r="B15" s="9">
        <v>1.02</v>
      </c>
      <c r="C15" s="9">
        <v>0.92</v>
      </c>
      <c r="D15" s="9"/>
      <c r="E15" s="9">
        <v>0</v>
      </c>
      <c r="F15" s="9">
        <v>1.1000000000000001</v>
      </c>
      <c r="G15" s="9">
        <v>0</v>
      </c>
      <c r="H15" s="9">
        <v>0</v>
      </c>
    </row>
    <row r="16" spans="1:8" x14ac:dyDescent="0.2">
      <c r="B16" s="9">
        <v>0.89</v>
      </c>
      <c r="C16" s="9">
        <v>0.75</v>
      </c>
      <c r="D16" s="9"/>
      <c r="E16" s="9">
        <v>0</v>
      </c>
      <c r="F16" s="9">
        <v>0.91</v>
      </c>
      <c r="G16" s="9">
        <v>0</v>
      </c>
      <c r="H16" s="9">
        <v>0</v>
      </c>
    </row>
    <row r="17" spans="1:8" x14ac:dyDescent="0.2">
      <c r="B17" s="9">
        <v>1.0900000000000001</v>
      </c>
      <c r="C17" s="9">
        <v>1.1200000000000001</v>
      </c>
      <c r="D17" s="9"/>
      <c r="E17" s="9">
        <v>0</v>
      </c>
      <c r="F17" s="9">
        <v>0.99</v>
      </c>
      <c r="G17" s="9">
        <v>0</v>
      </c>
      <c r="H17" s="9">
        <v>0</v>
      </c>
    </row>
    <row r="18" spans="1:8" x14ac:dyDescent="0.2">
      <c r="A18" s="9" t="s">
        <v>36</v>
      </c>
      <c r="B18" s="9">
        <f>AVERAGE(B15:B17)</f>
        <v>1</v>
      </c>
      <c r="C18" s="9">
        <f>AVERAGE(C15:C17)</f>
        <v>0.93</v>
      </c>
      <c r="D18" s="9"/>
      <c r="E18" s="9">
        <f>AVERAGE(E15:E17)</f>
        <v>0</v>
      </c>
      <c r="F18" s="9">
        <f>AVERAGE(F15:F17)</f>
        <v>1</v>
      </c>
      <c r="G18" s="9">
        <f>AVERAGE(G15:G17)</f>
        <v>0</v>
      </c>
      <c r="H18" s="9">
        <f>AVERAGE(H15:H17)</f>
        <v>0</v>
      </c>
    </row>
    <row r="19" spans="1:8" x14ac:dyDescent="0.2">
      <c r="A19" s="9" t="s">
        <v>24</v>
      </c>
      <c r="C19" s="16">
        <f>_xlfn.T.TEST(B15:B17,C15:C17,2,2)</f>
        <v>0.59663692898976139</v>
      </c>
      <c r="D19" s="9"/>
      <c r="E19" s="9"/>
      <c r="F19" s="9"/>
      <c r="G19" s="9"/>
      <c r="H19" s="16">
        <f>_xlfn.T.TEST(F15:F17,H15:H17,2,2)</f>
        <v>5.4107788571822318E-5</v>
      </c>
    </row>
    <row r="20" spans="1:8" x14ac:dyDescent="0.2">
      <c r="A20" s="9"/>
      <c r="D20" s="9"/>
      <c r="E20" s="9"/>
      <c r="F20" s="9"/>
      <c r="G20" s="9"/>
      <c r="H20" s="9"/>
    </row>
    <row r="21" spans="1:8" x14ac:dyDescent="0.2">
      <c r="B21" s="18" t="s">
        <v>32</v>
      </c>
      <c r="C21" s="18"/>
      <c r="D21" s="18"/>
      <c r="E21" s="18"/>
      <c r="F21" s="18"/>
      <c r="G21" s="18"/>
      <c r="H21" s="18"/>
    </row>
    <row r="22" spans="1:8" x14ac:dyDescent="0.2">
      <c r="B22" s="18" t="s">
        <v>26</v>
      </c>
      <c r="C22" s="18"/>
      <c r="D22" s="3"/>
      <c r="E22" s="17" t="s">
        <v>27</v>
      </c>
      <c r="F22" s="17"/>
      <c r="G22" s="17"/>
      <c r="H22" s="17"/>
    </row>
    <row r="23" spans="1:8" x14ac:dyDescent="0.2">
      <c r="B23" s="13"/>
      <c r="C23" s="13"/>
      <c r="D23" s="14"/>
      <c r="E23" s="14" t="s">
        <v>29</v>
      </c>
      <c r="F23" s="14" t="s">
        <v>28</v>
      </c>
      <c r="G23" s="14" t="s">
        <v>29</v>
      </c>
      <c r="H23" s="14" t="s">
        <v>28</v>
      </c>
    </row>
    <row r="24" spans="1:8" x14ac:dyDescent="0.2">
      <c r="B24" s="10" t="s">
        <v>12</v>
      </c>
      <c r="C24" s="10" t="s">
        <v>25</v>
      </c>
      <c r="D24" s="12"/>
      <c r="E24" s="12" t="s">
        <v>12</v>
      </c>
      <c r="F24" s="12" t="s">
        <v>12</v>
      </c>
      <c r="G24" s="12" t="s">
        <v>25</v>
      </c>
      <c r="H24" s="12" t="s">
        <v>25</v>
      </c>
    </row>
    <row r="25" spans="1:8" x14ac:dyDescent="0.2">
      <c r="B25" s="9">
        <v>0.91</v>
      </c>
      <c r="C25" s="9">
        <v>0.89</v>
      </c>
      <c r="D25" s="9"/>
      <c r="E25" s="9">
        <v>0</v>
      </c>
      <c r="F25" s="9">
        <v>1.07</v>
      </c>
      <c r="G25" s="9">
        <v>0</v>
      </c>
      <c r="H25" s="9">
        <v>0</v>
      </c>
    </row>
    <row r="26" spans="1:8" x14ac:dyDescent="0.2">
      <c r="B26" s="9">
        <v>1.1100000000000001</v>
      </c>
      <c r="C26" s="9">
        <v>0.99</v>
      </c>
      <c r="D26" s="9"/>
      <c r="E26" s="9">
        <v>0</v>
      </c>
      <c r="F26" s="9">
        <v>0.93</v>
      </c>
      <c r="G26" s="9">
        <v>0</v>
      </c>
      <c r="H26" s="9">
        <v>0</v>
      </c>
    </row>
    <row r="27" spans="1:8" x14ac:dyDescent="0.2">
      <c r="B27" s="9">
        <v>0.98</v>
      </c>
      <c r="C27" s="9">
        <v>1.19</v>
      </c>
      <c r="D27" s="9"/>
      <c r="E27" s="9">
        <v>0</v>
      </c>
      <c r="F27" s="9">
        <v>1</v>
      </c>
      <c r="G27" s="9">
        <v>0</v>
      </c>
      <c r="H27" s="9">
        <v>0</v>
      </c>
    </row>
    <row r="28" spans="1:8" x14ac:dyDescent="0.2">
      <c r="A28" s="9" t="s">
        <v>36</v>
      </c>
      <c r="B28" s="9">
        <f>AVERAGE(B25:B27)</f>
        <v>1</v>
      </c>
      <c r="C28" s="9">
        <f>AVERAGE(C25:C27)</f>
        <v>1.0233333333333332</v>
      </c>
      <c r="D28" s="9"/>
      <c r="E28" s="9">
        <f>AVERAGE(E25:E27)</f>
        <v>0</v>
      </c>
      <c r="F28" s="9">
        <f>AVERAGE(F25:F27)</f>
        <v>1</v>
      </c>
      <c r="G28" s="9">
        <f>AVERAGE(G25:G27)</f>
        <v>0</v>
      </c>
      <c r="H28" s="9">
        <f>AVERAGE(H25:H27)</f>
        <v>0</v>
      </c>
    </row>
    <row r="29" spans="1:8" x14ac:dyDescent="0.2">
      <c r="A29" s="9" t="s">
        <v>24</v>
      </c>
      <c r="C29" s="16">
        <f>_xlfn.T.TEST(B25:B27,C25:C27,2,2)</f>
        <v>0.83637362138636284</v>
      </c>
      <c r="D29" s="9"/>
      <c r="E29" s="9"/>
      <c r="F29" s="9"/>
      <c r="G29" s="9"/>
      <c r="H29" s="16">
        <f>_xlfn.T.TEST(F25:F27,H25:H27,2,2)</f>
        <v>1.5833854799481475E-5</v>
      </c>
    </row>
    <row r="31" spans="1:8" x14ac:dyDescent="0.2">
      <c r="B31" s="18" t="s">
        <v>33</v>
      </c>
      <c r="C31" s="18"/>
      <c r="D31" s="18"/>
      <c r="E31" s="18"/>
      <c r="F31" s="18"/>
      <c r="G31" s="18"/>
      <c r="H31" s="18"/>
    </row>
    <row r="32" spans="1:8" x14ac:dyDescent="0.2">
      <c r="B32" s="18" t="s">
        <v>26</v>
      </c>
      <c r="C32" s="18"/>
      <c r="D32" s="3"/>
      <c r="E32" s="17" t="s">
        <v>27</v>
      </c>
      <c r="F32" s="17"/>
      <c r="G32" s="17"/>
      <c r="H32" s="17"/>
    </row>
    <row r="33" spans="1:8" x14ac:dyDescent="0.2">
      <c r="B33" s="13"/>
      <c r="C33" s="13"/>
      <c r="D33" s="14"/>
      <c r="E33" s="14" t="s">
        <v>29</v>
      </c>
      <c r="F33" s="14" t="s">
        <v>28</v>
      </c>
      <c r="G33" s="14" t="s">
        <v>29</v>
      </c>
      <c r="H33" s="14" t="s">
        <v>28</v>
      </c>
    </row>
    <row r="34" spans="1:8" x14ac:dyDescent="0.2">
      <c r="B34" s="11" t="s">
        <v>12</v>
      </c>
      <c r="C34" s="11" t="s">
        <v>25</v>
      </c>
      <c r="D34" s="15"/>
      <c r="E34" s="15" t="s">
        <v>12</v>
      </c>
      <c r="F34" s="15" t="s">
        <v>12</v>
      </c>
      <c r="G34" s="15" t="s">
        <v>25</v>
      </c>
      <c r="H34" s="15" t="s">
        <v>25</v>
      </c>
    </row>
    <row r="35" spans="1:8" x14ac:dyDescent="0.2">
      <c r="B35" s="9">
        <v>1.01</v>
      </c>
      <c r="C35" s="9">
        <v>1.1200000000000001</v>
      </c>
      <c r="D35" s="9"/>
      <c r="E35" s="9">
        <v>0</v>
      </c>
      <c r="F35" s="9">
        <v>0.99</v>
      </c>
      <c r="G35" s="9">
        <v>0</v>
      </c>
      <c r="H35" s="9">
        <v>0</v>
      </c>
    </row>
    <row r="36" spans="1:8" x14ac:dyDescent="0.2">
      <c r="B36" s="9">
        <v>0.94</v>
      </c>
      <c r="C36" s="9">
        <v>0.63</v>
      </c>
      <c r="D36" s="9"/>
      <c r="E36" s="9">
        <v>0</v>
      </c>
      <c r="F36" s="9">
        <v>1.25</v>
      </c>
      <c r="G36" s="9">
        <v>0</v>
      </c>
      <c r="H36" s="9">
        <v>0</v>
      </c>
    </row>
    <row r="37" spans="1:8" x14ac:dyDescent="0.2">
      <c r="B37" s="9">
        <v>1.06</v>
      </c>
      <c r="C37" s="9">
        <v>1.75</v>
      </c>
      <c r="D37" s="9"/>
      <c r="E37" s="9">
        <v>0</v>
      </c>
      <c r="F37" s="9">
        <v>0.76</v>
      </c>
      <c r="G37" s="9">
        <v>0</v>
      </c>
      <c r="H37" s="9">
        <v>0</v>
      </c>
    </row>
    <row r="38" spans="1:8" x14ac:dyDescent="0.2">
      <c r="A38" s="9" t="s">
        <v>36</v>
      </c>
      <c r="B38" s="9">
        <f>AVERAGE(B35:B37)</f>
        <v>1.0033333333333332</v>
      </c>
      <c r="C38" s="9">
        <f>AVERAGE(C35:C37)</f>
        <v>1.1666666666666667</v>
      </c>
      <c r="D38" s="9"/>
      <c r="E38" s="9">
        <f>AVERAGE(E35:E37)</f>
        <v>0</v>
      </c>
      <c r="F38" s="9">
        <f>AVERAGE(F35:F37)</f>
        <v>1</v>
      </c>
      <c r="G38" s="9">
        <f>AVERAGE(G35:G37)</f>
        <v>0</v>
      </c>
      <c r="H38" s="9">
        <f>AVERAGE(H35:H37)</f>
        <v>0</v>
      </c>
    </row>
    <row r="39" spans="1:8" x14ac:dyDescent="0.2">
      <c r="A39" s="9" t="s">
        <v>24</v>
      </c>
      <c r="C39" s="16">
        <f>_xlfn.T.TEST(B35:B37,C35:C37,2,2)</f>
        <v>0.64269070735713751</v>
      </c>
      <c r="D39" s="9"/>
      <c r="E39" s="9"/>
      <c r="F39" s="9"/>
      <c r="G39" s="9"/>
      <c r="H39" s="16">
        <f>_xlfn.T.TEST(F35:F37,H35:H37,2,2)</f>
        <v>2.1172501227661729E-3</v>
      </c>
    </row>
    <row r="41" spans="1:8" x14ac:dyDescent="0.2">
      <c r="B41" s="18" t="s">
        <v>34</v>
      </c>
      <c r="C41" s="18"/>
      <c r="D41" s="18"/>
      <c r="E41" s="18"/>
      <c r="F41" s="18"/>
      <c r="G41" s="18"/>
      <c r="H41" s="18"/>
    </row>
    <row r="42" spans="1:8" x14ac:dyDescent="0.2">
      <c r="B42" s="18" t="s">
        <v>26</v>
      </c>
      <c r="C42" s="18"/>
      <c r="D42" s="3"/>
      <c r="E42" s="17" t="s">
        <v>27</v>
      </c>
      <c r="F42" s="17"/>
      <c r="G42" s="17"/>
      <c r="H42" s="17"/>
    </row>
    <row r="43" spans="1:8" x14ac:dyDescent="0.2">
      <c r="B43" s="13"/>
      <c r="C43" s="13"/>
      <c r="D43" s="14"/>
      <c r="E43" s="14" t="s">
        <v>29</v>
      </c>
      <c r="F43" s="14" t="s">
        <v>28</v>
      </c>
      <c r="G43" s="14" t="s">
        <v>29</v>
      </c>
      <c r="H43" s="14" t="s">
        <v>28</v>
      </c>
    </row>
    <row r="44" spans="1:8" x14ac:dyDescent="0.2">
      <c r="B44" s="11" t="s">
        <v>12</v>
      </c>
      <c r="C44" s="11" t="s">
        <v>25</v>
      </c>
      <c r="D44" s="15"/>
      <c r="E44" s="15" t="s">
        <v>12</v>
      </c>
      <c r="F44" s="15" t="s">
        <v>12</v>
      </c>
      <c r="G44" s="15" t="s">
        <v>25</v>
      </c>
      <c r="H44" s="15" t="s">
        <v>25</v>
      </c>
    </row>
    <row r="45" spans="1:8" x14ac:dyDescent="0.2">
      <c r="B45" s="9">
        <v>1.0900000000000001</v>
      </c>
      <c r="C45" s="9">
        <v>0.57999999999999996</v>
      </c>
      <c r="D45" s="9"/>
      <c r="E45" s="9">
        <v>0.01</v>
      </c>
      <c r="F45" s="9">
        <v>0.95</v>
      </c>
      <c r="G45" s="9">
        <v>0.02</v>
      </c>
      <c r="H45" s="9">
        <v>1.87</v>
      </c>
    </row>
    <row r="46" spans="1:8" x14ac:dyDescent="0.2">
      <c r="B46" s="9">
        <v>0.96</v>
      </c>
      <c r="C46" s="9">
        <v>0.56000000000000005</v>
      </c>
      <c r="D46" s="9"/>
      <c r="E46" s="9">
        <v>0.01</v>
      </c>
      <c r="F46" s="9">
        <v>0.97</v>
      </c>
      <c r="G46" s="9">
        <v>0.03</v>
      </c>
      <c r="H46" s="9">
        <v>3.92</v>
      </c>
    </row>
    <row r="47" spans="1:8" x14ac:dyDescent="0.2">
      <c r="B47" s="9">
        <v>0.95</v>
      </c>
      <c r="C47" s="9">
        <v>0.53</v>
      </c>
      <c r="D47" s="9"/>
      <c r="E47" s="9">
        <v>0.01</v>
      </c>
      <c r="F47" s="9">
        <v>1.07</v>
      </c>
      <c r="G47" s="9">
        <v>0.03</v>
      </c>
      <c r="H47" s="9">
        <v>4.66</v>
      </c>
    </row>
    <row r="48" spans="1:8" x14ac:dyDescent="0.2">
      <c r="A48" s="9" t="s">
        <v>36</v>
      </c>
      <c r="B48" s="9">
        <f>AVERAGE(B45:B47)</f>
        <v>1</v>
      </c>
      <c r="C48" s="9">
        <f>AVERAGE(C45:C47)</f>
        <v>0.55666666666666675</v>
      </c>
      <c r="D48" s="9"/>
      <c r="E48" s="9">
        <f>AVERAGE(E45:E47)</f>
        <v>0.01</v>
      </c>
      <c r="F48" s="9">
        <f>AVERAGE(F45:F47)</f>
        <v>0.9966666666666667</v>
      </c>
      <c r="G48" s="9">
        <f>AVERAGE(G45:G47)</f>
        <v>2.6666666666666668E-2</v>
      </c>
      <c r="H48" s="9">
        <f>AVERAGE(H45:H47)</f>
        <v>3.4833333333333329</v>
      </c>
    </row>
    <row r="49" spans="1:8" x14ac:dyDescent="0.2">
      <c r="A49" s="9" t="s">
        <v>24</v>
      </c>
      <c r="C49" s="16">
        <f>_xlfn.T.TEST(B45:B47,C45:C47,2,2)</f>
        <v>7.2625186047621125E-4</v>
      </c>
      <c r="D49" s="9"/>
      <c r="E49" s="9"/>
      <c r="F49" s="9"/>
      <c r="G49" s="9"/>
      <c r="H49" s="16">
        <f>_xlfn.T.TEST(F45:F47,H45:H47,2,2)</f>
        <v>4.0860712799089226E-2</v>
      </c>
    </row>
    <row r="51" spans="1:8" x14ac:dyDescent="0.2">
      <c r="B51" s="18" t="s">
        <v>35</v>
      </c>
      <c r="C51" s="18"/>
      <c r="D51" s="18"/>
      <c r="E51" s="18"/>
      <c r="F51" s="18"/>
      <c r="G51" s="18"/>
      <c r="H51" s="18"/>
    </row>
    <row r="52" spans="1:8" x14ac:dyDescent="0.2">
      <c r="B52" s="18" t="s">
        <v>26</v>
      </c>
      <c r="C52" s="18"/>
      <c r="D52" s="3"/>
      <c r="E52" s="17" t="s">
        <v>27</v>
      </c>
      <c r="F52" s="17"/>
      <c r="G52" s="17"/>
      <c r="H52" s="17"/>
    </row>
    <row r="53" spans="1:8" x14ac:dyDescent="0.2">
      <c r="B53" s="13"/>
      <c r="C53" s="13"/>
      <c r="D53" s="14"/>
      <c r="E53" s="14" t="s">
        <v>29</v>
      </c>
      <c r="F53" s="14" t="s">
        <v>28</v>
      </c>
      <c r="G53" s="14" t="s">
        <v>29</v>
      </c>
      <c r="H53" s="14" t="s">
        <v>28</v>
      </c>
    </row>
    <row r="54" spans="1:8" x14ac:dyDescent="0.2">
      <c r="B54" s="11" t="s">
        <v>12</v>
      </c>
      <c r="C54" s="11" t="s">
        <v>25</v>
      </c>
      <c r="D54" s="15"/>
      <c r="E54" s="15" t="s">
        <v>12</v>
      </c>
      <c r="F54" s="15" t="s">
        <v>12</v>
      </c>
      <c r="G54" s="15" t="s">
        <v>25</v>
      </c>
      <c r="H54" s="15" t="s">
        <v>25</v>
      </c>
    </row>
    <row r="55" spans="1:8" x14ac:dyDescent="0.2">
      <c r="B55" s="9">
        <v>1.03</v>
      </c>
      <c r="C55" s="9">
        <v>1.05</v>
      </c>
      <c r="D55" s="9"/>
      <c r="E55" s="9">
        <v>0</v>
      </c>
      <c r="F55" s="9">
        <v>0.01</v>
      </c>
      <c r="G55" s="9">
        <v>0</v>
      </c>
      <c r="H55" s="9">
        <v>0</v>
      </c>
    </row>
    <row r="56" spans="1:8" x14ac:dyDescent="0.2">
      <c r="B56" s="9">
        <v>0.99</v>
      </c>
      <c r="C56" s="9">
        <v>1.01</v>
      </c>
      <c r="D56" s="9"/>
      <c r="E56" s="9">
        <v>0</v>
      </c>
      <c r="F56" s="9">
        <v>0</v>
      </c>
      <c r="G56" s="9">
        <v>0</v>
      </c>
      <c r="H56" s="9">
        <v>0</v>
      </c>
    </row>
    <row r="57" spans="1:8" x14ac:dyDescent="0.2">
      <c r="B57" s="9">
        <v>1</v>
      </c>
      <c r="C57" s="9">
        <v>0.99</v>
      </c>
      <c r="D57" s="9"/>
      <c r="E57" s="9">
        <v>0</v>
      </c>
      <c r="F57" s="9">
        <v>0.01</v>
      </c>
      <c r="G57" s="9">
        <v>0</v>
      </c>
      <c r="H57" s="9">
        <v>0</v>
      </c>
    </row>
    <row r="58" spans="1:8" x14ac:dyDescent="0.2">
      <c r="A58" s="9" t="s">
        <v>36</v>
      </c>
      <c r="B58" s="9">
        <f>AVERAGE(B55:B57)</f>
        <v>1.0066666666666666</v>
      </c>
      <c r="C58" s="9">
        <f>AVERAGE(C55:C57)</f>
        <v>1.0166666666666666</v>
      </c>
      <c r="D58" s="9"/>
      <c r="E58" s="9">
        <f>AVERAGE(E55:E57)</f>
        <v>0</v>
      </c>
      <c r="F58" s="9">
        <f>AVERAGE(F55:F57)</f>
        <v>6.6666666666666671E-3</v>
      </c>
      <c r="G58" s="9">
        <f>AVERAGE(G55:G57)</f>
        <v>0</v>
      </c>
      <c r="H58" s="9">
        <f>AVERAGE(H55:H57)</f>
        <v>0</v>
      </c>
    </row>
    <row r="59" spans="1:8" x14ac:dyDescent="0.2">
      <c r="A59" s="9" t="s">
        <v>24</v>
      </c>
      <c r="C59" s="16">
        <f>_xlfn.T.TEST(B55:B57,C55:C57,2,2)</f>
        <v>0.66380420244432092</v>
      </c>
      <c r="D59" s="9"/>
      <c r="E59" s="9"/>
      <c r="F59" s="9"/>
      <c r="G59" s="9"/>
      <c r="H59" s="16">
        <f>_xlfn.T.TEST(F55:F57,H55:H57,2,2)</f>
        <v>0.11611652351681555</v>
      </c>
    </row>
  </sheetData>
  <mergeCells count="18">
    <mergeCell ref="B2:C2"/>
    <mergeCell ref="E2:H2"/>
    <mergeCell ref="B1:H1"/>
    <mergeCell ref="B11:H11"/>
    <mergeCell ref="B12:C12"/>
    <mergeCell ref="E12:H12"/>
    <mergeCell ref="B21:H21"/>
    <mergeCell ref="B22:C22"/>
    <mergeCell ref="E22:H22"/>
    <mergeCell ref="B31:H31"/>
    <mergeCell ref="B32:C32"/>
    <mergeCell ref="E32:H32"/>
    <mergeCell ref="B41:H41"/>
    <mergeCell ref="B42:C42"/>
    <mergeCell ref="E42:H42"/>
    <mergeCell ref="B51:H51"/>
    <mergeCell ref="B52:C52"/>
    <mergeCell ref="E52:H5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86DD8-9DBB-6C4F-8C3C-2E30DB52E044}">
  <dimension ref="A2:O9"/>
  <sheetViews>
    <sheetView workbookViewId="0">
      <selection activeCell="J17" sqref="J17"/>
    </sheetView>
  </sheetViews>
  <sheetFormatPr baseColWidth="10" defaultRowHeight="16" x14ac:dyDescent="0.2"/>
  <sheetData>
    <row r="2" spans="1:15" x14ac:dyDescent="0.2">
      <c r="B2" s="17" t="s">
        <v>21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">
      <c r="B3" s="17" t="s">
        <v>15</v>
      </c>
      <c r="C3" s="17"/>
      <c r="D3" s="1"/>
      <c r="E3" s="17" t="s">
        <v>16</v>
      </c>
      <c r="F3" s="17"/>
      <c r="G3" s="1"/>
      <c r="H3" s="17" t="s">
        <v>17</v>
      </c>
      <c r="I3" s="17"/>
      <c r="J3" s="1"/>
      <c r="K3" s="17" t="s">
        <v>18</v>
      </c>
      <c r="L3" s="17"/>
      <c r="M3" s="1"/>
      <c r="N3" s="17" t="s">
        <v>19</v>
      </c>
      <c r="O3" s="17"/>
    </row>
    <row r="4" spans="1:15" x14ac:dyDescent="0.2">
      <c r="B4" s="8" t="s">
        <v>20</v>
      </c>
      <c r="C4" s="8" t="s">
        <v>22</v>
      </c>
      <c r="D4" s="8"/>
      <c r="E4" s="8" t="s">
        <v>20</v>
      </c>
      <c r="F4" s="8" t="s">
        <v>22</v>
      </c>
      <c r="G4" s="8"/>
      <c r="H4" s="8" t="s">
        <v>20</v>
      </c>
      <c r="I4" s="8" t="s">
        <v>22</v>
      </c>
      <c r="J4" s="8"/>
      <c r="K4" s="8" t="s">
        <v>20</v>
      </c>
      <c r="L4" s="8" t="s">
        <v>22</v>
      </c>
      <c r="M4" s="8"/>
      <c r="N4" s="8" t="s">
        <v>20</v>
      </c>
      <c r="O4" s="8" t="s">
        <v>22</v>
      </c>
    </row>
    <row r="5" spans="1:15" x14ac:dyDescent="0.2">
      <c r="B5" s="7">
        <v>1.238691781</v>
      </c>
      <c r="C5" s="7">
        <v>1.8597916189999999</v>
      </c>
      <c r="D5" s="7"/>
      <c r="E5" s="7">
        <v>1.3840741889999999</v>
      </c>
      <c r="F5" s="7">
        <v>2.911030893</v>
      </c>
      <c r="G5" s="7"/>
      <c r="H5" s="7">
        <v>1.213035479</v>
      </c>
      <c r="I5" s="7">
        <v>2.2976393050000001</v>
      </c>
      <c r="J5" s="7"/>
      <c r="K5" s="7">
        <v>1.4080207709999999</v>
      </c>
      <c r="L5" s="7">
        <v>2.1418284540000001</v>
      </c>
      <c r="M5" s="7"/>
      <c r="N5" s="7">
        <v>1.4450954359999999</v>
      </c>
      <c r="O5" s="7">
        <v>1.62763989</v>
      </c>
    </row>
    <row r="6" spans="1:15" x14ac:dyDescent="0.2">
      <c r="B6" s="7">
        <v>0.91106391200000003</v>
      </c>
      <c r="C6" s="7">
        <v>3.4285395090000002</v>
      </c>
      <c r="D6" s="7"/>
      <c r="E6" s="7">
        <v>0.85914238099999996</v>
      </c>
      <c r="F6" s="7">
        <v>2.8095728750000002</v>
      </c>
      <c r="G6" s="7"/>
      <c r="H6" s="7">
        <v>0.91302165899999999</v>
      </c>
      <c r="I6" s="7">
        <v>3.8259211230000001</v>
      </c>
      <c r="J6" s="7"/>
      <c r="K6" s="7">
        <v>1.149052709</v>
      </c>
      <c r="L6" s="7">
        <v>1.812978932</v>
      </c>
      <c r="M6" s="7"/>
      <c r="N6" s="7">
        <v>0.84916488000000001</v>
      </c>
      <c r="O6" s="7">
        <v>1.653189008</v>
      </c>
    </row>
    <row r="7" spans="1:15" x14ac:dyDescent="0.2">
      <c r="B7" s="7">
        <v>0.85024430600000001</v>
      </c>
      <c r="C7" s="7">
        <v>3.2639063500000001</v>
      </c>
      <c r="D7" s="7"/>
      <c r="E7" s="7">
        <v>0.75678343000000003</v>
      </c>
      <c r="F7" s="7">
        <v>3.1271579799999998</v>
      </c>
      <c r="G7" s="7"/>
      <c r="H7" s="7">
        <v>0.87394286200000004</v>
      </c>
      <c r="I7" s="7">
        <v>3.3841068669999999</v>
      </c>
      <c r="J7" s="7"/>
      <c r="K7" s="7">
        <v>0.44292651999999999</v>
      </c>
      <c r="L7" s="7">
        <v>1.9602608450000001</v>
      </c>
      <c r="M7" s="7"/>
      <c r="N7" s="7">
        <v>0.70573968399999998</v>
      </c>
      <c r="O7" s="7">
        <v>1.9105884129999999</v>
      </c>
    </row>
    <row r="8" spans="1:15" x14ac:dyDescent="0.2">
      <c r="A8" t="s">
        <v>23</v>
      </c>
      <c r="B8">
        <f>AVERAGE(B5:B7)</f>
        <v>0.99999999966666664</v>
      </c>
      <c r="C8">
        <f>AVERAGE(C5:C7)</f>
        <v>2.8507458260000003</v>
      </c>
      <c r="E8">
        <f>AVERAGE(E5:E7)</f>
        <v>1</v>
      </c>
      <c r="F8">
        <f>AVERAGE(F5:F7)</f>
        <v>2.949253916</v>
      </c>
      <c r="H8">
        <f>AVERAGE(H5:H7)</f>
        <v>1</v>
      </c>
      <c r="I8">
        <f>AVERAGE(I5:I7)</f>
        <v>3.1692224316666668</v>
      </c>
      <c r="K8">
        <f>AVERAGE(K5:K7)</f>
        <v>0.99999999999999989</v>
      </c>
      <c r="L8">
        <f>AVERAGE(L5:L7)</f>
        <v>1.9716894103333333</v>
      </c>
      <c r="N8">
        <f>AVERAGE(N5:N7)</f>
        <v>1</v>
      </c>
      <c r="O8">
        <f>AVERAGE(O5:O7)</f>
        <v>1.7304724370000002</v>
      </c>
    </row>
    <row r="9" spans="1:15" x14ac:dyDescent="0.2">
      <c r="A9" t="s">
        <v>24</v>
      </c>
      <c r="C9">
        <f>_xlfn.T.TEST(B5:B7,C5:C7,2,2)</f>
        <v>2.2484411499361642E-2</v>
      </c>
      <c r="F9">
        <f>_xlfn.T.TEST(E5:E7,F5:F7,2,2)</f>
        <v>8.305085381530746E-4</v>
      </c>
      <c r="I9">
        <f>_xlfn.T.TEST(H5:H7,I5:I7,2,2)</f>
        <v>9.6639627841025814E-3</v>
      </c>
      <c r="L9">
        <f>_xlfn.T.TEST(K5:K7,L5:L7,2,2)</f>
        <v>3.2906688050689623E-2</v>
      </c>
      <c r="O9">
        <f>_xlfn.T.TEST(N5:N7,O5:O7,2,2)</f>
        <v>4.006036108567014E-2</v>
      </c>
    </row>
  </sheetData>
  <mergeCells count="6">
    <mergeCell ref="B2:O2"/>
    <mergeCell ref="B3:C3"/>
    <mergeCell ref="E3:F3"/>
    <mergeCell ref="H3:I3"/>
    <mergeCell ref="K3:L3"/>
    <mergeCell ref="N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Panel B</vt:lpstr>
      <vt:lpstr>Panel D</vt:lpstr>
      <vt:lpstr>Panel F</vt:lpstr>
      <vt:lpstr>Figure Supp 1</vt:lpstr>
      <vt:lpstr>Panel G or Figure Supp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2021-07-15T19:33:50Z</dcterms:created>
  <dcterms:modified xsi:type="dcterms:W3CDTF">2021-07-19T16:09:05Z</dcterms:modified>
</cp:coreProperties>
</file>