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 activeTab="4"/>
  </bookViews>
  <sheets>
    <sheet name="Figure 4B" sheetId="38" r:id="rId1"/>
    <sheet name="Figure 4D" sheetId="39" r:id="rId2"/>
    <sheet name="Figure 4E" sheetId="40" r:id="rId3"/>
    <sheet name="Figure 4F" sheetId="41" r:id="rId4"/>
    <sheet name="Figure 4G" sheetId="42" r:id="rId5"/>
  </sheets>
  <calcPr calcId="145621"/>
</workbook>
</file>

<file path=xl/calcChain.xml><?xml version="1.0" encoding="utf-8"?>
<calcChain xmlns="http://schemas.openxmlformats.org/spreadsheetml/2006/main">
  <c r="F10" i="38" l="1"/>
  <c r="F9" i="38"/>
  <c r="F8" i="38"/>
  <c r="F7" i="38"/>
  <c r="F6" i="38"/>
  <c r="F5" i="38"/>
  <c r="F15" i="42"/>
  <c r="F14" i="42"/>
  <c r="F13" i="42"/>
  <c r="F12" i="42"/>
  <c r="F11" i="42"/>
  <c r="F10" i="42"/>
  <c r="F9" i="42"/>
  <c r="F8" i="42"/>
  <c r="F7" i="42"/>
  <c r="F6" i="42"/>
  <c r="F5" i="42"/>
  <c r="F4" i="42"/>
</calcChain>
</file>

<file path=xl/sharedStrings.xml><?xml version="1.0" encoding="utf-8"?>
<sst xmlns="http://schemas.openxmlformats.org/spreadsheetml/2006/main" count="67" uniqueCount="18">
  <si>
    <t>Mean</t>
  </si>
  <si>
    <t>SEM</t>
  </si>
  <si>
    <t>Current inyection</t>
  </si>
  <si>
    <t>pA</t>
  </si>
  <si>
    <t>Ext-Saline</t>
  </si>
  <si>
    <t>Ext-IGF-1</t>
  </si>
  <si>
    <t>Ext-NVP+IGF-1</t>
  </si>
  <si>
    <t>% freezing to test</t>
  </si>
  <si>
    <r>
      <rPr>
        <b/>
        <i/>
        <sz val="8"/>
        <color theme="1"/>
        <rFont val="Arial"/>
        <family val="2"/>
      </rPr>
      <t>m</t>
    </r>
    <r>
      <rPr>
        <b/>
        <i/>
        <sz val="10"/>
        <color theme="1"/>
        <rFont val="Arial"/>
        <family val="2"/>
      </rPr>
      <t>I</t>
    </r>
    <r>
      <rPr>
        <b/>
        <i/>
        <sz val="8"/>
        <color theme="1"/>
        <rFont val="Arial"/>
        <family val="2"/>
      </rPr>
      <t>AHP</t>
    </r>
  </si>
  <si>
    <r>
      <rPr>
        <b/>
        <i/>
        <sz val="8"/>
        <color theme="1"/>
        <rFont val="Arial"/>
        <family val="2"/>
      </rPr>
      <t>s</t>
    </r>
    <r>
      <rPr>
        <b/>
        <i/>
        <sz val="10"/>
        <color theme="1"/>
        <rFont val="Arial"/>
        <family val="2"/>
      </rPr>
      <t>I</t>
    </r>
    <r>
      <rPr>
        <b/>
        <i/>
        <sz val="8"/>
        <color theme="1"/>
        <rFont val="Arial"/>
        <family val="2"/>
      </rPr>
      <t>AHP</t>
    </r>
  </si>
  <si>
    <t>Ext-NVP + IGF-1</t>
  </si>
  <si>
    <t>Habituation</t>
  </si>
  <si>
    <t>Session</t>
  </si>
  <si>
    <t>Conditioning</t>
  </si>
  <si>
    <t>Extinction</t>
  </si>
  <si>
    <t>Test</t>
  </si>
  <si>
    <r>
      <rPr>
        <b/>
        <i/>
        <sz val="10"/>
        <color theme="1"/>
        <rFont val="Arial"/>
        <family val="2"/>
      </rPr>
      <t>s</t>
    </r>
    <r>
      <rPr>
        <b/>
        <i/>
        <sz val="11"/>
        <color theme="1"/>
        <rFont val="Arial"/>
        <family val="2"/>
      </rPr>
      <t>I</t>
    </r>
    <r>
      <rPr>
        <b/>
        <i/>
        <sz val="9"/>
        <color theme="1"/>
        <rFont val="Arial"/>
        <family val="2"/>
      </rPr>
      <t>AHP</t>
    </r>
  </si>
  <si>
    <r>
      <rPr>
        <b/>
        <i/>
        <sz val="10"/>
        <color theme="1"/>
        <rFont val="Arial"/>
        <family val="2"/>
      </rPr>
      <t>m</t>
    </r>
    <r>
      <rPr>
        <b/>
        <i/>
        <sz val="11"/>
        <color theme="1"/>
        <rFont val="Arial"/>
        <family val="2"/>
      </rPr>
      <t>I</t>
    </r>
    <r>
      <rPr>
        <b/>
        <i/>
        <sz val="9"/>
        <color theme="1"/>
        <rFont val="Arial"/>
        <family val="2"/>
      </rPr>
      <t>AHP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</si>
</sst>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9"/>
      <color theme="1"/>
      <name val="Arial"/>
      <family val="2"/>
    </font>
    <font>
      <b/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3" fillId="0" borderId="0" xfId="0" applyFont="1" applyBorder="1"/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5" fillId="0" borderId="9" xfId="0" applyFont="1" applyBorder="1"/>
    <xf numFmtId="0" fontId="5" fillId="0" borderId="0" xfId="0" applyFont="1" applyBorder="1"/>
    <xf numFmtId="0" fontId="5" fillId="0" borderId="10" xfId="0" applyFont="1" applyBorder="1"/>
    <xf numFmtId="2" fontId="2" fillId="0" borderId="0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53"/>
  <sheetViews>
    <sheetView zoomScale="90" zoomScaleNormal="90" workbookViewId="0">
      <selection activeCell="E14" sqref="E14:F14"/>
    </sheetView>
  </sheetViews>
  <sheetFormatPr baseColWidth="10" defaultRowHeight="15" x14ac:dyDescent="0.25"/>
  <sheetData>
    <row r="2" spans="2:17" x14ac:dyDescent="0.25">
      <c r="C2" s="43" t="s">
        <v>11</v>
      </c>
      <c r="D2" s="44"/>
      <c r="E2" s="44"/>
      <c r="F2" s="44"/>
      <c r="G2" s="44"/>
      <c r="H2" s="45"/>
    </row>
    <row r="3" spans="2:17" x14ac:dyDescent="0.25">
      <c r="C3" s="40" t="s">
        <v>4</v>
      </c>
      <c r="D3" s="41"/>
      <c r="E3" s="42" t="s">
        <v>5</v>
      </c>
      <c r="F3" s="41"/>
      <c r="G3" s="42" t="s">
        <v>10</v>
      </c>
      <c r="H3" s="41"/>
      <c r="J3" s="1"/>
      <c r="K3" s="1"/>
      <c r="L3" s="1"/>
      <c r="M3" s="1"/>
      <c r="N3" s="1"/>
      <c r="O3" s="1"/>
      <c r="P3" s="1"/>
      <c r="Q3" s="1"/>
    </row>
    <row r="4" spans="2:17" x14ac:dyDescent="0.25">
      <c r="B4" s="37" t="s">
        <v>12</v>
      </c>
      <c r="C4" s="5" t="s">
        <v>0</v>
      </c>
      <c r="D4" s="3" t="s">
        <v>1</v>
      </c>
      <c r="E4" s="2" t="s">
        <v>0</v>
      </c>
      <c r="F4" s="3" t="s">
        <v>1</v>
      </c>
      <c r="G4" s="2" t="s">
        <v>0</v>
      </c>
      <c r="H4" s="3" t="s">
        <v>1</v>
      </c>
      <c r="J4" s="1"/>
      <c r="K4" s="1"/>
      <c r="L4" s="1"/>
      <c r="M4" s="1"/>
      <c r="N4" s="1"/>
      <c r="O4" s="1"/>
      <c r="P4" s="1"/>
      <c r="Q4" s="1"/>
    </row>
    <row r="5" spans="2:17" x14ac:dyDescent="0.25">
      <c r="B5" s="25">
        <v>1</v>
      </c>
      <c r="C5" s="12">
        <v>0.36363636363636365</v>
      </c>
      <c r="D5" s="12">
        <v>0.24804099300559765</v>
      </c>
      <c r="E5" s="12">
        <v>0.65897435923076919</v>
      </c>
      <c r="F5" s="12">
        <f>E5/SQRT(13)</f>
        <v>0.18276660318635116</v>
      </c>
      <c r="G5" s="12">
        <v>2.974358969230769</v>
      </c>
      <c r="H5" s="15">
        <v>2.2916128024749809</v>
      </c>
      <c r="J5" s="1"/>
      <c r="K5" s="1"/>
      <c r="L5" s="1"/>
      <c r="M5" s="1"/>
      <c r="N5" s="1"/>
      <c r="O5" s="1"/>
      <c r="P5" s="1"/>
      <c r="Q5" s="1"/>
    </row>
    <row r="6" spans="2:17" x14ac:dyDescent="0.25">
      <c r="B6" s="29">
        <v>2</v>
      </c>
      <c r="C6" s="13">
        <v>3.2424242454545453</v>
      </c>
      <c r="D6" s="13">
        <v>1.7701742847015232</v>
      </c>
      <c r="E6" s="13">
        <v>0.10256410230769232</v>
      </c>
      <c r="F6" s="13">
        <f t="shared" ref="F6:F10" si="0">E6/SQRT(13)</f>
        <v>2.8446163837870703E-2</v>
      </c>
      <c r="G6" s="13">
        <v>1.8717948692307691</v>
      </c>
      <c r="H6" s="16">
        <v>1.1325915101621939</v>
      </c>
      <c r="J6" s="1"/>
      <c r="K6" s="1"/>
      <c r="L6" s="1"/>
      <c r="M6" s="1"/>
    </row>
    <row r="7" spans="2:17" x14ac:dyDescent="0.25">
      <c r="B7" s="29">
        <v>3</v>
      </c>
      <c r="C7" s="13">
        <v>2.0303030272727272</v>
      </c>
      <c r="D7" s="13">
        <v>1.3419829604690086</v>
      </c>
      <c r="E7" s="13">
        <v>1.3512820515384616</v>
      </c>
      <c r="F7" s="13">
        <f t="shared" si="0"/>
        <v>0.37477820957200741</v>
      </c>
      <c r="G7" s="13">
        <v>4.7435897461538463</v>
      </c>
      <c r="H7" s="16">
        <v>2.7624011097044074</v>
      </c>
      <c r="J7" s="1"/>
      <c r="K7" s="1"/>
      <c r="L7" s="1"/>
      <c r="M7" s="1"/>
    </row>
    <row r="8" spans="2:17" x14ac:dyDescent="0.25">
      <c r="B8" s="29">
        <v>4</v>
      </c>
      <c r="C8" s="13">
        <v>0.63636363636363635</v>
      </c>
      <c r="D8" s="13">
        <v>0.43217688450926234</v>
      </c>
      <c r="E8" s="13">
        <v>2.0076923099999999</v>
      </c>
      <c r="F8" s="13">
        <f t="shared" si="0"/>
        <v>0.55683365915844174</v>
      </c>
      <c r="G8" s="13">
        <v>0.15384615384615385</v>
      </c>
      <c r="H8" s="16">
        <v>8.0064076902543566E-2</v>
      </c>
      <c r="J8" s="1"/>
      <c r="K8" s="1"/>
      <c r="L8" s="1"/>
      <c r="M8" s="1"/>
    </row>
    <row r="9" spans="2:17" x14ac:dyDescent="0.25">
      <c r="B9" s="29">
        <v>5</v>
      </c>
      <c r="C9" s="13">
        <v>1.03030303</v>
      </c>
      <c r="D9" s="13">
        <v>0.62998243595117698</v>
      </c>
      <c r="E9" s="13">
        <v>4.8461538430769231</v>
      </c>
      <c r="F9" s="13">
        <f t="shared" si="0"/>
        <v>1.3440812438462089</v>
      </c>
      <c r="G9" s="13">
        <v>2.2820512823076924</v>
      </c>
      <c r="H9" s="16">
        <v>1.0288193758967938</v>
      </c>
      <c r="J9" s="1"/>
      <c r="K9" s="1"/>
      <c r="L9" s="1"/>
      <c r="M9" s="1"/>
    </row>
    <row r="10" spans="2:17" x14ac:dyDescent="0.25">
      <c r="B10" s="33">
        <v>6</v>
      </c>
      <c r="C10" s="14">
        <v>3.3636363600000005</v>
      </c>
      <c r="D10" s="14">
        <v>1.6455968450858411</v>
      </c>
      <c r="E10" s="14">
        <v>3.179487182307692</v>
      </c>
      <c r="F10" s="14">
        <f t="shared" si="0"/>
        <v>0.88183108196083881</v>
      </c>
      <c r="G10" s="14">
        <v>3.8717948692307691</v>
      </c>
      <c r="H10" s="17">
        <v>1.7815676867711951</v>
      </c>
      <c r="J10" s="1"/>
      <c r="K10" s="1"/>
      <c r="L10" s="1"/>
      <c r="M10" s="1"/>
    </row>
    <row r="12" spans="2:17" x14ac:dyDescent="0.25">
      <c r="J12" s="1"/>
      <c r="K12" s="1"/>
      <c r="L12" s="1"/>
      <c r="M12" s="1"/>
      <c r="N12" s="1"/>
      <c r="O12" s="1"/>
      <c r="P12" s="1"/>
    </row>
    <row r="13" spans="2:17" x14ac:dyDescent="0.25">
      <c r="C13" s="43" t="s">
        <v>13</v>
      </c>
      <c r="D13" s="44"/>
      <c r="E13" s="44"/>
      <c r="F13" s="44"/>
      <c r="G13" s="44"/>
      <c r="H13" s="45"/>
      <c r="J13" s="1"/>
      <c r="K13" s="1"/>
      <c r="L13" s="1"/>
      <c r="M13" s="1"/>
      <c r="N13" s="1"/>
      <c r="O13" s="1"/>
      <c r="P13" s="1"/>
    </row>
    <row r="14" spans="2:17" x14ac:dyDescent="0.25">
      <c r="C14" s="40" t="s">
        <v>4</v>
      </c>
      <c r="D14" s="41"/>
      <c r="E14" s="42" t="s">
        <v>5</v>
      </c>
      <c r="F14" s="41"/>
      <c r="G14" s="42" t="s">
        <v>10</v>
      </c>
      <c r="H14" s="41"/>
      <c r="J14" s="1"/>
      <c r="K14" s="1"/>
      <c r="L14" s="1"/>
      <c r="M14" s="1"/>
      <c r="N14" s="1"/>
      <c r="O14" s="1"/>
      <c r="P14" s="1"/>
    </row>
    <row r="15" spans="2:17" x14ac:dyDescent="0.25">
      <c r="B15" s="38" t="s">
        <v>12</v>
      </c>
      <c r="C15" s="18" t="s">
        <v>0</v>
      </c>
      <c r="D15" s="19" t="s">
        <v>1</v>
      </c>
      <c r="E15" s="21" t="s">
        <v>0</v>
      </c>
      <c r="F15" s="19" t="s">
        <v>1</v>
      </c>
      <c r="G15" s="21" t="s">
        <v>0</v>
      </c>
      <c r="H15" s="19" t="s">
        <v>1</v>
      </c>
      <c r="J15" s="1"/>
      <c r="K15" s="1"/>
      <c r="L15" s="1"/>
      <c r="M15" s="1"/>
      <c r="N15" s="1"/>
      <c r="O15" s="1"/>
      <c r="P15" s="1"/>
    </row>
    <row r="16" spans="2:17" x14ac:dyDescent="0.25">
      <c r="B16" s="25">
        <v>1</v>
      </c>
      <c r="C16" s="12">
        <v>4.7878787845454545</v>
      </c>
      <c r="D16" s="12">
        <v>2.508278304167427</v>
      </c>
      <c r="E16" s="12">
        <v>0.98461538692307693</v>
      </c>
      <c r="F16" s="12">
        <v>0.8794635092341877</v>
      </c>
      <c r="G16" s="12">
        <v>0.58333333249999997</v>
      </c>
      <c r="H16" s="15">
        <v>0.3285643699328854</v>
      </c>
      <c r="J16" s="1"/>
      <c r="K16" s="1"/>
      <c r="L16" s="1"/>
      <c r="M16" s="1"/>
      <c r="N16" s="1"/>
      <c r="O16" s="1"/>
      <c r="P16" s="1"/>
    </row>
    <row r="17" spans="2:23" x14ac:dyDescent="0.25">
      <c r="B17" s="29">
        <v>2</v>
      </c>
      <c r="C17" s="13">
        <v>69.030303036363634</v>
      </c>
      <c r="D17" s="13">
        <v>5.1568243560415592</v>
      </c>
      <c r="E17" s="13">
        <v>55.110256415384612</v>
      </c>
      <c r="F17" s="13">
        <v>6.237641209525572</v>
      </c>
      <c r="G17" s="13">
        <v>59.638888891666674</v>
      </c>
      <c r="H17" s="16">
        <v>5.5001466685894851</v>
      </c>
      <c r="J17" s="1"/>
      <c r="K17" s="1"/>
      <c r="L17" s="1"/>
      <c r="M17" s="1"/>
      <c r="N17" s="1"/>
      <c r="O17" s="1"/>
      <c r="P17" s="1"/>
    </row>
    <row r="18" spans="2:23" x14ac:dyDescent="0.25">
      <c r="B18" s="33">
        <v>3</v>
      </c>
      <c r="C18" s="14">
        <v>88.973333320000009</v>
      </c>
      <c r="D18" s="14">
        <v>2.8200373279155833</v>
      </c>
      <c r="E18" s="14">
        <v>78.779487169230762</v>
      </c>
      <c r="F18" s="14">
        <v>5.5569744388115803</v>
      </c>
      <c r="G18" s="14">
        <v>80.861111100000002</v>
      </c>
      <c r="H18" s="17">
        <v>4.3129782903981111</v>
      </c>
    </row>
    <row r="19" spans="2:23" x14ac:dyDescent="0.25">
      <c r="B19" s="39"/>
      <c r="C19" s="13"/>
      <c r="D19" s="13"/>
      <c r="E19" s="13"/>
      <c r="F19" s="13"/>
      <c r="G19" s="13"/>
      <c r="H19" s="13"/>
    </row>
    <row r="20" spans="2:23" x14ac:dyDescent="0.25">
      <c r="B20" s="39"/>
      <c r="C20" s="13"/>
      <c r="D20" s="13"/>
      <c r="E20" s="13"/>
      <c r="F20" s="13"/>
      <c r="G20" s="13"/>
      <c r="H20" s="13"/>
    </row>
    <row r="21" spans="2:23" x14ac:dyDescent="0.25">
      <c r="C21" s="43" t="s">
        <v>14</v>
      </c>
      <c r="D21" s="44"/>
      <c r="E21" s="44"/>
      <c r="F21" s="44"/>
      <c r="G21" s="44"/>
      <c r="H21" s="4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2:23" x14ac:dyDescent="0.25">
      <c r="C22" s="40" t="s">
        <v>4</v>
      </c>
      <c r="D22" s="41"/>
      <c r="E22" s="42" t="s">
        <v>5</v>
      </c>
      <c r="F22" s="41"/>
      <c r="G22" s="42" t="s">
        <v>10</v>
      </c>
      <c r="H22" s="4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2:23" x14ac:dyDescent="0.25">
      <c r="B23" s="37" t="s">
        <v>12</v>
      </c>
      <c r="C23" s="5" t="s">
        <v>0</v>
      </c>
      <c r="D23" s="3" t="s">
        <v>1</v>
      </c>
      <c r="E23" s="2" t="s">
        <v>0</v>
      </c>
      <c r="F23" s="3" t="s">
        <v>1</v>
      </c>
      <c r="G23" s="2" t="s">
        <v>0</v>
      </c>
      <c r="H23" s="3" t="s">
        <v>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2:23" x14ac:dyDescent="0.25">
      <c r="B24" s="25">
        <v>1</v>
      </c>
      <c r="C24" s="12">
        <v>66.393939399999994</v>
      </c>
      <c r="D24" s="12">
        <v>7.9016451660822131</v>
      </c>
      <c r="E24" s="12">
        <v>64.871428578571425</v>
      </c>
      <c r="F24" s="12">
        <v>6.0133488619009849</v>
      </c>
      <c r="G24" s="12">
        <v>71.53846154615384</v>
      </c>
      <c r="H24" s="15">
        <v>4.8018320025410048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2:23" x14ac:dyDescent="0.25">
      <c r="B25" s="29">
        <v>2</v>
      </c>
      <c r="C25" s="13">
        <v>84.848484854545461</v>
      </c>
      <c r="D25" s="13">
        <v>6.7600077125433362</v>
      </c>
      <c r="E25" s="13">
        <v>73.038095244999994</v>
      </c>
      <c r="F25" s="13">
        <v>8.2480736347520782</v>
      </c>
      <c r="G25" s="13">
        <v>83.615384615384613</v>
      </c>
      <c r="H25" s="16">
        <v>5.3906697439208733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2:23" x14ac:dyDescent="0.25">
      <c r="B26" s="29">
        <v>3</v>
      </c>
      <c r="C26" s="13">
        <v>90.393939399999994</v>
      </c>
      <c r="D26" s="13">
        <v>3.256328160249844</v>
      </c>
      <c r="E26" s="13">
        <v>82.600000000000009</v>
      </c>
      <c r="F26" s="13">
        <v>7.42429763463476</v>
      </c>
      <c r="G26" s="13">
        <v>82.5952380857143</v>
      </c>
      <c r="H26" s="16">
        <v>6.8134194408516544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2:23" x14ac:dyDescent="0.25">
      <c r="B27" s="29">
        <v>4</v>
      </c>
      <c r="C27" s="13">
        <v>81.969696954545483</v>
      </c>
      <c r="D27" s="13">
        <v>6.9953021090144416</v>
      </c>
      <c r="E27" s="13">
        <v>77.819047619285712</v>
      </c>
      <c r="F27" s="13">
        <v>7.5002553617752383</v>
      </c>
      <c r="G27" s="13">
        <v>87.023809528571419</v>
      </c>
      <c r="H27" s="16">
        <v>3.8889443297635697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2:23" x14ac:dyDescent="0.25">
      <c r="B28" s="29">
        <v>5</v>
      </c>
      <c r="C28" s="13">
        <v>69.999999990909089</v>
      </c>
      <c r="D28" s="13">
        <v>10.551844111573546</v>
      </c>
      <c r="E28" s="13">
        <v>74.399999992857147</v>
      </c>
      <c r="F28" s="13">
        <v>8.6507066355209439</v>
      </c>
      <c r="G28" s="13">
        <v>86.238095235714283</v>
      </c>
      <c r="H28" s="16">
        <v>5.4689074012764438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2:23" x14ac:dyDescent="0.25">
      <c r="B29" s="29">
        <v>6</v>
      </c>
      <c r="C29" s="13">
        <v>81.878787872727287</v>
      </c>
      <c r="D29" s="13">
        <v>6.3984329994526501</v>
      </c>
      <c r="E29" s="13">
        <v>70.58095237142858</v>
      </c>
      <c r="F29" s="13">
        <v>9.1261366512416284</v>
      </c>
      <c r="G29" s="13">
        <v>87.904761900000011</v>
      </c>
      <c r="H29" s="16">
        <v>3.7850403737096725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2:23" x14ac:dyDescent="0.25">
      <c r="B30" s="29">
        <v>7</v>
      </c>
      <c r="C30" s="13">
        <v>62.151515154545457</v>
      </c>
      <c r="D30" s="13">
        <v>8.4809190071057223</v>
      </c>
      <c r="E30" s="13">
        <v>64.592857145714291</v>
      </c>
      <c r="F30" s="13">
        <v>9.3679617806516813</v>
      </c>
      <c r="G30" s="13">
        <v>77.714285704999995</v>
      </c>
      <c r="H30" s="16">
        <v>7.0952749721904738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2:23" x14ac:dyDescent="0.25">
      <c r="B31" s="29">
        <v>8</v>
      </c>
      <c r="C31" s="13">
        <v>49.757575763636353</v>
      </c>
      <c r="D31" s="13">
        <v>10.240254388484775</v>
      </c>
      <c r="E31" s="13">
        <v>68.60238095714287</v>
      </c>
      <c r="F31" s="13">
        <v>7.6304307412173538</v>
      </c>
      <c r="G31" s="13">
        <v>82.880952392857125</v>
      </c>
      <c r="H31" s="16">
        <v>3.4733605342167424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2:23" x14ac:dyDescent="0.25">
      <c r="B32" s="29">
        <v>9</v>
      </c>
      <c r="C32" s="13">
        <v>56.242424251818186</v>
      </c>
      <c r="D32" s="13">
        <v>10.617318700935904</v>
      </c>
      <c r="E32" s="13">
        <v>44.633333342857149</v>
      </c>
      <c r="F32" s="13">
        <v>10.94393024968914</v>
      </c>
      <c r="G32" s="13">
        <v>72.428571433571435</v>
      </c>
      <c r="H32" s="16">
        <v>7.8881395463085742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2:24" x14ac:dyDescent="0.25">
      <c r="B33" s="29">
        <v>10</v>
      </c>
      <c r="C33" s="13">
        <v>63.000000002727262</v>
      </c>
      <c r="D33" s="13">
        <v>10.419290581787092</v>
      </c>
      <c r="E33" s="13">
        <v>46.442857142857136</v>
      </c>
      <c r="F33" s="13">
        <v>9.6303615512177192</v>
      </c>
      <c r="G33" s="13">
        <v>75.190476192857133</v>
      </c>
      <c r="H33" s="16">
        <v>7.3377204918858627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2:24" x14ac:dyDescent="0.25">
      <c r="B34" s="29">
        <v>11</v>
      </c>
      <c r="C34" s="13">
        <v>57.212121200000006</v>
      </c>
      <c r="D34" s="13">
        <v>10.292909464328501</v>
      </c>
      <c r="E34" s="13">
        <v>51.828571433571426</v>
      </c>
      <c r="F34" s="13">
        <v>9.3228662230933832</v>
      </c>
      <c r="G34" s="13">
        <v>63.38095237142857</v>
      </c>
      <c r="H34" s="16">
        <v>9.703218578219106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2:24" x14ac:dyDescent="0.25">
      <c r="B35" s="29">
        <v>12</v>
      </c>
      <c r="C35" s="13">
        <v>57.545454536363643</v>
      </c>
      <c r="D35" s="13">
        <v>11.689006550010534</v>
      </c>
      <c r="E35" s="13">
        <v>39.057142864285709</v>
      </c>
      <c r="F35" s="13">
        <v>9.0562665472088391</v>
      </c>
      <c r="G35" s="13">
        <v>67.095238092857144</v>
      </c>
      <c r="H35" s="16">
        <v>7.631343102042746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2:24" x14ac:dyDescent="0.25">
      <c r="B36" s="29">
        <v>13</v>
      </c>
      <c r="C36" s="13">
        <v>60.212121218181821</v>
      </c>
      <c r="D36" s="13">
        <v>9.8868622914681747</v>
      </c>
      <c r="E36" s="13">
        <v>39.902380945000004</v>
      </c>
      <c r="F36" s="13">
        <v>10.624659994547034</v>
      </c>
      <c r="G36" s="13">
        <v>66.690476194999988</v>
      </c>
      <c r="H36" s="16">
        <v>9.380796656097683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2:24" x14ac:dyDescent="0.25">
      <c r="B37" s="29">
        <v>14</v>
      </c>
      <c r="C37" s="13">
        <v>73.515151509090913</v>
      </c>
      <c r="D37" s="13">
        <v>9.8052102876066467</v>
      </c>
      <c r="E37" s="13">
        <v>37.816666654999999</v>
      </c>
      <c r="F37" s="13">
        <v>8.6876983094619327</v>
      </c>
      <c r="G37" s="13">
        <v>65.380952378571436</v>
      </c>
      <c r="H37" s="16">
        <v>9.1873630585208588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2:24" x14ac:dyDescent="0.25">
      <c r="B38" s="29">
        <v>15</v>
      </c>
      <c r="C38" s="13">
        <v>56.515151518181824</v>
      </c>
      <c r="D38" s="13">
        <v>11.892817937688617</v>
      </c>
      <c r="E38" s="13">
        <v>26.176190474285715</v>
      </c>
      <c r="F38" s="13">
        <v>8.1310559692998012</v>
      </c>
      <c r="G38" s="13">
        <v>63.952380950000013</v>
      </c>
      <c r="H38" s="16">
        <v>9.8604956185167101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24" x14ac:dyDescent="0.25">
      <c r="B39" s="29">
        <v>16</v>
      </c>
      <c r="C39" s="13">
        <v>45.060606059999998</v>
      </c>
      <c r="D39" s="13">
        <v>11.955457587362178</v>
      </c>
      <c r="E39" s="13">
        <v>27.952380955000002</v>
      </c>
      <c r="F39" s="13">
        <v>9.7343755479254988</v>
      </c>
      <c r="G39" s="13">
        <v>59.952380952142853</v>
      </c>
      <c r="H39" s="16">
        <v>8.4736074580629666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x14ac:dyDescent="0.25">
      <c r="B40" s="29">
        <v>17</v>
      </c>
      <c r="C40" s="13">
        <v>52.030303036363627</v>
      </c>
      <c r="D40" s="13">
        <v>8.571559094044666</v>
      </c>
      <c r="E40" s="13">
        <v>29.142857150000001</v>
      </c>
      <c r="F40" s="13">
        <v>8.3369746114081824</v>
      </c>
      <c r="G40" s="13">
        <v>52.666666676428569</v>
      </c>
      <c r="H40" s="16">
        <v>9.4092932030377625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x14ac:dyDescent="0.25">
      <c r="B41" s="29">
        <v>18</v>
      </c>
      <c r="C41" s="13">
        <v>58.515151515454548</v>
      </c>
      <c r="D41" s="13">
        <v>9.0073329968014928</v>
      </c>
      <c r="E41" s="13">
        <v>35.095238100000003</v>
      </c>
      <c r="F41" s="13">
        <v>10.118674847216971</v>
      </c>
      <c r="G41" s="13">
        <v>49.333333333571431</v>
      </c>
      <c r="H41" s="16">
        <v>11.160117810034906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2:24" x14ac:dyDescent="0.25">
      <c r="B42" s="29">
        <v>19</v>
      </c>
      <c r="C42" s="13">
        <v>42.606060599999999</v>
      </c>
      <c r="D42" s="13">
        <v>12.325535468654264</v>
      </c>
      <c r="E42" s="13">
        <v>21.766666655000002</v>
      </c>
      <c r="F42" s="13">
        <v>6.2416332254161695</v>
      </c>
      <c r="G42" s="13">
        <v>61.309523807142845</v>
      </c>
      <c r="H42" s="16">
        <v>8.8633958195395177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2:24" x14ac:dyDescent="0.25">
      <c r="B43" s="33">
        <v>20</v>
      </c>
      <c r="C43" s="14">
        <v>27.757272733636363</v>
      </c>
      <c r="D43" s="14">
        <v>10.981905569453149</v>
      </c>
      <c r="E43" s="14">
        <v>13.878571430714285</v>
      </c>
      <c r="F43" s="14">
        <v>5.3330924949126359</v>
      </c>
      <c r="G43" s="14">
        <v>62.904761907142863</v>
      </c>
      <c r="H43" s="17">
        <v>9.9766778458010492</v>
      </c>
    </row>
    <row r="44" spans="2:24" x14ac:dyDescent="0.25">
      <c r="C44" s="24"/>
      <c r="D44" s="24"/>
    </row>
    <row r="46" spans="2:24" x14ac:dyDescent="0.25">
      <c r="C46" s="43" t="s">
        <v>15</v>
      </c>
      <c r="D46" s="44"/>
      <c r="E46" s="44"/>
      <c r="F46" s="44"/>
      <c r="G46" s="44"/>
      <c r="H46" s="45"/>
    </row>
    <row r="47" spans="2:24" x14ac:dyDescent="0.25">
      <c r="C47" s="40" t="s">
        <v>4</v>
      </c>
      <c r="D47" s="41"/>
      <c r="E47" s="42" t="s">
        <v>5</v>
      </c>
      <c r="F47" s="41"/>
      <c r="G47" s="42" t="s">
        <v>10</v>
      </c>
      <c r="H47" s="41"/>
    </row>
    <row r="48" spans="2:24" x14ac:dyDescent="0.25">
      <c r="B48" s="37" t="s">
        <v>12</v>
      </c>
      <c r="C48" s="5" t="s">
        <v>0</v>
      </c>
      <c r="D48" s="3" t="s">
        <v>1</v>
      </c>
      <c r="E48" s="2" t="s">
        <v>0</v>
      </c>
      <c r="F48" s="3" t="s">
        <v>1</v>
      </c>
      <c r="G48" s="2" t="s">
        <v>0</v>
      </c>
      <c r="H48" s="3" t="s">
        <v>1</v>
      </c>
    </row>
    <row r="49" spans="2:8" x14ac:dyDescent="0.25">
      <c r="B49" s="25">
        <v>1</v>
      </c>
      <c r="C49" s="12">
        <v>60.936111111666683</v>
      </c>
      <c r="D49" s="12">
        <v>10.657044629553326</v>
      </c>
      <c r="E49" s="12">
        <v>35.02000000666667</v>
      </c>
      <c r="F49" s="12">
        <v>8.7329212298289907</v>
      </c>
      <c r="G49" s="12">
        <v>63.785714285714292</v>
      </c>
      <c r="H49" s="15">
        <v>7.3972907903711729</v>
      </c>
    </row>
    <row r="50" spans="2:8" x14ac:dyDescent="0.25">
      <c r="B50" s="29">
        <v>2</v>
      </c>
      <c r="C50" s="13">
        <v>61.833333327499986</v>
      </c>
      <c r="D50" s="13">
        <v>8.8189324191753329</v>
      </c>
      <c r="E50" s="13">
        <v>44.871111106666675</v>
      </c>
      <c r="F50" s="13">
        <v>9.88466283750234</v>
      </c>
      <c r="G50" s="13">
        <v>69.261904752142868</v>
      </c>
      <c r="H50" s="16">
        <v>8.9784152055314888</v>
      </c>
    </row>
    <row r="51" spans="2:8" x14ac:dyDescent="0.25">
      <c r="B51" s="29">
        <v>3</v>
      </c>
      <c r="C51" s="13">
        <v>59.38888888333333</v>
      </c>
      <c r="D51" s="13">
        <v>9.9222425830579368</v>
      </c>
      <c r="E51" s="13">
        <v>41.975555551333322</v>
      </c>
      <c r="F51" s="13">
        <v>7.7812530552286727</v>
      </c>
      <c r="G51" s="13">
        <v>73.571428571428569</v>
      </c>
      <c r="H51" s="16">
        <v>7.7911872628939198</v>
      </c>
    </row>
    <row r="52" spans="2:8" x14ac:dyDescent="0.25">
      <c r="B52" s="29">
        <v>4</v>
      </c>
      <c r="C52" s="13">
        <v>50.027777775000004</v>
      </c>
      <c r="D52" s="13">
        <v>10.855684660017848</v>
      </c>
      <c r="E52" s="13">
        <v>22.428888888666666</v>
      </c>
      <c r="F52" s="13">
        <v>6.0825127671703232</v>
      </c>
      <c r="G52" s="13">
        <v>59.095238083571438</v>
      </c>
      <c r="H52" s="16">
        <v>7.3096878685825715</v>
      </c>
    </row>
    <row r="53" spans="2:8" x14ac:dyDescent="0.25">
      <c r="B53" s="33">
        <v>5</v>
      </c>
      <c r="C53" s="14">
        <v>50.757575769999995</v>
      </c>
      <c r="D53" s="14">
        <v>10.031440475933756</v>
      </c>
      <c r="E53" s="14">
        <v>15.25333333133333</v>
      </c>
      <c r="F53" s="14">
        <v>4.2735321750980546</v>
      </c>
      <c r="G53" s="14">
        <v>59.095238087857133</v>
      </c>
      <c r="H53" s="17">
        <v>9.5083299113506659</v>
      </c>
    </row>
  </sheetData>
  <mergeCells count="16">
    <mergeCell ref="C2:H2"/>
    <mergeCell ref="C13:H13"/>
    <mergeCell ref="C14:D14"/>
    <mergeCell ref="E14:F14"/>
    <mergeCell ref="G14:H14"/>
    <mergeCell ref="C47:D47"/>
    <mergeCell ref="E47:F47"/>
    <mergeCell ref="G47:H47"/>
    <mergeCell ref="C3:D3"/>
    <mergeCell ref="E3:F3"/>
    <mergeCell ref="G3:H3"/>
    <mergeCell ref="C21:H21"/>
    <mergeCell ref="C22:D22"/>
    <mergeCell ref="E22:F22"/>
    <mergeCell ref="G22:H22"/>
    <mergeCell ref="C46:H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>
      <selection activeCell="B4" sqref="B4:D14"/>
    </sheetView>
  </sheetViews>
  <sheetFormatPr baseColWidth="10" defaultRowHeight="15" x14ac:dyDescent="0.25"/>
  <cols>
    <col min="4" max="4" width="13.85546875" bestFit="1" customWidth="1"/>
  </cols>
  <sheetData>
    <row r="2" spans="2:5" x14ac:dyDescent="0.25">
      <c r="B2" s="46" t="s">
        <v>17</v>
      </c>
      <c r="C2" s="47"/>
      <c r="D2" s="48"/>
    </row>
    <row r="3" spans="2:5" x14ac:dyDescent="0.25">
      <c r="B3" s="49" t="s">
        <v>4</v>
      </c>
      <c r="C3" s="50" t="s">
        <v>5</v>
      </c>
      <c r="D3" s="51" t="s">
        <v>6</v>
      </c>
    </row>
    <row r="4" spans="2:5" x14ac:dyDescent="0.25">
      <c r="B4" s="6">
        <v>65.993957210000005</v>
      </c>
      <c r="C4" s="53">
        <v>15.316378780000001</v>
      </c>
      <c r="D4" s="7">
        <v>43.318409350000003</v>
      </c>
    </row>
    <row r="5" spans="2:5" x14ac:dyDescent="0.25">
      <c r="B5" s="8">
        <v>189.9466846</v>
      </c>
      <c r="C5" s="52">
        <v>19.564743140000001</v>
      </c>
      <c r="D5" s="9">
        <v>110.1831784</v>
      </c>
    </row>
    <row r="6" spans="2:5" x14ac:dyDescent="0.25">
      <c r="B6" s="8">
        <v>74.213675539999997</v>
      </c>
      <c r="C6" s="52">
        <v>21.0650631</v>
      </c>
      <c r="D6" s="9">
        <v>47.785003510000003</v>
      </c>
      <c r="E6" s="20"/>
    </row>
    <row r="7" spans="2:5" x14ac:dyDescent="0.25">
      <c r="B7" s="8">
        <v>176.9181561</v>
      </c>
      <c r="C7" s="52">
        <v>14.087886190000001</v>
      </c>
      <c r="D7" s="9">
        <v>98.929004919999997</v>
      </c>
    </row>
    <row r="8" spans="2:5" x14ac:dyDescent="0.25">
      <c r="B8" s="8">
        <v>98.779312520000005</v>
      </c>
      <c r="C8" s="52">
        <v>91.619175720000001</v>
      </c>
      <c r="D8" s="9">
        <v>120.5129391</v>
      </c>
    </row>
    <row r="9" spans="2:5" x14ac:dyDescent="0.25">
      <c r="B9" s="8">
        <v>88.933886650000005</v>
      </c>
      <c r="C9" s="52">
        <v>55.122956389999999</v>
      </c>
      <c r="D9" s="9">
        <v>128.08326460000001</v>
      </c>
    </row>
    <row r="10" spans="2:5" x14ac:dyDescent="0.25">
      <c r="B10" s="8">
        <v>114.7734686</v>
      </c>
      <c r="C10" s="52">
        <v>25.33341682</v>
      </c>
      <c r="D10" s="9">
        <v>69.035944369999996</v>
      </c>
    </row>
    <row r="11" spans="2:5" x14ac:dyDescent="0.25">
      <c r="B11" s="8">
        <v>76.843291320000006</v>
      </c>
      <c r="C11" s="52"/>
      <c r="D11" s="9">
        <v>188.37554879999999</v>
      </c>
    </row>
    <row r="12" spans="2:5" x14ac:dyDescent="0.25">
      <c r="B12" s="8">
        <v>70.385130689999997</v>
      </c>
      <c r="C12" s="52"/>
      <c r="D12" s="9">
        <v>260.59804079999998</v>
      </c>
    </row>
    <row r="13" spans="2:5" x14ac:dyDescent="0.25">
      <c r="B13" s="8">
        <v>65.667159530000006</v>
      </c>
      <c r="C13" s="52"/>
      <c r="D13" s="9"/>
    </row>
    <row r="14" spans="2:5" x14ac:dyDescent="0.25">
      <c r="B14" s="10">
        <v>58.781237789999999</v>
      </c>
      <c r="C14" s="54"/>
      <c r="D14" s="11"/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workbookViewId="0">
      <selection activeCell="B4" sqref="B4:D14"/>
    </sheetView>
  </sheetViews>
  <sheetFormatPr baseColWidth="10" defaultRowHeight="15" x14ac:dyDescent="0.25"/>
  <cols>
    <col min="4" max="4" width="14.140625" bestFit="1" customWidth="1"/>
  </cols>
  <sheetData>
    <row r="2" spans="2:4" x14ac:dyDescent="0.25">
      <c r="B2" s="46" t="s">
        <v>16</v>
      </c>
      <c r="C2" s="47"/>
      <c r="D2" s="48"/>
    </row>
    <row r="3" spans="2:4" x14ac:dyDescent="0.25">
      <c r="B3" s="49" t="s">
        <v>4</v>
      </c>
      <c r="C3" s="50" t="s">
        <v>5</v>
      </c>
      <c r="D3" s="51" t="s">
        <v>6</v>
      </c>
    </row>
    <row r="4" spans="2:4" x14ac:dyDescent="0.25">
      <c r="B4" s="6">
        <v>35737.131800000003</v>
      </c>
      <c r="C4" s="53">
        <v>2443.8439560000002</v>
      </c>
      <c r="D4" s="7">
        <v>21838.958890000002</v>
      </c>
    </row>
    <row r="5" spans="2:4" x14ac:dyDescent="0.25">
      <c r="B5" s="8">
        <v>73517.343909999996</v>
      </c>
      <c r="C5" s="52">
        <v>5273.784611</v>
      </c>
      <c r="D5" s="9">
        <v>69926.1875</v>
      </c>
    </row>
    <row r="6" spans="2:4" x14ac:dyDescent="0.25">
      <c r="B6" s="8">
        <v>25965.57633</v>
      </c>
      <c r="C6" s="52">
        <v>4965.6676269999998</v>
      </c>
      <c r="D6" s="9">
        <v>32636.792809999999</v>
      </c>
    </row>
    <row r="7" spans="2:4" x14ac:dyDescent="0.25">
      <c r="B7" s="8">
        <v>59804.951090000002</v>
      </c>
      <c r="C7" s="52">
        <v>4409.2099959999996</v>
      </c>
      <c r="D7" s="9">
        <v>44206.734770000003</v>
      </c>
    </row>
    <row r="8" spans="2:4" x14ac:dyDescent="0.25">
      <c r="B8" s="8">
        <v>36976.693950000001</v>
      </c>
      <c r="C8" s="52">
        <v>46151.645649999999</v>
      </c>
      <c r="D8" s="9">
        <v>78169.150309999997</v>
      </c>
    </row>
    <row r="9" spans="2:4" x14ac:dyDescent="0.25">
      <c r="B9" s="8">
        <v>47127.825750000004</v>
      </c>
      <c r="C9" s="52">
        <v>30177.548910000001</v>
      </c>
      <c r="D9" s="9">
        <v>77129.922680000003</v>
      </c>
    </row>
    <row r="10" spans="2:4" x14ac:dyDescent="0.25">
      <c r="B10" s="8">
        <v>35950.45609</v>
      </c>
      <c r="C10" s="52">
        <v>18042.323609999999</v>
      </c>
      <c r="D10" s="9">
        <v>45199.588049999998</v>
      </c>
    </row>
    <row r="11" spans="2:4" x14ac:dyDescent="0.25">
      <c r="B11" s="8">
        <v>25376.924749999998</v>
      </c>
      <c r="C11" s="52"/>
      <c r="D11" s="9">
        <v>53516.585809999997</v>
      </c>
    </row>
    <row r="12" spans="2:4" x14ac:dyDescent="0.25">
      <c r="B12" s="8">
        <v>22330.271580000001</v>
      </c>
      <c r="C12" s="52"/>
      <c r="D12" s="9">
        <v>79773.852199999994</v>
      </c>
    </row>
    <row r="13" spans="2:4" x14ac:dyDescent="0.25">
      <c r="B13" s="8">
        <v>22296.181380000002</v>
      </c>
      <c r="C13" s="52"/>
      <c r="D13" s="9"/>
    </row>
    <row r="14" spans="2:4" x14ac:dyDescent="0.25">
      <c r="B14" s="10">
        <v>33043.875390000001</v>
      </c>
      <c r="C14" s="54"/>
      <c r="D14" s="11"/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workbookViewId="0">
      <selection activeCell="B3" sqref="B3:C3"/>
    </sheetView>
  </sheetViews>
  <sheetFormatPr baseColWidth="10" defaultRowHeight="15" x14ac:dyDescent="0.25"/>
  <cols>
    <col min="2" max="2" width="16.5703125" bestFit="1" customWidth="1"/>
    <col min="5" max="5" width="16.5703125" bestFit="1" customWidth="1"/>
  </cols>
  <sheetData>
    <row r="3" spans="2:6" x14ac:dyDescent="0.25">
      <c r="B3" s="22" t="s">
        <v>7</v>
      </c>
      <c r="C3" s="23" t="s">
        <v>8</v>
      </c>
      <c r="E3" s="22" t="s">
        <v>7</v>
      </c>
      <c r="F3" s="23" t="s">
        <v>9</v>
      </c>
    </row>
    <row r="4" spans="2:6" x14ac:dyDescent="0.25">
      <c r="B4" s="6">
        <v>6.66</v>
      </c>
      <c r="C4" s="7">
        <v>40.229999999999997</v>
      </c>
      <c r="E4" s="6">
        <v>6.66</v>
      </c>
      <c r="F4" s="7">
        <v>24109.9</v>
      </c>
    </row>
    <row r="5" spans="2:6" x14ac:dyDescent="0.25">
      <c r="B5" s="8">
        <v>34</v>
      </c>
      <c r="C5" s="9">
        <v>91.62</v>
      </c>
      <c r="E5" s="8">
        <v>34</v>
      </c>
      <c r="F5" s="9">
        <v>46151.6</v>
      </c>
    </row>
    <row r="6" spans="2:6" x14ac:dyDescent="0.25">
      <c r="B6" s="8">
        <v>0</v>
      </c>
      <c r="C6" s="9">
        <v>17.440000000000001</v>
      </c>
      <c r="E6" s="8">
        <v>0</v>
      </c>
      <c r="F6" s="9">
        <v>3858.8</v>
      </c>
    </row>
    <row r="7" spans="2:6" x14ac:dyDescent="0.25">
      <c r="B7" s="8">
        <v>0</v>
      </c>
      <c r="C7" s="9">
        <v>17.559999999999999</v>
      </c>
      <c r="E7" s="8">
        <v>0</v>
      </c>
      <c r="F7" s="9">
        <v>4687.3999999999996</v>
      </c>
    </row>
    <row r="8" spans="2:6" x14ac:dyDescent="0.25">
      <c r="B8" s="8">
        <v>67</v>
      </c>
      <c r="C8" s="9">
        <v>126.77</v>
      </c>
      <c r="E8" s="8">
        <v>67</v>
      </c>
      <c r="F8" s="9">
        <v>48756.2</v>
      </c>
    </row>
    <row r="9" spans="2:6" x14ac:dyDescent="0.25">
      <c r="B9" s="8">
        <v>54</v>
      </c>
      <c r="C9" s="9">
        <v>89.94</v>
      </c>
      <c r="E9" s="8">
        <v>54</v>
      </c>
      <c r="F9" s="9">
        <v>33552.400000000001</v>
      </c>
    </row>
    <row r="10" spans="2:6" x14ac:dyDescent="0.25">
      <c r="B10" s="8">
        <v>42</v>
      </c>
      <c r="C10" s="9">
        <v>62.22</v>
      </c>
      <c r="E10" s="8">
        <v>42</v>
      </c>
      <c r="F10" s="9">
        <v>27670</v>
      </c>
    </row>
    <row r="11" spans="2:6" x14ac:dyDescent="0.25">
      <c r="B11" s="8">
        <v>85</v>
      </c>
      <c r="C11" s="9">
        <v>93.32</v>
      </c>
      <c r="E11" s="8">
        <v>85</v>
      </c>
      <c r="F11" s="9">
        <v>41838.9</v>
      </c>
    </row>
    <row r="12" spans="2:6" x14ac:dyDescent="0.25">
      <c r="B12" s="8">
        <v>88</v>
      </c>
      <c r="C12" s="9">
        <v>94.352531510000006</v>
      </c>
      <c r="E12" s="8">
        <v>88</v>
      </c>
      <c r="F12" s="9">
        <v>56234.7163</v>
      </c>
    </row>
    <row r="13" spans="2:6" x14ac:dyDescent="0.25">
      <c r="B13" s="10">
        <v>91</v>
      </c>
      <c r="C13" s="11">
        <v>161.32576399999999</v>
      </c>
      <c r="E13" s="10">
        <v>91</v>
      </c>
      <c r="F13" s="11">
        <v>70266.968699999998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5"/>
  <sheetViews>
    <sheetView tabSelected="1" workbookViewId="0">
      <selection activeCell="B2" sqref="B2:H2"/>
    </sheetView>
  </sheetViews>
  <sheetFormatPr baseColWidth="10" defaultRowHeight="15" x14ac:dyDescent="0.25"/>
  <cols>
    <col min="2" max="2" width="16.7109375" bestFit="1" customWidth="1"/>
  </cols>
  <sheetData>
    <row r="2" spans="2:18" x14ac:dyDescent="0.25">
      <c r="B2" s="38" t="s">
        <v>2</v>
      </c>
      <c r="C2" s="40" t="s">
        <v>4</v>
      </c>
      <c r="D2" s="41"/>
      <c r="E2" s="42" t="s">
        <v>5</v>
      </c>
      <c r="F2" s="41"/>
      <c r="G2" s="42" t="s">
        <v>10</v>
      </c>
      <c r="H2" s="41"/>
    </row>
    <row r="3" spans="2:18" x14ac:dyDescent="0.25">
      <c r="B3" s="4" t="s">
        <v>3</v>
      </c>
      <c r="C3" s="5" t="s">
        <v>0</v>
      </c>
      <c r="D3" s="3" t="s">
        <v>1</v>
      </c>
      <c r="E3" s="2" t="s">
        <v>0</v>
      </c>
      <c r="F3" s="3" t="s">
        <v>1</v>
      </c>
      <c r="G3" s="2" t="s">
        <v>0</v>
      </c>
      <c r="H3" s="3" t="s">
        <v>1</v>
      </c>
      <c r="I3" s="1"/>
      <c r="J3" s="1"/>
      <c r="K3" s="1"/>
      <c r="L3" s="1"/>
      <c r="M3" s="1"/>
      <c r="N3" s="1"/>
      <c r="O3" s="1"/>
      <c r="P3" s="1"/>
      <c r="Q3" s="1"/>
      <c r="R3" s="1"/>
    </row>
    <row r="4" spans="2:18" x14ac:dyDescent="0.25">
      <c r="B4" s="25">
        <v>25</v>
      </c>
      <c r="C4" s="12">
        <v>0</v>
      </c>
      <c r="D4" s="12">
        <v>0</v>
      </c>
      <c r="E4" s="12">
        <v>0.31714285714285717</v>
      </c>
      <c r="F4" s="26">
        <f>E4/SQRT(7)</f>
        <v>0.11986873286864064</v>
      </c>
      <c r="G4" s="27">
        <v>0</v>
      </c>
      <c r="H4" s="28">
        <v>0</v>
      </c>
      <c r="I4" s="1"/>
      <c r="J4" s="1"/>
      <c r="K4" s="1"/>
      <c r="L4" s="1"/>
      <c r="M4" s="1"/>
      <c r="N4" s="1"/>
      <c r="O4" s="1"/>
      <c r="P4" s="1"/>
      <c r="Q4" s="1"/>
      <c r="R4" s="1"/>
    </row>
    <row r="5" spans="2:18" x14ac:dyDescent="0.25">
      <c r="B5" s="29">
        <v>50</v>
      </c>
      <c r="C5" s="13">
        <v>0.56000000000000005</v>
      </c>
      <c r="D5" s="13">
        <v>0.52704627669472992</v>
      </c>
      <c r="E5" s="13">
        <v>1.27</v>
      </c>
      <c r="F5" s="30">
        <f t="shared" ref="F5:F15" si="0">E5/SQRT(7)</f>
        <v>0.48001488072171855</v>
      </c>
      <c r="G5" s="31">
        <v>0.18</v>
      </c>
      <c r="H5" s="32">
        <v>0.18</v>
      </c>
      <c r="I5" s="1"/>
      <c r="J5" s="1"/>
      <c r="K5" s="1"/>
      <c r="L5" s="1"/>
      <c r="M5" s="1"/>
      <c r="N5" s="1"/>
      <c r="O5" s="1"/>
      <c r="P5" s="1"/>
      <c r="Q5" s="1"/>
      <c r="R5" s="1"/>
    </row>
    <row r="6" spans="2:18" x14ac:dyDescent="0.25">
      <c r="B6" s="29">
        <v>75</v>
      </c>
      <c r="C6" s="13">
        <v>1.25</v>
      </c>
      <c r="D6" s="13">
        <v>0.625</v>
      </c>
      <c r="E6" s="13">
        <v>2.597142857142857</v>
      </c>
      <c r="F6" s="30">
        <f t="shared" si="0"/>
        <v>0.98162773132967862</v>
      </c>
      <c r="G6" s="31">
        <v>1.48</v>
      </c>
      <c r="H6" s="32">
        <v>0.68</v>
      </c>
      <c r="I6" s="1"/>
      <c r="J6" s="1"/>
      <c r="K6" s="1"/>
      <c r="L6" s="1"/>
      <c r="M6" s="1"/>
      <c r="N6" s="1"/>
      <c r="O6" s="1"/>
      <c r="P6" s="1"/>
      <c r="Q6" s="1"/>
      <c r="R6" s="1"/>
    </row>
    <row r="7" spans="2:18" x14ac:dyDescent="0.25">
      <c r="B7" s="29">
        <v>100</v>
      </c>
      <c r="C7" s="13">
        <v>2.78</v>
      </c>
      <c r="D7" s="13">
        <v>0.94326928522264752</v>
      </c>
      <c r="E7" s="13">
        <v>4.6385714285714288</v>
      </c>
      <c r="F7" s="30">
        <f t="shared" si="0"/>
        <v>1.7532152055156582</v>
      </c>
      <c r="G7" s="31">
        <v>2.42</v>
      </c>
      <c r="H7" s="32">
        <v>0.91</v>
      </c>
      <c r="I7" s="1"/>
      <c r="J7" s="1"/>
      <c r="K7" s="1"/>
      <c r="L7" s="1"/>
      <c r="M7" s="1"/>
      <c r="N7" s="1"/>
      <c r="O7" s="1"/>
      <c r="P7" s="1"/>
      <c r="Q7" s="1"/>
      <c r="R7" s="1"/>
    </row>
    <row r="8" spans="2:18" x14ac:dyDescent="0.25">
      <c r="B8" s="29">
        <v>125</v>
      </c>
      <c r="C8" s="13">
        <v>5</v>
      </c>
      <c r="D8" s="13">
        <v>1.2183492931011204</v>
      </c>
      <c r="E8" s="13">
        <v>6.5685714285714294</v>
      </c>
      <c r="F8" s="30">
        <f t="shared" si="0"/>
        <v>2.4826866384234672</v>
      </c>
      <c r="G8" s="31">
        <v>4.17</v>
      </c>
      <c r="H8" s="32">
        <v>1.18</v>
      </c>
      <c r="I8" s="1"/>
      <c r="J8" s="1"/>
      <c r="K8" s="1"/>
      <c r="L8" s="1"/>
      <c r="M8" s="1"/>
      <c r="N8" s="1"/>
      <c r="O8" s="1"/>
      <c r="P8" s="1"/>
      <c r="Q8" s="1"/>
      <c r="R8" s="1"/>
    </row>
    <row r="9" spans="2:18" x14ac:dyDescent="0.25">
      <c r="B9" s="29">
        <v>150</v>
      </c>
      <c r="C9" s="13">
        <v>7.09</v>
      </c>
      <c r="D9" s="13">
        <v>1.2829111859794164</v>
      </c>
      <c r="E9" s="13">
        <v>8.2871428571428574</v>
      </c>
      <c r="F9" s="30">
        <f t="shared" si="0"/>
        <v>3.1322455827521818</v>
      </c>
      <c r="G9" s="31">
        <v>4.7300000000000004</v>
      </c>
      <c r="H9" s="32">
        <v>1.1299999999999999</v>
      </c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 x14ac:dyDescent="0.25">
      <c r="B10" s="29">
        <v>175</v>
      </c>
      <c r="C10" s="13">
        <v>8.1999999999999993</v>
      </c>
      <c r="D10" s="13">
        <v>1.6224488521299463</v>
      </c>
      <c r="E10" s="13">
        <v>11.04142857142857</v>
      </c>
      <c r="F10" s="30">
        <f t="shared" si="0"/>
        <v>4.1732677312690241</v>
      </c>
      <c r="G10" s="31">
        <v>5.17</v>
      </c>
      <c r="H10" s="32">
        <v>1.43</v>
      </c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x14ac:dyDescent="0.25">
      <c r="B11" s="29">
        <v>200</v>
      </c>
      <c r="C11" s="13">
        <v>9.0399999999999991</v>
      </c>
      <c r="D11" s="13">
        <v>1.6563409304179439</v>
      </c>
      <c r="E11" s="13">
        <v>12.258571428571429</v>
      </c>
      <c r="F11" s="30">
        <f t="shared" si="0"/>
        <v>4.6333044898459699</v>
      </c>
      <c r="G11" s="31">
        <v>5.45</v>
      </c>
      <c r="H11" s="32">
        <v>1.51</v>
      </c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2:18" x14ac:dyDescent="0.25">
      <c r="B12" s="29">
        <v>225</v>
      </c>
      <c r="C12" s="13">
        <v>9.2799999999999994</v>
      </c>
      <c r="D12" s="13">
        <v>1.8799537734944949</v>
      </c>
      <c r="E12" s="13">
        <v>14.113999999999999</v>
      </c>
      <c r="F12" s="30">
        <f t="shared" si="0"/>
        <v>5.3345905720522326</v>
      </c>
      <c r="G12" s="31">
        <v>6.91</v>
      </c>
      <c r="H12" s="32">
        <v>1.6</v>
      </c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2:18" x14ac:dyDescent="0.25">
      <c r="B13" s="29">
        <v>250</v>
      </c>
      <c r="C13" s="13">
        <v>9.65</v>
      </c>
      <c r="D13" s="13">
        <v>1.8518909255137035</v>
      </c>
      <c r="E13" s="13">
        <v>16.576000000000001</v>
      </c>
      <c r="F13" s="30">
        <f t="shared" si="0"/>
        <v>6.2651391046009506</v>
      </c>
      <c r="G13" s="31">
        <v>7.85</v>
      </c>
      <c r="H13" s="32">
        <v>0.88</v>
      </c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2:18" x14ac:dyDescent="0.25">
      <c r="B14" s="29">
        <v>275</v>
      </c>
      <c r="C14" s="13">
        <v>11.26</v>
      </c>
      <c r="D14" s="13">
        <v>2.3532019725917124</v>
      </c>
      <c r="E14" s="13">
        <v>17.797999999999998</v>
      </c>
      <c r="F14" s="30">
        <f t="shared" si="0"/>
        <v>6.7270116906182249</v>
      </c>
      <c r="G14" s="31">
        <v>8.5</v>
      </c>
      <c r="H14" s="32">
        <v>0.79</v>
      </c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18" x14ac:dyDescent="0.25">
      <c r="B15" s="33">
        <v>300</v>
      </c>
      <c r="C15" s="14">
        <v>10.73</v>
      </c>
      <c r="D15" s="14">
        <v>2.0952895015338808</v>
      </c>
      <c r="E15" s="14">
        <v>20.78</v>
      </c>
      <c r="F15" s="34">
        <f t="shared" si="0"/>
        <v>7.8541017491317415</v>
      </c>
      <c r="G15" s="35">
        <v>8.82</v>
      </c>
      <c r="H15" s="36">
        <v>0.74</v>
      </c>
    </row>
  </sheetData>
  <mergeCells count="3">
    <mergeCell ref="C2:D2"/>
    <mergeCell ref="E2:F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Figure 4B</vt:lpstr>
      <vt:lpstr>Figure 4D</vt:lpstr>
      <vt:lpstr>Figure 4E</vt:lpstr>
      <vt:lpstr>Figure 4F</vt:lpstr>
      <vt:lpstr>Figure 4G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2021-03-26T21:15:07Z</dcterms:created>
  <dcterms:modified xsi:type="dcterms:W3CDTF">2021-03-28T23:36:14Z</dcterms:modified>
</cp:coreProperties>
</file>