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Zanic_Lab/Zanic Lab/Working_Project_Folders/Beth/SSNA1-eLife-Revision/BL-source-data/"/>
    </mc:Choice>
  </mc:AlternateContent>
  <xr:revisionPtr revIDLastSave="0" documentId="13_ncr:1_{DA88823A-5981-CB4C-B225-7B77899C2065}" xr6:coauthVersionLast="47" xr6:coauthVersionMax="47" xr10:uidLastSave="{00000000-0000-0000-0000-000000000000}"/>
  <bookViews>
    <workbookView xWindow="-29380" yWindow="2080" windowWidth="26300" windowHeight="12200" xr2:uid="{9CE86C88-4F21-4C36-9D2C-D8BF4FD1F434}"/>
  </bookViews>
  <sheets>
    <sheet name="Fig1B" sheetId="24" r:id="rId1"/>
    <sheet name="Fig1D, Fig1S2. Dynamicity" sheetId="18" r:id="rId2"/>
    <sheet name="Fig1E, Fig1S2. Catastrophe freq" sheetId="20" r:id="rId3"/>
    <sheet name="FIg1F, Fig1S2. Shrinkage rates" sheetId="21" r:id="rId4"/>
    <sheet name="Fig1S2. Growth rates" sheetId="23" r:id="rId5"/>
    <sheet name="Fig1S2. Rescue freq" sheetId="7" r:id="rId6"/>
    <sheet name="Raw data - all dynamics" sheetId="2" r:id="rId7"/>
  </sheets>
  <definedNames>
    <definedName name="_xlnm._FilterDatabase" localSheetId="1" hidden="1">'Fig1D, Fig1S2. Dynamicity'!$A$2:$E$9</definedName>
    <definedName name="_xlnm._FilterDatabase" localSheetId="3" hidden="1">'FIg1F, Fig1S2. Shrinkage rates'!$A$2:$E$9</definedName>
    <definedName name="_xlnm._FilterDatabase" localSheetId="4" hidden="1">'Fig1S2. Growth rates'!$A$2:$V$19</definedName>
    <definedName name="_xlnm._FilterDatabase" localSheetId="5" hidden="1">'Fig1S2. Rescue freq'!$A$2:$V$19</definedName>
    <definedName name="_xlnm._FilterDatabase" localSheetId="6" hidden="1">'Raw data - all dynamics'!$A$2:$O$16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24" l="1"/>
  <c r="H13" i="24"/>
  <c r="E13" i="24"/>
  <c r="D13" i="24"/>
  <c r="I12" i="24"/>
  <c r="H12" i="24"/>
  <c r="E12" i="24"/>
  <c r="D12" i="24"/>
  <c r="I11" i="24"/>
  <c r="H11" i="24"/>
  <c r="E11" i="24"/>
  <c r="D11" i="24"/>
  <c r="I10" i="24"/>
  <c r="H10" i="24"/>
  <c r="E10" i="24"/>
  <c r="D10" i="24"/>
  <c r="I9" i="24"/>
  <c r="H9" i="24"/>
  <c r="E9" i="24"/>
  <c r="D9" i="24"/>
  <c r="I8" i="24"/>
  <c r="H8" i="24"/>
  <c r="E8" i="24"/>
  <c r="D8" i="24"/>
  <c r="I7" i="24"/>
  <c r="H7" i="24"/>
  <c r="E7" i="24"/>
  <c r="D7" i="24"/>
  <c r="I6" i="24"/>
  <c r="H6" i="24"/>
  <c r="E6" i="24"/>
  <c r="D6" i="24"/>
  <c r="I5" i="24"/>
  <c r="H5" i="24"/>
  <c r="E5" i="24"/>
  <c r="D5" i="24"/>
  <c r="I4" i="24"/>
  <c r="H4" i="24"/>
  <c r="E4" i="24"/>
  <c r="D4" i="24"/>
  <c r="I3" i="24"/>
  <c r="H3" i="24"/>
  <c r="E3" i="24"/>
  <c r="D3" i="24"/>
</calcChain>
</file>

<file path=xl/sharedStrings.xml><?xml version="1.0" encoding="utf-8"?>
<sst xmlns="http://schemas.openxmlformats.org/spreadsheetml/2006/main" count="64" uniqueCount="24">
  <si>
    <t>Vg (nm/s)</t>
  </si>
  <si>
    <t>SE</t>
  </si>
  <si>
    <t>n</t>
  </si>
  <si>
    <t>Cat. Freq. (min-1)</t>
  </si>
  <si>
    <t>Vs (nm/s)</t>
  </si>
  <si>
    <t>[SSNA1] (uM)</t>
  </si>
  <si>
    <t>[ssna1] µM</t>
  </si>
  <si>
    <t>Microtubule Plus End</t>
  </si>
  <si>
    <t>Microtubule Minus End</t>
  </si>
  <si>
    <t>Dynamicity nm/s (weighted means)</t>
  </si>
  <si>
    <t>Microtubule minus end</t>
  </si>
  <si>
    <t>Microtubule plus end</t>
  </si>
  <si>
    <t>Dynamicity (nm/s)</t>
  </si>
  <si>
    <t>Rescue per Shrinkage Length (1/µm)</t>
  </si>
  <si>
    <t>Cat. Freq. /min (weighted means)</t>
  </si>
  <si>
    <t>Vg nm/s (weighted means)</t>
  </si>
  <si>
    <t>Rescue Frequency per shrinkage length /µm (weighted means)</t>
  </si>
  <si>
    <t>Vs nm/s (weighted means)</t>
  </si>
  <si>
    <t>SSNA1</t>
  </si>
  <si>
    <t>total MTs</t>
  </si>
  <si>
    <t># MTs with at least 1 end nucleated</t>
  </si>
  <si>
    <t>% at least 1 end nucleated</t>
  </si>
  <si>
    <t>[tubulin] µM</t>
  </si>
  <si>
    <t>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</si>
</sst>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theme="5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9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/>
    <xf numFmtId="0" fontId="7" fillId="0" borderId="0" xfId="0" applyFont="1" applyAlignment="1">
      <alignment wrapText="1"/>
    </xf>
    <xf numFmtId="49" fontId="9" fillId="0" borderId="0" xfId="0" applyNumberFormat="1" applyFont="1" applyAlignment="1">
      <alignment wrapText="1"/>
    </xf>
    <xf numFmtId="165" fontId="2" fillId="0" borderId="4" xfId="0" applyNumberFormat="1" applyFont="1" applyBorder="1"/>
    <xf numFmtId="165" fontId="2" fillId="0" borderId="0" xfId="0" applyNumberFormat="1" applyFont="1" applyBorder="1"/>
    <xf numFmtId="0" fontId="2" fillId="0" borderId="5" xfId="0" applyFont="1" applyBorder="1"/>
    <xf numFmtId="0" fontId="2" fillId="0" borderId="0" xfId="0" applyFont="1" applyBorder="1"/>
    <xf numFmtId="164" fontId="2" fillId="0" borderId="4" xfId="0" applyNumberFormat="1" applyFont="1" applyBorder="1"/>
    <xf numFmtId="164" fontId="2" fillId="0" borderId="0" xfId="0" applyNumberFormat="1" applyFont="1" applyBorder="1"/>
    <xf numFmtId="2" fontId="2" fillId="0" borderId="4" xfId="0" applyNumberFormat="1" applyFont="1" applyBorder="1"/>
    <xf numFmtId="2" fontId="2" fillId="0" borderId="0" xfId="0" applyNumberFormat="1" applyFont="1" applyBorder="1"/>
    <xf numFmtId="49" fontId="7" fillId="0" borderId="0" xfId="0" applyNumberFormat="1" applyFont="1" applyAlignment="1">
      <alignment wrapText="1"/>
    </xf>
    <xf numFmtId="14" fontId="2" fillId="0" borderId="0" xfId="0" applyNumberFormat="1" applyFont="1" applyBorder="1"/>
    <xf numFmtId="0" fontId="9" fillId="0" borderId="0" xfId="0" applyFont="1" applyBorder="1"/>
    <xf numFmtId="165" fontId="2" fillId="0" borderId="8" xfId="0" applyNumberFormat="1" applyFont="1" applyBorder="1"/>
    <xf numFmtId="165" fontId="2" fillId="0" borderId="7" xfId="0" applyNumberFormat="1" applyFont="1" applyBorder="1"/>
    <xf numFmtId="0" fontId="2" fillId="0" borderId="7" xfId="0" applyFont="1" applyBorder="1"/>
    <xf numFmtId="2" fontId="2" fillId="0" borderId="7" xfId="0" applyNumberFormat="1" applyFont="1" applyBorder="1"/>
    <xf numFmtId="0" fontId="2" fillId="0" borderId="6" xfId="0" applyFont="1" applyBorder="1"/>
    <xf numFmtId="0" fontId="6" fillId="0" borderId="0" xfId="0" applyFont="1" applyFill="1"/>
    <xf numFmtId="0" fontId="7" fillId="0" borderId="0" xfId="0" applyFont="1" applyFill="1"/>
    <xf numFmtId="0" fontId="10" fillId="0" borderId="0" xfId="0" applyFont="1"/>
    <xf numFmtId="0" fontId="7" fillId="0" borderId="0" xfId="0" applyFont="1"/>
    <xf numFmtId="0" fontId="10" fillId="0" borderId="7" xfId="0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0" fontId="0" fillId="0" borderId="0" xfId="0" applyFont="1"/>
    <xf numFmtId="164" fontId="0" fillId="0" borderId="0" xfId="0" applyNumberFormat="1" applyFont="1"/>
    <xf numFmtId="0" fontId="10" fillId="0" borderId="0" xfId="0" applyFont="1" applyFill="1"/>
    <xf numFmtId="165" fontId="2" fillId="0" borderId="4" xfId="0" applyNumberFormat="1" applyFont="1" applyFill="1" applyBorder="1"/>
    <xf numFmtId="165" fontId="2" fillId="0" borderId="0" xfId="0" applyNumberFormat="1" applyFont="1" applyFill="1" applyBorder="1"/>
    <xf numFmtId="0" fontId="2" fillId="0" borderId="0" xfId="0" applyFont="1" applyFill="1" applyBorder="1"/>
    <xf numFmtId="2" fontId="2" fillId="0" borderId="4" xfId="0" applyNumberFormat="1" applyFont="1" applyFill="1" applyBorder="1"/>
    <xf numFmtId="2" fontId="2" fillId="0" borderId="0" xfId="0" applyNumberFormat="1" applyFont="1" applyFill="1" applyBorder="1"/>
    <xf numFmtId="0" fontId="2" fillId="0" borderId="5" xfId="0" applyFont="1" applyFill="1" applyBorder="1"/>
    <xf numFmtId="0" fontId="2" fillId="0" borderId="0" xfId="0" applyFont="1" applyFill="1"/>
    <xf numFmtId="164" fontId="2" fillId="0" borderId="4" xfId="0" applyNumberFormat="1" applyFont="1" applyFill="1" applyBorder="1"/>
    <xf numFmtId="164" fontId="2" fillId="0" borderId="0" xfId="0" applyNumberFormat="1" applyFont="1" applyFill="1" applyBorder="1"/>
    <xf numFmtId="2" fontId="0" fillId="0" borderId="0" xfId="0" applyNumberFormat="1" applyFont="1"/>
    <xf numFmtId="165" fontId="0" fillId="0" borderId="0" xfId="0" applyNumberFormat="1" applyFont="1"/>
    <xf numFmtId="1" fontId="0" fillId="0" borderId="0" xfId="0" applyNumberFormat="1" applyFont="1"/>
    <xf numFmtId="49" fontId="7" fillId="4" borderId="1" xfId="0" applyNumberFormat="1" applyFont="1" applyFill="1" applyBorder="1" applyAlignment="1">
      <alignment horizontal="right" wrapText="1"/>
    </xf>
    <xf numFmtId="49" fontId="7" fillId="4" borderId="2" xfId="0" applyNumberFormat="1" applyFont="1" applyFill="1" applyBorder="1" applyAlignment="1">
      <alignment horizontal="right" wrapText="1"/>
    </xf>
    <xf numFmtId="49" fontId="7" fillId="5" borderId="1" xfId="0" applyNumberFormat="1" applyFont="1" applyFill="1" applyBorder="1" applyAlignment="1">
      <alignment horizontal="right" wrapText="1"/>
    </xf>
    <xf numFmtId="49" fontId="7" fillId="5" borderId="2" xfId="0" applyNumberFormat="1" applyFont="1" applyFill="1" applyBorder="1" applyAlignment="1">
      <alignment horizontal="right" wrapText="1"/>
    </xf>
    <xf numFmtId="49" fontId="7" fillId="5" borderId="3" xfId="0" applyNumberFormat="1" applyFont="1" applyFill="1" applyBorder="1" applyAlignment="1">
      <alignment horizontal="right" wrapText="1"/>
    </xf>
    <xf numFmtId="49" fontId="7" fillId="4" borderId="0" xfId="0" applyNumberFormat="1" applyFont="1" applyFill="1" applyBorder="1" applyAlignment="1">
      <alignment horizontal="right" wrapText="1"/>
    </xf>
    <xf numFmtId="49" fontId="7" fillId="4" borderId="5" xfId="0" applyNumberFormat="1" applyFont="1" applyFill="1" applyBorder="1" applyAlignment="1">
      <alignment horizontal="right" wrapText="1"/>
    </xf>
    <xf numFmtId="49" fontId="7" fillId="5" borderId="0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>
      <alignment wrapText="1"/>
    </xf>
    <xf numFmtId="49" fontId="7" fillId="4" borderId="0" xfId="0" applyNumberFormat="1" applyFont="1" applyFill="1" applyBorder="1" applyAlignment="1">
      <alignment wrapText="1"/>
    </xf>
    <xf numFmtId="49" fontId="7" fillId="4" borderId="5" xfId="0" applyNumberFormat="1" applyFont="1" applyFill="1" applyBorder="1" applyAlignment="1">
      <alignment wrapText="1"/>
    </xf>
    <xf numFmtId="0" fontId="8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6" fillId="2" borderId="0" xfId="0" applyFont="1" applyFill="1"/>
    <xf numFmtId="0" fontId="7" fillId="3" borderId="0" xfId="0" applyFont="1" applyFill="1"/>
    <xf numFmtId="165" fontId="12" fillId="0" borderId="0" xfId="0" applyNumberFormat="1" applyFont="1"/>
    <xf numFmtId="1" fontId="0" fillId="0" borderId="0" xfId="0" applyNumberFormat="1"/>
    <xf numFmtId="0" fontId="11" fillId="0" borderId="0" xfId="0" applyFont="1"/>
    <xf numFmtId="1" fontId="13" fillId="0" borderId="0" xfId="0" applyNumberFormat="1" applyFont="1"/>
    <xf numFmtId="1" fontId="14" fillId="0" borderId="0" xfId="0" applyNumberFormat="1" applyFont="1"/>
    <xf numFmtId="0" fontId="9" fillId="0" borderId="0" xfId="0" applyFont="1"/>
    <xf numFmtId="2" fontId="9" fillId="0" borderId="0" xfId="0" applyNumberFormat="1" applyFont="1"/>
    <xf numFmtId="0" fontId="1" fillId="0" borderId="0" xfId="0" applyFont="1"/>
    <xf numFmtId="0" fontId="7" fillId="7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317E1-060D-2E4E-ABFB-DD14D49B5DBC}">
  <dimension ref="A1:I42"/>
  <sheetViews>
    <sheetView tabSelected="1" workbookViewId="0">
      <selection activeCell="E10" sqref="E10"/>
    </sheetView>
  </sheetViews>
  <sheetFormatPr baseColWidth="10" defaultRowHeight="15" x14ac:dyDescent="0.2"/>
  <cols>
    <col min="3" max="3" width="18.6640625" customWidth="1"/>
    <col min="4" max="4" width="16.6640625" customWidth="1"/>
    <col min="5" max="5" width="8.1640625" customWidth="1"/>
    <col min="6" max="6" width="9" bestFit="1" customWidth="1"/>
    <col min="7" max="7" width="18.83203125" customWidth="1"/>
    <col min="8" max="8" width="16.33203125" bestFit="1" customWidth="1"/>
    <col min="9" max="9" width="11.33203125" customWidth="1"/>
  </cols>
  <sheetData>
    <row r="1" spans="1:9" s="67" customFormat="1" ht="16" x14ac:dyDescent="0.2">
      <c r="B1" s="69" t="s">
        <v>23</v>
      </c>
      <c r="C1" s="69"/>
      <c r="D1" s="69"/>
      <c r="E1" s="69"/>
      <c r="F1" s="68" t="s">
        <v>18</v>
      </c>
      <c r="G1" s="68"/>
      <c r="H1" s="68"/>
      <c r="I1" s="68"/>
    </row>
    <row r="2" spans="1:9" s="5" customFormat="1" ht="34" x14ac:dyDescent="0.2">
      <c r="A2" s="5" t="s">
        <v>22</v>
      </c>
      <c r="B2" s="5" t="s">
        <v>19</v>
      </c>
      <c r="C2" s="5" t="s">
        <v>20</v>
      </c>
      <c r="D2" s="5" t="s">
        <v>21</v>
      </c>
      <c r="E2" s="5" t="s">
        <v>1</v>
      </c>
      <c r="F2" s="5" t="s">
        <v>19</v>
      </c>
      <c r="G2" s="5" t="s">
        <v>20</v>
      </c>
      <c r="H2" s="5" t="s">
        <v>21</v>
      </c>
      <c r="I2" s="5" t="s">
        <v>1</v>
      </c>
    </row>
    <row r="3" spans="1:9" ht="16" x14ac:dyDescent="0.2">
      <c r="A3">
        <v>3</v>
      </c>
      <c r="B3" s="65">
        <v>48</v>
      </c>
      <c r="C3" s="65">
        <v>1</v>
      </c>
      <c r="D3" s="66">
        <f>C3/B3</f>
        <v>2.0833333333333332E-2</v>
      </c>
      <c r="E3" s="66">
        <f>1/B3</f>
        <v>2.0833333333333332E-2</v>
      </c>
      <c r="F3" s="65">
        <v>36</v>
      </c>
      <c r="G3" s="65">
        <v>1</v>
      </c>
      <c r="H3" s="66">
        <f>G3/F3</f>
        <v>2.7777777777777776E-2</v>
      </c>
      <c r="I3" s="66">
        <f>1/F3</f>
        <v>2.7777777777777776E-2</v>
      </c>
    </row>
    <row r="4" spans="1:9" ht="16" x14ac:dyDescent="0.2">
      <c r="A4">
        <v>4</v>
      </c>
      <c r="B4" s="65">
        <v>44</v>
      </c>
      <c r="C4" s="65">
        <v>2</v>
      </c>
      <c r="D4" s="66">
        <f t="shared" ref="D4:D13" si="0">C4/B4</f>
        <v>4.5454545454545456E-2</v>
      </c>
      <c r="E4" s="66">
        <f>SQRT(C4)/B4</f>
        <v>3.2141217326661253E-2</v>
      </c>
      <c r="F4" s="65">
        <v>34</v>
      </c>
      <c r="G4" s="65">
        <v>7</v>
      </c>
      <c r="H4" s="66">
        <f t="shared" ref="H4:H13" si="1">G4/F4</f>
        <v>0.20588235294117646</v>
      </c>
      <c r="I4" s="66">
        <f>SQRT(G4)/F4</f>
        <v>7.7816215031311489E-2</v>
      </c>
    </row>
    <row r="5" spans="1:9" ht="16" x14ac:dyDescent="0.2">
      <c r="A5">
        <v>4</v>
      </c>
      <c r="B5" s="65">
        <v>50</v>
      </c>
      <c r="C5" s="65">
        <v>4</v>
      </c>
      <c r="D5" s="66">
        <f t="shared" si="0"/>
        <v>0.08</v>
      </c>
      <c r="E5" s="66">
        <f t="shared" ref="E5:E13" si="2">SQRT(C5)/B5</f>
        <v>0.04</v>
      </c>
      <c r="F5" s="65">
        <v>62</v>
      </c>
      <c r="G5" s="65">
        <v>16</v>
      </c>
      <c r="H5" s="66">
        <f t="shared" si="1"/>
        <v>0.25806451612903225</v>
      </c>
      <c r="I5" s="66">
        <f t="shared" ref="I5:I13" si="3">SQRT(G5)/F5</f>
        <v>6.4516129032258063E-2</v>
      </c>
    </row>
    <row r="6" spans="1:9" ht="16" x14ac:dyDescent="0.2">
      <c r="A6">
        <v>5</v>
      </c>
      <c r="B6" s="65">
        <v>67</v>
      </c>
      <c r="C6" s="65">
        <v>14</v>
      </c>
      <c r="D6" s="66">
        <f t="shared" si="0"/>
        <v>0.20895522388059701</v>
      </c>
      <c r="E6" s="66">
        <f t="shared" si="2"/>
        <v>5.5845632638417034E-2</v>
      </c>
      <c r="F6" s="65">
        <v>69</v>
      </c>
      <c r="G6" s="65">
        <v>21</v>
      </c>
      <c r="H6" s="66">
        <f t="shared" si="1"/>
        <v>0.30434782608695654</v>
      </c>
      <c r="I6" s="66">
        <f t="shared" si="3"/>
        <v>6.6414140506606378E-2</v>
      </c>
    </row>
    <row r="7" spans="1:9" ht="16" x14ac:dyDescent="0.2">
      <c r="A7">
        <v>5</v>
      </c>
      <c r="B7" s="65">
        <v>52</v>
      </c>
      <c r="C7" s="65">
        <v>24</v>
      </c>
      <c r="D7" s="66">
        <f t="shared" si="0"/>
        <v>0.46153846153846156</v>
      </c>
      <c r="E7" s="66">
        <f t="shared" si="2"/>
        <v>9.4211143953199156E-2</v>
      </c>
      <c r="F7" s="65">
        <v>69</v>
      </c>
      <c r="G7" s="65">
        <v>39</v>
      </c>
      <c r="H7" s="66">
        <f t="shared" si="1"/>
        <v>0.56521739130434778</v>
      </c>
      <c r="I7" s="66">
        <f t="shared" si="3"/>
        <v>9.0507217368092724E-2</v>
      </c>
    </row>
    <row r="8" spans="1:9" ht="16" x14ac:dyDescent="0.2">
      <c r="A8">
        <v>5.5</v>
      </c>
      <c r="B8" s="65">
        <v>68</v>
      </c>
      <c r="C8" s="65">
        <v>30</v>
      </c>
      <c r="D8" s="66">
        <f t="shared" si="0"/>
        <v>0.44117647058823528</v>
      </c>
      <c r="E8" s="66">
        <f t="shared" si="2"/>
        <v>8.0547434927230308E-2</v>
      </c>
      <c r="F8" s="65">
        <v>77</v>
      </c>
      <c r="G8" s="65">
        <v>41</v>
      </c>
      <c r="H8" s="66">
        <f t="shared" si="1"/>
        <v>0.53246753246753242</v>
      </c>
      <c r="I8" s="66">
        <f t="shared" si="3"/>
        <v>8.3157457628998038E-2</v>
      </c>
    </row>
    <row r="9" spans="1:9" ht="16" x14ac:dyDescent="0.2">
      <c r="A9">
        <v>6</v>
      </c>
      <c r="B9" s="65">
        <v>30</v>
      </c>
      <c r="C9" s="65">
        <v>14</v>
      </c>
      <c r="D9" s="66">
        <f t="shared" si="0"/>
        <v>0.46666666666666667</v>
      </c>
      <c r="E9" s="66">
        <f t="shared" si="2"/>
        <v>0.12472191289246472</v>
      </c>
      <c r="F9" s="65">
        <v>33</v>
      </c>
      <c r="G9" s="65">
        <v>31</v>
      </c>
      <c r="H9" s="66">
        <f t="shared" si="1"/>
        <v>0.93939393939393945</v>
      </c>
      <c r="I9" s="66">
        <f t="shared" si="3"/>
        <v>0.16872013220697035</v>
      </c>
    </row>
    <row r="10" spans="1:9" ht="16" x14ac:dyDescent="0.2">
      <c r="A10">
        <v>6</v>
      </c>
      <c r="B10" s="65">
        <v>36</v>
      </c>
      <c r="C10" s="65">
        <v>14</v>
      </c>
      <c r="D10" s="66">
        <f t="shared" si="0"/>
        <v>0.3888888888888889</v>
      </c>
      <c r="E10" s="66">
        <f t="shared" si="2"/>
        <v>0.10393492741038726</v>
      </c>
      <c r="F10" s="65">
        <v>40</v>
      </c>
      <c r="G10" s="65">
        <v>34</v>
      </c>
      <c r="H10" s="66">
        <f t="shared" si="1"/>
        <v>0.85</v>
      </c>
      <c r="I10" s="66">
        <f t="shared" si="3"/>
        <v>0.14577379737113252</v>
      </c>
    </row>
    <row r="11" spans="1:9" ht="16" x14ac:dyDescent="0.2">
      <c r="A11">
        <v>7</v>
      </c>
      <c r="B11" s="65">
        <v>56</v>
      </c>
      <c r="C11" s="65">
        <v>48</v>
      </c>
      <c r="D11" s="66">
        <f t="shared" si="0"/>
        <v>0.8571428571428571</v>
      </c>
      <c r="E11" s="66">
        <f t="shared" si="2"/>
        <v>0.12371791482634838</v>
      </c>
      <c r="F11" s="65">
        <v>38</v>
      </c>
      <c r="G11" s="65">
        <v>35</v>
      </c>
      <c r="H11" s="66">
        <f t="shared" si="1"/>
        <v>0.92105263157894735</v>
      </c>
      <c r="I11" s="66">
        <f t="shared" si="3"/>
        <v>0.15568631008156886</v>
      </c>
    </row>
    <row r="12" spans="1:9" ht="16" x14ac:dyDescent="0.2">
      <c r="A12">
        <v>8</v>
      </c>
      <c r="B12" s="65">
        <v>36</v>
      </c>
      <c r="C12" s="65">
        <v>31</v>
      </c>
      <c r="D12" s="66">
        <f t="shared" si="0"/>
        <v>0.86111111111111116</v>
      </c>
      <c r="E12" s="66">
        <f t="shared" si="2"/>
        <v>0.15466012118972283</v>
      </c>
      <c r="F12" s="65">
        <v>38</v>
      </c>
      <c r="G12" s="65">
        <v>37</v>
      </c>
      <c r="H12" s="66">
        <f t="shared" si="1"/>
        <v>0.97368421052631582</v>
      </c>
      <c r="I12" s="66">
        <f t="shared" si="3"/>
        <v>0.16007269816574263</v>
      </c>
    </row>
    <row r="13" spans="1:9" ht="16" x14ac:dyDescent="0.2">
      <c r="A13">
        <v>10</v>
      </c>
      <c r="B13" s="65">
        <v>45</v>
      </c>
      <c r="C13" s="65">
        <v>44</v>
      </c>
      <c r="D13" s="66">
        <f t="shared" si="0"/>
        <v>0.97777777777777775</v>
      </c>
      <c r="E13" s="66">
        <f t="shared" si="2"/>
        <v>0.14740554623801777</v>
      </c>
      <c r="F13" s="65">
        <v>77</v>
      </c>
      <c r="G13" s="65">
        <v>75</v>
      </c>
      <c r="H13" s="66">
        <f t="shared" si="1"/>
        <v>0.97402597402597402</v>
      </c>
      <c r="I13" s="66">
        <f t="shared" si="3"/>
        <v>0.11247083166031671</v>
      </c>
    </row>
    <row r="14" spans="1:9" ht="16" x14ac:dyDescent="0.2">
      <c r="D14" s="61"/>
      <c r="E14" s="60"/>
      <c r="H14" s="61"/>
      <c r="I14" s="61"/>
    </row>
    <row r="15" spans="1:9" ht="21" x14ac:dyDescent="0.25">
      <c r="A15" s="62"/>
      <c r="D15" s="61"/>
      <c r="E15" s="61"/>
      <c r="H15" s="61"/>
      <c r="I15" s="61"/>
    </row>
    <row r="16" spans="1:9" x14ac:dyDescent="0.2">
      <c r="D16" s="61"/>
      <c r="E16" s="61"/>
      <c r="H16" s="61"/>
      <c r="I16" s="61"/>
    </row>
    <row r="17" spans="4:9" x14ac:dyDescent="0.2">
      <c r="D17" s="61"/>
      <c r="E17" s="61"/>
      <c r="H17" s="61"/>
      <c r="I17" s="61"/>
    </row>
    <row r="18" spans="4:9" ht="21" x14ac:dyDescent="0.25">
      <c r="D18" s="61"/>
      <c r="E18" s="61"/>
      <c r="H18" s="61"/>
      <c r="I18" s="63"/>
    </row>
    <row r="19" spans="4:9" ht="21" x14ac:dyDescent="0.25">
      <c r="D19" s="61"/>
      <c r="E19" s="61"/>
      <c r="H19" s="61"/>
      <c r="I19" s="64"/>
    </row>
    <row r="20" spans="4:9" x14ac:dyDescent="0.2">
      <c r="D20" s="61"/>
      <c r="E20" s="61"/>
      <c r="H20" s="61"/>
      <c r="I20" s="61"/>
    </row>
    <row r="21" spans="4:9" x14ac:dyDescent="0.2">
      <c r="D21" s="61"/>
      <c r="E21" s="61"/>
      <c r="H21" s="61"/>
      <c r="I21" s="61"/>
    </row>
    <row r="22" spans="4:9" x14ac:dyDescent="0.2">
      <c r="D22" s="61"/>
      <c r="E22" s="61"/>
      <c r="H22" s="61"/>
      <c r="I22" s="61"/>
    </row>
    <row r="23" spans="4:9" x14ac:dyDescent="0.2">
      <c r="D23" s="61"/>
      <c r="E23" s="61"/>
      <c r="H23" s="61"/>
      <c r="I23" s="61"/>
    </row>
    <row r="24" spans="4:9" x14ac:dyDescent="0.2">
      <c r="D24" s="61"/>
      <c r="E24" s="61"/>
      <c r="H24" s="61"/>
      <c r="I24" s="61"/>
    </row>
    <row r="25" spans="4:9" x14ac:dyDescent="0.2">
      <c r="D25" s="61"/>
      <c r="E25" s="61"/>
      <c r="H25" s="61"/>
      <c r="I25" s="61"/>
    </row>
    <row r="26" spans="4:9" x14ac:dyDescent="0.2">
      <c r="D26" s="61"/>
      <c r="E26" s="61"/>
      <c r="H26" s="61"/>
      <c r="I26" s="61"/>
    </row>
    <row r="27" spans="4:9" x14ac:dyDescent="0.2">
      <c r="D27" s="61"/>
      <c r="E27" s="61"/>
      <c r="H27" s="61"/>
      <c r="I27" s="61"/>
    </row>
    <row r="28" spans="4:9" x14ac:dyDescent="0.2">
      <c r="D28" s="61"/>
      <c r="E28" s="61"/>
      <c r="H28" s="61"/>
      <c r="I28" s="61"/>
    </row>
    <row r="29" spans="4:9" x14ac:dyDescent="0.2">
      <c r="D29" s="61"/>
      <c r="E29" s="61"/>
      <c r="H29" s="61"/>
      <c r="I29" s="61"/>
    </row>
    <row r="30" spans="4:9" x14ac:dyDescent="0.2">
      <c r="D30" s="61"/>
      <c r="E30" s="61"/>
      <c r="H30" s="61"/>
      <c r="I30" s="61"/>
    </row>
    <row r="31" spans="4:9" x14ac:dyDescent="0.2">
      <c r="D31" s="61"/>
      <c r="E31" s="61"/>
      <c r="H31" s="61"/>
      <c r="I31" s="61"/>
    </row>
    <row r="32" spans="4:9" x14ac:dyDescent="0.2">
      <c r="D32" s="61"/>
      <c r="E32" s="61"/>
      <c r="H32" s="61"/>
      <c r="I32" s="61"/>
    </row>
    <row r="33" spans="4:9" x14ac:dyDescent="0.2">
      <c r="D33" s="61"/>
      <c r="E33" s="61"/>
      <c r="H33" s="61"/>
      <c r="I33" s="61"/>
    </row>
    <row r="34" spans="4:9" x14ac:dyDescent="0.2">
      <c r="D34" s="61"/>
      <c r="E34" s="61"/>
      <c r="H34" s="61"/>
      <c r="I34" s="61"/>
    </row>
    <row r="35" spans="4:9" x14ac:dyDescent="0.2">
      <c r="D35" s="61"/>
      <c r="E35" s="61"/>
      <c r="H35" s="61"/>
      <c r="I35" s="61"/>
    </row>
    <row r="36" spans="4:9" x14ac:dyDescent="0.2">
      <c r="D36" s="61"/>
      <c r="E36" s="61"/>
      <c r="H36" s="61"/>
      <c r="I36" s="61"/>
    </row>
    <row r="37" spans="4:9" x14ac:dyDescent="0.2">
      <c r="D37" s="61"/>
      <c r="E37" s="61"/>
      <c r="H37" s="61"/>
      <c r="I37" s="61"/>
    </row>
    <row r="38" spans="4:9" x14ac:dyDescent="0.2">
      <c r="D38" s="61"/>
      <c r="E38" s="61"/>
      <c r="H38" s="61"/>
      <c r="I38" s="61"/>
    </row>
    <row r="39" spans="4:9" x14ac:dyDescent="0.2">
      <c r="D39" s="61"/>
      <c r="E39" s="61"/>
      <c r="H39" s="61"/>
      <c r="I39" s="61"/>
    </row>
    <row r="40" spans="4:9" x14ac:dyDescent="0.2">
      <c r="D40" s="61"/>
      <c r="E40" s="61"/>
      <c r="H40" s="61"/>
      <c r="I40" s="61"/>
    </row>
    <row r="41" spans="4:9" x14ac:dyDescent="0.2">
      <c r="D41" s="61"/>
      <c r="E41" s="61"/>
      <c r="H41" s="61"/>
      <c r="I41" s="61"/>
    </row>
    <row r="42" spans="4:9" x14ac:dyDescent="0.2">
      <c r="D42" s="61"/>
      <c r="E42" s="61"/>
    </row>
  </sheetData>
  <mergeCells count="2">
    <mergeCell ref="F1:I1"/>
    <mergeCell ref="B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6B278-18FF-3145-B674-7C334B5959FA}">
  <dimension ref="A1:E18"/>
  <sheetViews>
    <sheetView zoomScale="92" zoomScaleNormal="100" workbookViewId="0">
      <selection activeCell="F7" sqref="F7"/>
    </sheetView>
  </sheetViews>
  <sheetFormatPr baseColWidth="10" defaultRowHeight="15" x14ac:dyDescent="0.2"/>
  <cols>
    <col min="1" max="1" width="12.33203125" bestFit="1" customWidth="1"/>
    <col min="2" max="2" width="17" customWidth="1"/>
    <col min="4" max="4" width="17" customWidth="1"/>
  </cols>
  <sheetData>
    <row r="1" spans="1:5" ht="16" x14ac:dyDescent="0.2">
      <c r="A1" s="4"/>
      <c r="B1" s="56" t="s">
        <v>7</v>
      </c>
      <c r="C1" s="56"/>
      <c r="D1" s="57" t="s">
        <v>8</v>
      </c>
      <c r="E1" s="57"/>
    </row>
    <row r="2" spans="1:5" ht="33" customHeight="1" x14ac:dyDescent="0.2">
      <c r="A2" s="5" t="s">
        <v>6</v>
      </c>
      <c r="B2" s="5" t="s">
        <v>9</v>
      </c>
      <c r="C2" s="5" t="s">
        <v>1</v>
      </c>
      <c r="D2" s="5" t="s">
        <v>9</v>
      </c>
      <c r="E2" s="5" t="s">
        <v>1</v>
      </c>
    </row>
    <row r="3" spans="1:5" x14ac:dyDescent="0.2">
      <c r="A3" s="1">
        <v>0</v>
      </c>
      <c r="B3" s="42">
        <v>23.031422199497833</v>
      </c>
      <c r="C3" s="42">
        <v>3.759260905080121E-2</v>
      </c>
      <c r="D3" s="42">
        <v>5.9712902783379125</v>
      </c>
      <c r="E3" s="42">
        <v>3.3520647224762085E-2</v>
      </c>
    </row>
    <row r="4" spans="1:5" x14ac:dyDescent="0.2">
      <c r="A4" s="1">
        <v>0.125</v>
      </c>
      <c r="B4" s="42">
        <v>19.237684003925398</v>
      </c>
      <c r="C4" s="42">
        <v>7.5866812406353568E-2</v>
      </c>
      <c r="D4" s="42">
        <v>4.43312719776889</v>
      </c>
      <c r="E4" s="42">
        <v>4.4241073848881304E-2</v>
      </c>
    </row>
    <row r="5" spans="1:5" x14ac:dyDescent="0.2">
      <c r="A5" s="1">
        <v>0.25</v>
      </c>
      <c r="B5" s="42">
        <v>20.598924659712686</v>
      </c>
      <c r="C5" s="42">
        <v>5.455098488725129E-2</v>
      </c>
      <c r="D5" s="42">
        <v>4.7604119592218952</v>
      </c>
      <c r="E5" s="42">
        <v>3.113238345797566E-2</v>
      </c>
    </row>
    <row r="6" spans="1:5" x14ac:dyDescent="0.2">
      <c r="A6" s="1">
        <v>0.5</v>
      </c>
      <c r="B6" s="42">
        <v>18.542147387670393</v>
      </c>
      <c r="C6" s="42">
        <v>5.6167204357015388E-2</v>
      </c>
      <c r="D6" s="42">
        <v>3.7549199394462915</v>
      </c>
      <c r="E6" s="42">
        <v>2.6659060163599948E-2</v>
      </c>
    </row>
    <row r="7" spans="1:5" x14ac:dyDescent="0.2">
      <c r="A7" s="1">
        <v>1</v>
      </c>
      <c r="B7" s="42">
        <v>11.509751214126993</v>
      </c>
      <c r="C7" s="42">
        <v>2.7198710532417729E-2</v>
      </c>
      <c r="D7" s="42">
        <v>3.4681901023281139</v>
      </c>
      <c r="E7" s="42">
        <v>1.8035793154741925E-2</v>
      </c>
    </row>
    <row r="8" spans="1:5" x14ac:dyDescent="0.2">
      <c r="A8" s="1">
        <v>2</v>
      </c>
      <c r="B8" s="42">
        <v>6.5732335503936197</v>
      </c>
      <c r="C8" s="42">
        <v>3.1410648073436333E-2</v>
      </c>
      <c r="D8" s="42">
        <v>2.66557645134914</v>
      </c>
      <c r="E8" s="42">
        <v>2.5334314611332245E-2</v>
      </c>
    </row>
    <row r="9" spans="1:5" x14ac:dyDescent="0.2">
      <c r="A9" s="1">
        <v>3</v>
      </c>
      <c r="B9" s="42">
        <v>6.3139149434159565</v>
      </c>
      <c r="C9" s="42">
        <v>2.3803747947493775E-2</v>
      </c>
      <c r="D9" s="42">
        <v>2.3124287706047659</v>
      </c>
      <c r="E9" s="42">
        <v>2.0611533753466391E-2</v>
      </c>
    </row>
    <row r="11" spans="1:5" x14ac:dyDescent="0.2">
      <c r="D11" s="1"/>
      <c r="E11" s="1"/>
    </row>
    <row r="12" spans="1:5" x14ac:dyDescent="0.2">
      <c r="A12" s="1"/>
      <c r="B12" s="1"/>
      <c r="C12" s="1"/>
      <c r="D12" s="1"/>
      <c r="E12" s="1"/>
    </row>
    <row r="13" spans="1:5" x14ac:dyDescent="0.2">
      <c r="A13" s="1"/>
      <c r="B13" s="1"/>
      <c r="C13" s="1"/>
      <c r="D13" s="1"/>
      <c r="E13" s="1"/>
    </row>
    <row r="14" spans="1:5" x14ac:dyDescent="0.2">
      <c r="A14" s="1"/>
      <c r="B14" s="1"/>
      <c r="C14" s="1"/>
      <c r="D14" s="1"/>
      <c r="E14" s="1"/>
    </row>
    <row r="15" spans="1:5" x14ac:dyDescent="0.2">
      <c r="A15" s="1"/>
      <c r="B15" s="1"/>
      <c r="C15" s="1"/>
      <c r="D15" s="1"/>
      <c r="E15" s="1"/>
    </row>
    <row r="16" spans="1:5" x14ac:dyDescent="0.2">
      <c r="A16" s="1"/>
      <c r="B16" s="1"/>
      <c r="C16" s="1"/>
      <c r="D16" s="1"/>
      <c r="E16" s="1"/>
    </row>
    <row r="17" spans="1:5" x14ac:dyDescent="0.2">
      <c r="A17" s="1"/>
      <c r="B17" s="1"/>
      <c r="C17" s="1"/>
      <c r="D17" s="1"/>
      <c r="E17" s="1"/>
    </row>
    <row r="18" spans="1:5" x14ac:dyDescent="0.2">
      <c r="A18" s="1"/>
      <c r="B18" s="1"/>
      <c r="C18" s="1"/>
    </row>
  </sheetData>
  <mergeCells count="2">
    <mergeCell ref="B1:C1"/>
    <mergeCell ref="D1:E1"/>
  </mergeCell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6DAC2-C564-3C47-AECF-A35841458BA8}">
  <dimension ref="A1:E9"/>
  <sheetViews>
    <sheetView workbookViewId="0">
      <selection activeCell="C8" sqref="C8"/>
    </sheetView>
  </sheetViews>
  <sheetFormatPr baseColWidth="10" defaultRowHeight="15" x14ac:dyDescent="0.2"/>
  <cols>
    <col min="2" max="2" width="17.1640625" customWidth="1"/>
    <col min="4" max="4" width="16.83203125" customWidth="1"/>
  </cols>
  <sheetData>
    <row r="1" spans="1:5" ht="16" x14ac:dyDescent="0.2">
      <c r="A1" s="4"/>
      <c r="B1" s="56" t="s">
        <v>7</v>
      </c>
      <c r="C1" s="56"/>
      <c r="D1" s="57" t="s">
        <v>8</v>
      </c>
      <c r="E1" s="57"/>
    </row>
    <row r="2" spans="1:5" ht="36" customHeight="1" x14ac:dyDescent="0.2">
      <c r="A2" s="5" t="s">
        <v>6</v>
      </c>
      <c r="B2" s="5" t="s">
        <v>14</v>
      </c>
      <c r="C2" s="5" t="s">
        <v>1</v>
      </c>
      <c r="D2" s="5" t="s">
        <v>14</v>
      </c>
      <c r="E2" s="5" t="s">
        <v>1</v>
      </c>
    </row>
    <row r="3" spans="1:5" ht="16" x14ac:dyDescent="0.2">
      <c r="A3" s="4">
        <v>0</v>
      </c>
      <c r="B3" s="31">
        <v>0.3667460373120649</v>
      </c>
      <c r="C3" s="31">
        <v>1.2169326539914361E-2</v>
      </c>
      <c r="D3" s="31">
        <v>0.13528071028657793</v>
      </c>
      <c r="E3" s="31">
        <v>7.88460866229539E-3</v>
      </c>
    </row>
    <row r="4" spans="1:5" ht="16" x14ac:dyDescent="0.2">
      <c r="A4" s="4">
        <v>0.125</v>
      </c>
      <c r="B4" s="31">
        <v>0.29985885305034199</v>
      </c>
      <c r="C4" s="31">
        <v>1.9396256783405699E-2</v>
      </c>
      <c r="D4" s="31">
        <v>5.40343190945601E-2</v>
      </c>
      <c r="E4" s="31">
        <v>8.8831873388802007E-3</v>
      </c>
    </row>
    <row r="5" spans="1:5" ht="16" x14ac:dyDescent="0.2">
      <c r="A5" s="4">
        <v>0.25</v>
      </c>
      <c r="B5" s="31">
        <v>0.25515107504174322</v>
      </c>
      <c r="C5" s="31">
        <v>1.226583020903408E-2</v>
      </c>
      <c r="D5" s="31">
        <v>6.1882155557402792E-2</v>
      </c>
      <c r="E5" s="31">
        <v>6.4806702997460136E-3</v>
      </c>
    </row>
    <row r="6" spans="1:5" ht="16" x14ac:dyDescent="0.2">
      <c r="A6" s="4">
        <v>0.5</v>
      </c>
      <c r="B6" s="31">
        <v>0.25010741508392886</v>
      </c>
      <c r="C6" s="31">
        <v>1.191238809658623E-2</v>
      </c>
      <c r="D6" s="31">
        <v>3.4047355006844894E-2</v>
      </c>
      <c r="E6" s="31">
        <v>4.6866677482115945E-3</v>
      </c>
    </row>
    <row r="7" spans="1:5" ht="16" x14ac:dyDescent="0.2">
      <c r="A7" s="4">
        <v>1</v>
      </c>
      <c r="B7" s="31">
        <v>7.6789941674632933E-2</v>
      </c>
      <c r="C7" s="31">
        <v>5.933834047426651E-3</v>
      </c>
      <c r="D7" s="31">
        <v>4.3880397429375342E-3</v>
      </c>
      <c r="E7" s="31">
        <v>2.0658164180896539E-3</v>
      </c>
    </row>
    <row r="8" spans="1:5" ht="16" x14ac:dyDescent="0.2">
      <c r="A8" s="4">
        <v>2</v>
      </c>
      <c r="B8" s="31">
        <v>2.1150550795593599E-2</v>
      </c>
      <c r="C8" s="31">
        <v>4.9852326311316001E-3</v>
      </c>
      <c r="D8" s="31">
        <v>1.2265549138856201E-3</v>
      </c>
      <c r="E8" s="31">
        <v>1.2265549138856201E-3</v>
      </c>
    </row>
    <row r="9" spans="1:5" ht="16" x14ac:dyDescent="0.2">
      <c r="A9" s="4">
        <v>3</v>
      </c>
      <c r="B9" s="31">
        <v>3.2402218451178411E-2</v>
      </c>
      <c r="C9" s="31">
        <v>4.1738396960568766E-3</v>
      </c>
      <c r="D9" s="31">
        <v>1.2195360226424079E-3</v>
      </c>
      <c r="E9" s="31">
        <v>9.0754604135717307E-4</v>
      </c>
    </row>
  </sheetData>
  <mergeCells count="2">
    <mergeCell ref="B1:C1"/>
    <mergeCell ref="D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419B0-FFFB-3747-9F7F-A7B50622CEE9}">
  <dimension ref="A1:E18"/>
  <sheetViews>
    <sheetView zoomScale="118" zoomScaleNormal="100" workbookViewId="0">
      <selection activeCell="I19" sqref="I19"/>
    </sheetView>
  </sheetViews>
  <sheetFormatPr baseColWidth="10" defaultRowHeight="15" x14ac:dyDescent="0.2"/>
  <cols>
    <col min="1" max="1" width="12.33203125" bestFit="1" customWidth="1"/>
    <col min="2" max="2" width="17" customWidth="1"/>
    <col min="4" max="4" width="17" customWidth="1"/>
  </cols>
  <sheetData>
    <row r="1" spans="1:5" ht="16" x14ac:dyDescent="0.2">
      <c r="A1" s="4"/>
      <c r="B1" s="56" t="s">
        <v>7</v>
      </c>
      <c r="C1" s="56"/>
      <c r="D1" s="57" t="s">
        <v>8</v>
      </c>
      <c r="E1" s="57"/>
    </row>
    <row r="2" spans="1:5" ht="33" customHeight="1" x14ac:dyDescent="0.2">
      <c r="A2" s="5" t="s">
        <v>6</v>
      </c>
      <c r="B2" s="5" t="s">
        <v>17</v>
      </c>
      <c r="C2" s="5" t="s">
        <v>1</v>
      </c>
      <c r="D2" s="5" t="s">
        <v>17</v>
      </c>
      <c r="E2" s="5" t="s">
        <v>1</v>
      </c>
    </row>
    <row r="3" spans="1:5" x14ac:dyDescent="0.2">
      <c r="A3" s="1">
        <v>0</v>
      </c>
      <c r="B3" s="44">
        <v>192.38038584614702</v>
      </c>
      <c r="C3" s="44">
        <v>5.4568913748884151</v>
      </c>
      <c r="D3" s="44">
        <v>385.46363689841007</v>
      </c>
      <c r="E3" s="44">
        <v>24.505637122756873</v>
      </c>
    </row>
    <row r="4" spans="1:5" x14ac:dyDescent="0.2">
      <c r="A4" s="1">
        <v>0.125</v>
      </c>
      <c r="B4" s="44">
        <v>165.845600872468</v>
      </c>
      <c r="C4" s="44">
        <v>7.8041883276758002</v>
      </c>
      <c r="D4" s="44">
        <v>220.8</v>
      </c>
      <c r="E4" s="44">
        <v>31.142435024565099</v>
      </c>
    </row>
    <row r="5" spans="1:5" x14ac:dyDescent="0.2">
      <c r="A5" s="1">
        <v>0.25</v>
      </c>
      <c r="B5" s="44">
        <v>130.14265714327499</v>
      </c>
      <c r="C5" s="44">
        <v>5.2360333552124336</v>
      </c>
      <c r="D5" s="44">
        <v>247.84003077252356</v>
      </c>
      <c r="E5" s="44">
        <v>26.629719311723452</v>
      </c>
    </row>
    <row r="6" spans="1:5" x14ac:dyDescent="0.2">
      <c r="A6" s="1">
        <v>0.5</v>
      </c>
      <c r="B6" s="44">
        <v>95.147166502381666</v>
      </c>
      <c r="C6" s="44">
        <v>4.06253322190073</v>
      </c>
      <c r="D6" s="44">
        <v>221.96235435959787</v>
      </c>
      <c r="E6" s="44">
        <v>29.249833340513543</v>
      </c>
    </row>
    <row r="7" spans="1:5" x14ac:dyDescent="0.2">
      <c r="A7" s="1">
        <v>1</v>
      </c>
      <c r="B7" s="44">
        <v>147.11166217753683</v>
      </c>
      <c r="C7" s="44">
        <v>15.381893511605329</v>
      </c>
      <c r="D7" s="44">
        <v>258.952658559219</v>
      </c>
      <c r="E7" s="44">
        <v>40.288873038126397</v>
      </c>
    </row>
    <row r="8" spans="1:5" x14ac:dyDescent="0.2">
      <c r="A8" s="1">
        <v>2</v>
      </c>
      <c r="B8" s="44">
        <v>71.603418936952806</v>
      </c>
      <c r="C8" s="44">
        <v>11.3679755058381</v>
      </c>
      <c r="D8" s="30"/>
      <c r="E8" s="30"/>
    </row>
    <row r="9" spans="1:5" x14ac:dyDescent="0.2">
      <c r="A9" s="1">
        <v>3</v>
      </c>
      <c r="B9" s="44">
        <v>38.616103273584848</v>
      </c>
      <c r="C9" s="44">
        <v>3.7645766769097948</v>
      </c>
      <c r="D9" s="30"/>
      <c r="E9" s="30"/>
    </row>
    <row r="10" spans="1:5" x14ac:dyDescent="0.2">
      <c r="B10" s="30"/>
      <c r="C10" s="30"/>
      <c r="D10" s="30"/>
      <c r="E10" s="30"/>
    </row>
    <row r="11" spans="1:5" x14ac:dyDescent="0.2">
      <c r="B11" s="30"/>
      <c r="C11" s="30"/>
      <c r="D11" s="30"/>
      <c r="E11" s="30"/>
    </row>
    <row r="12" spans="1:5" x14ac:dyDescent="0.2">
      <c r="A12" s="1"/>
      <c r="B12" s="1"/>
      <c r="C12" s="1"/>
      <c r="D12" s="1"/>
      <c r="E12" s="1"/>
    </row>
    <row r="13" spans="1:5" x14ac:dyDescent="0.2">
      <c r="A13" s="1"/>
      <c r="B13" s="1"/>
      <c r="C13" s="1"/>
      <c r="D13" s="1"/>
      <c r="E13" s="1"/>
    </row>
    <row r="14" spans="1:5" x14ac:dyDescent="0.2">
      <c r="A14" s="1"/>
      <c r="B14" s="1"/>
      <c r="C14" s="1"/>
      <c r="D14" s="1"/>
      <c r="E14" s="1"/>
    </row>
    <row r="15" spans="1:5" x14ac:dyDescent="0.2">
      <c r="A15" s="1"/>
      <c r="B15" s="1"/>
      <c r="C15" s="1"/>
      <c r="D15" s="1"/>
      <c r="E15" s="1"/>
    </row>
    <row r="16" spans="1:5" x14ac:dyDescent="0.2">
      <c r="A16" s="1"/>
      <c r="B16" s="1"/>
      <c r="C16" s="1"/>
      <c r="D16" s="1"/>
      <c r="E16" s="1"/>
    </row>
    <row r="17" spans="1:5" x14ac:dyDescent="0.2">
      <c r="A17" s="1"/>
      <c r="B17" s="1"/>
      <c r="C17" s="1"/>
      <c r="D17" s="1"/>
      <c r="E17" s="1"/>
    </row>
    <row r="18" spans="1:5" x14ac:dyDescent="0.2">
      <c r="A18" s="1"/>
      <c r="B18" s="1"/>
      <c r="C18" s="1"/>
    </row>
  </sheetData>
  <mergeCells count="2">
    <mergeCell ref="B1:C1"/>
    <mergeCell ref="D1:E1"/>
  </mergeCells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65A96-732B-7146-823F-1E5591017534}">
  <dimension ref="A1:V28"/>
  <sheetViews>
    <sheetView zoomScale="93" zoomScaleNormal="100" workbookViewId="0">
      <selection activeCell="C2" sqref="C2"/>
    </sheetView>
  </sheetViews>
  <sheetFormatPr baseColWidth="10" defaultRowHeight="15" x14ac:dyDescent="0.2"/>
  <sheetData>
    <row r="1" spans="1:22" ht="16" x14ac:dyDescent="0.2">
      <c r="A1" s="4"/>
      <c r="B1" s="56" t="s">
        <v>7</v>
      </c>
      <c r="C1" s="56"/>
      <c r="D1" s="57" t="s">
        <v>8</v>
      </c>
      <c r="E1" s="57"/>
    </row>
    <row r="2" spans="1:22" ht="51" x14ac:dyDescent="0.2">
      <c r="A2" s="5" t="s">
        <v>6</v>
      </c>
      <c r="B2" s="5" t="s">
        <v>15</v>
      </c>
      <c r="C2" s="5" t="s">
        <v>1</v>
      </c>
      <c r="D2" s="5" t="s">
        <v>15</v>
      </c>
      <c r="E2" s="5" t="s">
        <v>1</v>
      </c>
      <c r="I2" s="1"/>
      <c r="J2" s="1"/>
      <c r="K2" s="1"/>
      <c r="T2" s="1"/>
      <c r="U2" s="1"/>
      <c r="V2" s="1"/>
    </row>
    <row r="3" spans="1:22" x14ac:dyDescent="0.2">
      <c r="A3" s="1">
        <v>0</v>
      </c>
      <c r="B3" s="43">
        <v>13.763619419204748</v>
      </c>
      <c r="C3" s="43">
        <v>0.10702498121575031</v>
      </c>
      <c r="D3" s="43">
        <v>4.3649189369482988</v>
      </c>
      <c r="E3" s="43">
        <v>0.10936467206942843</v>
      </c>
      <c r="I3" s="1"/>
      <c r="J3" s="1"/>
      <c r="K3" s="1"/>
      <c r="T3" s="1"/>
      <c r="U3" s="1"/>
      <c r="V3" s="1"/>
    </row>
    <row r="4" spans="1:22" x14ac:dyDescent="0.2">
      <c r="A4" s="1">
        <v>0.125</v>
      </c>
      <c r="B4" s="43">
        <v>13.471022014155899</v>
      </c>
      <c r="C4" s="43">
        <v>0.253484094588456</v>
      </c>
      <c r="D4" s="43">
        <v>4.1600111712520098</v>
      </c>
      <c r="E4" s="43">
        <v>0.27840240015843098</v>
      </c>
      <c r="I4" s="1"/>
      <c r="J4" s="1"/>
      <c r="K4" s="1"/>
      <c r="T4" s="1"/>
      <c r="U4" s="1"/>
      <c r="V4" s="1"/>
    </row>
    <row r="5" spans="1:22" x14ac:dyDescent="0.2">
      <c r="A5" s="1">
        <v>0.25</v>
      </c>
      <c r="B5" s="43">
        <v>14.362991444059723</v>
      </c>
      <c r="C5" s="43">
        <v>0.17598076346088812</v>
      </c>
      <c r="D5" s="43">
        <v>4.2213766597367792</v>
      </c>
      <c r="E5" s="43">
        <v>0.1448120617372238</v>
      </c>
      <c r="I5" s="1"/>
      <c r="J5" s="1"/>
      <c r="K5" s="1"/>
      <c r="T5" s="1"/>
      <c r="U5" s="1"/>
      <c r="V5" s="1"/>
    </row>
    <row r="6" spans="1:22" x14ac:dyDescent="0.2">
      <c r="A6" s="1">
        <v>0.5</v>
      </c>
      <c r="B6" s="43">
        <v>13.071328269900594</v>
      </c>
      <c r="C6" s="43">
        <v>0.17971926076131514</v>
      </c>
      <c r="D6" s="43">
        <v>3.6161967689794938</v>
      </c>
      <c r="E6" s="43">
        <v>0.13975175394449615</v>
      </c>
      <c r="I6" s="1"/>
      <c r="J6" s="1"/>
      <c r="K6" s="1"/>
      <c r="T6" s="1"/>
      <c r="U6" s="1"/>
      <c r="V6" s="1"/>
    </row>
    <row r="7" spans="1:22" x14ac:dyDescent="0.2">
      <c r="A7" s="1">
        <v>1</v>
      </c>
      <c r="B7" s="43">
        <v>11.744011424666359</v>
      </c>
      <c r="C7" s="43">
        <v>0.25319530708470273</v>
      </c>
      <c r="D7" s="43">
        <v>3.1453125702154399</v>
      </c>
      <c r="E7" s="43">
        <v>0.10029058939819936</v>
      </c>
      <c r="I7" s="1"/>
      <c r="J7" s="1"/>
      <c r="K7" s="1"/>
      <c r="T7" s="1"/>
      <c r="U7" s="1"/>
      <c r="V7" s="1"/>
    </row>
    <row r="8" spans="1:22" x14ac:dyDescent="0.2">
      <c r="A8" s="1">
        <v>2</v>
      </c>
      <c r="B8" s="43">
        <v>7.6744593315962799</v>
      </c>
      <c r="C8" s="43">
        <v>0.64949666457379496</v>
      </c>
      <c r="D8" s="43">
        <v>2.7254036842486302</v>
      </c>
      <c r="E8" s="43">
        <v>0.15889156015110401</v>
      </c>
      <c r="I8" s="1"/>
      <c r="J8" s="1"/>
      <c r="K8" s="1"/>
      <c r="T8" s="1"/>
      <c r="U8" s="1"/>
      <c r="V8" s="1"/>
    </row>
    <row r="9" spans="1:22" x14ac:dyDescent="0.2">
      <c r="A9" s="1">
        <v>3</v>
      </c>
      <c r="B9" s="43">
        <v>8.051452084966968</v>
      </c>
      <c r="C9" s="43">
        <v>0.37322007227253451</v>
      </c>
      <c r="D9" s="43">
        <v>2.2862022946467127</v>
      </c>
      <c r="E9" s="43">
        <v>9.3546835887087024E-2</v>
      </c>
      <c r="I9" s="1"/>
      <c r="J9" s="1"/>
      <c r="K9" s="1"/>
      <c r="T9" s="1"/>
      <c r="U9" s="1"/>
      <c r="V9" s="1"/>
    </row>
    <row r="10" spans="1:22" x14ac:dyDescent="0.2">
      <c r="I10" s="1"/>
      <c r="J10" s="1"/>
      <c r="K10" s="1"/>
      <c r="T10" s="1"/>
      <c r="U10" s="1"/>
      <c r="V10" s="1"/>
    </row>
    <row r="11" spans="1:22" x14ac:dyDescent="0.2">
      <c r="I11" s="1"/>
      <c r="J11" s="1"/>
      <c r="K11" s="1"/>
      <c r="T11" s="1"/>
      <c r="U11" s="1"/>
      <c r="V11" s="1"/>
    </row>
    <row r="12" spans="1:22" x14ac:dyDescent="0.2">
      <c r="I12" s="1"/>
      <c r="J12" s="1"/>
      <c r="K12" s="1"/>
      <c r="T12" s="1"/>
      <c r="U12" s="1"/>
      <c r="V12" s="1"/>
    </row>
    <row r="13" spans="1:22" x14ac:dyDescent="0.2">
      <c r="I13" s="1"/>
      <c r="J13" s="1"/>
      <c r="K13" s="1"/>
      <c r="T13" s="1"/>
      <c r="U13" s="1"/>
      <c r="V13" s="1"/>
    </row>
    <row r="14" spans="1:22" x14ac:dyDescent="0.2">
      <c r="I14" s="1"/>
      <c r="J14" s="1"/>
      <c r="K14" s="1"/>
      <c r="T14" s="1"/>
      <c r="U14" s="1"/>
      <c r="V14" s="1"/>
    </row>
    <row r="15" spans="1:22" x14ac:dyDescent="0.2">
      <c r="I15" s="1"/>
      <c r="J15" s="1"/>
      <c r="K15" s="1"/>
      <c r="T15" s="1"/>
      <c r="U15" s="1"/>
      <c r="V15" s="1"/>
    </row>
    <row r="16" spans="1:22" x14ac:dyDescent="0.2">
      <c r="I16" s="1"/>
      <c r="J16" s="1"/>
      <c r="K16" s="1"/>
      <c r="T16" s="1"/>
      <c r="U16" s="1"/>
      <c r="V16" s="1"/>
    </row>
    <row r="17" spans="2:22" x14ac:dyDescent="0.2">
      <c r="I17" s="1"/>
      <c r="J17" s="1"/>
      <c r="K17" s="1"/>
      <c r="T17" s="1"/>
      <c r="U17" s="1"/>
      <c r="V17" s="1"/>
    </row>
    <row r="18" spans="2:22" x14ac:dyDescent="0.2">
      <c r="I18" s="1"/>
      <c r="J18" s="1"/>
      <c r="K18" s="1"/>
      <c r="T18" s="1"/>
      <c r="U18" s="1"/>
      <c r="V18" s="1"/>
    </row>
    <row r="19" spans="2:22" x14ac:dyDescent="0.2">
      <c r="I19" s="1"/>
      <c r="J19" s="1"/>
      <c r="T19" s="1"/>
      <c r="U19" s="1"/>
    </row>
    <row r="22" spans="2:22" x14ac:dyDescent="0.2">
      <c r="B22" s="2"/>
    </row>
    <row r="25" spans="2:22" x14ac:dyDescent="0.2">
      <c r="P25" s="3"/>
    </row>
    <row r="26" spans="2:22" x14ac:dyDescent="0.2">
      <c r="P26" s="3"/>
    </row>
    <row r="27" spans="2:22" x14ac:dyDescent="0.2">
      <c r="P27" s="3"/>
    </row>
    <row r="28" spans="2:22" x14ac:dyDescent="0.2">
      <c r="P28" s="3"/>
    </row>
  </sheetData>
  <mergeCells count="2">
    <mergeCell ref="B1:C1"/>
    <mergeCell ref="D1:E1"/>
  </mergeCells>
  <pageMargins left="0.7" right="0.7" top="0.75" bottom="0.75" header="0.3" footer="0.3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A7816-6199-1345-9D60-128BDBFA04CF}">
  <dimension ref="A1:V19"/>
  <sheetViews>
    <sheetView zoomScaleNormal="65" workbookViewId="0">
      <selection activeCell="C7" sqref="C7"/>
    </sheetView>
  </sheetViews>
  <sheetFormatPr baseColWidth="10" defaultRowHeight="15" x14ac:dyDescent="0.2"/>
  <cols>
    <col min="2" max="2" width="20.6640625" customWidth="1"/>
    <col min="4" max="4" width="19.83203125" customWidth="1"/>
  </cols>
  <sheetData>
    <row r="1" spans="1:22" ht="16" x14ac:dyDescent="0.2">
      <c r="A1" s="4"/>
      <c r="B1" s="56" t="s">
        <v>7</v>
      </c>
      <c r="C1" s="56"/>
      <c r="D1" s="57" t="s">
        <v>8</v>
      </c>
      <c r="E1" s="57"/>
    </row>
    <row r="2" spans="1:22" ht="49" customHeight="1" x14ac:dyDescent="0.2">
      <c r="A2" s="5" t="s">
        <v>6</v>
      </c>
      <c r="B2" s="5" t="s">
        <v>16</v>
      </c>
      <c r="C2" s="5" t="s">
        <v>1</v>
      </c>
      <c r="D2" s="5" t="s">
        <v>16</v>
      </c>
      <c r="E2" s="5" t="s">
        <v>1</v>
      </c>
      <c r="I2" s="1"/>
      <c r="J2" s="1"/>
      <c r="K2" s="1"/>
      <c r="T2" s="1"/>
      <c r="U2" s="1"/>
      <c r="V2" s="1"/>
    </row>
    <row r="3" spans="1:22" x14ac:dyDescent="0.2">
      <c r="A3" s="1">
        <v>0</v>
      </c>
      <c r="B3" s="42">
        <v>0.50734828401426335</v>
      </c>
      <c r="C3" s="42">
        <v>1.7858606304384794E-2</v>
      </c>
      <c r="D3" s="42">
        <v>1.0855462340161972</v>
      </c>
      <c r="E3" s="42">
        <v>6.4041724063183536E-2</v>
      </c>
      <c r="I3" s="1"/>
      <c r="J3" s="1"/>
      <c r="K3" s="1"/>
      <c r="T3" s="1"/>
      <c r="U3" s="1"/>
      <c r="V3" s="1"/>
    </row>
    <row r="4" spans="1:22" x14ac:dyDescent="0.2">
      <c r="A4" s="1">
        <v>0.125</v>
      </c>
      <c r="B4" s="42">
        <v>0.57010135135135098</v>
      </c>
      <c r="C4" s="42">
        <v>3.8880172779392499E-2</v>
      </c>
      <c r="D4" s="42">
        <v>1.0588235294117601</v>
      </c>
      <c r="E4" s="42">
        <v>0.178904780302889</v>
      </c>
      <c r="I4" s="1"/>
      <c r="J4" s="1"/>
      <c r="K4" s="1"/>
      <c r="T4" s="1"/>
      <c r="U4" s="1"/>
      <c r="V4" s="1"/>
    </row>
    <row r="5" spans="1:22" x14ac:dyDescent="0.2">
      <c r="A5" s="1">
        <v>0.25</v>
      </c>
      <c r="B5" s="42">
        <v>0.55338078982704642</v>
      </c>
      <c r="C5" s="42">
        <v>2.7491838540785976E-2</v>
      </c>
      <c r="D5" s="42">
        <v>1.0850199888482166</v>
      </c>
      <c r="E5" s="42">
        <v>0.11875442821951901</v>
      </c>
      <c r="I5" s="1"/>
      <c r="J5" s="1"/>
      <c r="K5" s="1"/>
      <c r="T5" s="1"/>
      <c r="U5" s="1"/>
      <c r="V5" s="1"/>
    </row>
    <row r="6" spans="1:22" x14ac:dyDescent="0.2">
      <c r="A6" s="1">
        <v>0.5</v>
      </c>
      <c r="B6" s="42">
        <v>0.64637030260401207</v>
      </c>
      <c r="C6" s="42">
        <v>3.2411594070274198E-2</v>
      </c>
      <c r="D6" s="42">
        <v>1.0678586371382337</v>
      </c>
      <c r="E6" s="42">
        <v>0.1419465382344646</v>
      </c>
      <c r="I6" s="1"/>
      <c r="J6" s="1"/>
      <c r="K6" s="1"/>
      <c r="T6" s="1"/>
      <c r="U6" s="1"/>
      <c r="V6" s="1"/>
    </row>
    <row r="7" spans="1:22" x14ac:dyDescent="0.2">
      <c r="A7" s="1">
        <v>1</v>
      </c>
      <c r="B7" s="42">
        <v>0.74840579365246085</v>
      </c>
      <c r="C7" s="42">
        <v>5.9603723627916237E-2</v>
      </c>
      <c r="D7" s="42">
        <v>1.0531467462928878</v>
      </c>
      <c r="E7" s="42">
        <v>0.22754863984686544</v>
      </c>
      <c r="I7" s="1"/>
      <c r="J7" s="1"/>
      <c r="K7" s="1"/>
      <c r="T7" s="1"/>
      <c r="U7" s="1"/>
      <c r="V7" s="1"/>
    </row>
    <row r="8" spans="1:22" x14ac:dyDescent="0.2">
      <c r="A8" s="1">
        <v>2</v>
      </c>
      <c r="B8" s="42">
        <v>0.86538461538461497</v>
      </c>
      <c r="C8" s="42">
        <v>0.209562449208686</v>
      </c>
      <c r="D8" s="30"/>
      <c r="E8" s="30"/>
      <c r="I8" s="1"/>
      <c r="J8" s="1"/>
      <c r="K8" s="1"/>
      <c r="T8" s="1"/>
      <c r="U8" s="1"/>
      <c r="V8" s="1"/>
    </row>
    <row r="9" spans="1:22" x14ac:dyDescent="0.2">
      <c r="A9" s="1">
        <v>3</v>
      </c>
      <c r="B9" s="42">
        <v>1.1107939384160952</v>
      </c>
      <c r="C9" s="42">
        <v>0.13211024581437847</v>
      </c>
      <c r="D9" s="30"/>
      <c r="E9" s="30"/>
      <c r="I9" s="1"/>
      <c r="J9" s="1"/>
      <c r="K9" s="1"/>
      <c r="T9" s="1"/>
      <c r="U9" s="1"/>
      <c r="V9" s="1"/>
    </row>
    <row r="10" spans="1:22" x14ac:dyDescent="0.2">
      <c r="I10" s="1"/>
      <c r="J10" s="1"/>
      <c r="K10" s="1"/>
      <c r="T10" s="1"/>
      <c r="U10" s="1"/>
      <c r="V10" s="1"/>
    </row>
    <row r="11" spans="1:22" x14ac:dyDescent="0.2">
      <c r="I11" s="1"/>
      <c r="J11" s="1"/>
      <c r="K11" s="1"/>
      <c r="T11" s="1"/>
      <c r="U11" s="1"/>
      <c r="V11" s="1"/>
    </row>
    <row r="12" spans="1:22" x14ac:dyDescent="0.2">
      <c r="I12" s="1"/>
      <c r="J12" s="1"/>
      <c r="K12" s="1"/>
      <c r="T12" s="1"/>
      <c r="U12" s="1"/>
      <c r="V12" s="1"/>
    </row>
    <row r="13" spans="1:22" x14ac:dyDescent="0.2">
      <c r="I13" s="1"/>
      <c r="J13" s="1"/>
      <c r="K13" s="1"/>
      <c r="T13" s="1"/>
      <c r="U13" s="1"/>
      <c r="V13" s="1"/>
    </row>
    <row r="14" spans="1:22" x14ac:dyDescent="0.2">
      <c r="I14" s="1"/>
      <c r="J14" s="1"/>
      <c r="K14" s="1"/>
      <c r="T14" s="1"/>
      <c r="U14" s="1"/>
      <c r="V14" s="1"/>
    </row>
    <row r="15" spans="1:22" x14ac:dyDescent="0.2">
      <c r="I15" s="1"/>
      <c r="J15" s="1"/>
      <c r="K15" s="1"/>
      <c r="T15" s="1"/>
      <c r="U15" s="1"/>
      <c r="V15" s="1"/>
    </row>
    <row r="16" spans="1:22" x14ac:dyDescent="0.2">
      <c r="I16" s="1"/>
      <c r="J16" s="1"/>
      <c r="K16" s="1"/>
      <c r="T16" s="1"/>
      <c r="U16" s="1"/>
      <c r="V16" s="1"/>
    </row>
    <row r="17" spans="9:22" x14ac:dyDescent="0.2">
      <c r="I17" s="1"/>
      <c r="J17" s="1"/>
      <c r="K17" s="1"/>
      <c r="T17" s="1"/>
      <c r="U17" s="1"/>
      <c r="V17" s="1"/>
    </row>
    <row r="18" spans="9:22" x14ac:dyDescent="0.2">
      <c r="I18" s="1"/>
      <c r="J18" s="1"/>
      <c r="K18" s="1"/>
      <c r="T18" s="1"/>
      <c r="U18" s="1"/>
      <c r="V18" s="1"/>
    </row>
    <row r="19" spans="9:22" x14ac:dyDescent="0.2">
      <c r="I19" s="1"/>
      <c r="J19" s="1"/>
      <c r="T19" s="1"/>
      <c r="U19" s="1"/>
    </row>
  </sheetData>
  <mergeCells count="2">
    <mergeCell ref="B1:C1"/>
    <mergeCell ref="D1:E1"/>
  </mergeCells>
  <pageMargins left="0.7" right="0.7" top="0.75" bottom="0.75" header="0.3" footer="0.3"/>
  <pageSetup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C3674-ED9F-4104-BCB9-BF8E0D4D1B2A}">
  <dimension ref="A1:P33"/>
  <sheetViews>
    <sheetView zoomScale="69" zoomScaleNormal="75" workbookViewId="0">
      <pane ySplit="1" topLeftCell="A2" activePane="bottomLeft" state="frozen"/>
      <selection pane="bottomLeft" activeCell="AC30" sqref="AC30"/>
    </sheetView>
  </sheetViews>
  <sheetFormatPr baseColWidth="10" defaultColWidth="8.83203125" defaultRowHeight="16" x14ac:dyDescent="0.2"/>
  <cols>
    <col min="1" max="1" width="15" style="10" customWidth="1"/>
    <col min="2" max="2" width="12.5" style="10" customWidth="1"/>
    <col min="3" max="5" width="8.83203125" style="10"/>
    <col min="6" max="6" width="11.1640625" style="10" customWidth="1"/>
    <col min="7" max="7" width="11.5" style="10" bestFit="1" customWidth="1"/>
    <col min="8" max="8" width="12.6640625" style="10" customWidth="1"/>
    <col min="9" max="9" width="11.33203125" style="10" customWidth="1"/>
    <col min="10" max="13" width="8.83203125" style="10"/>
    <col min="14" max="17" width="10.1640625" style="10" customWidth="1"/>
    <col min="18" max="16384" width="8.83203125" style="10"/>
  </cols>
  <sheetData>
    <row r="1" spans="1:16" s="6" customFormat="1" ht="68" x14ac:dyDescent="0.2">
      <c r="A1" s="15" t="s">
        <v>5</v>
      </c>
      <c r="B1" s="45" t="s">
        <v>0</v>
      </c>
      <c r="C1" s="46" t="s">
        <v>1</v>
      </c>
      <c r="D1" s="46" t="s">
        <v>2</v>
      </c>
      <c r="E1" s="47" t="s">
        <v>3</v>
      </c>
      <c r="F1" s="48" t="s">
        <v>1</v>
      </c>
      <c r="G1" s="49" t="s">
        <v>2</v>
      </c>
      <c r="H1" s="50" t="s">
        <v>13</v>
      </c>
      <c r="I1" s="50" t="s">
        <v>1</v>
      </c>
      <c r="J1" s="51" t="s">
        <v>2</v>
      </c>
      <c r="K1" s="52" t="s">
        <v>4</v>
      </c>
      <c r="L1" s="52" t="s">
        <v>1</v>
      </c>
      <c r="M1" s="53" t="s">
        <v>2</v>
      </c>
      <c r="N1" s="54" t="s">
        <v>12</v>
      </c>
      <c r="O1" s="54" t="s">
        <v>1</v>
      </c>
      <c r="P1" s="55" t="s">
        <v>2</v>
      </c>
    </row>
    <row r="2" spans="1:16" s="23" customFormat="1" ht="19" customHeight="1" x14ac:dyDescent="0.2">
      <c r="A2" s="58" t="s">
        <v>11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s="4" customFormat="1" x14ac:dyDescent="0.2">
      <c r="A3" s="25">
        <v>0</v>
      </c>
      <c r="B3" s="7">
        <v>16.814013729684302</v>
      </c>
      <c r="C3" s="8">
        <v>0.263393735430479</v>
      </c>
      <c r="D3" s="10">
        <v>111</v>
      </c>
      <c r="E3" s="13">
        <v>0.30653643876784398</v>
      </c>
      <c r="F3" s="14">
        <v>2.6285282771654199E-2</v>
      </c>
      <c r="G3" s="9">
        <v>136</v>
      </c>
      <c r="H3" s="14">
        <v>0.38544997715851997</v>
      </c>
      <c r="I3" s="14">
        <v>3.3296892958230399E-2</v>
      </c>
      <c r="J3" s="9">
        <v>135</v>
      </c>
      <c r="K3" s="10">
        <v>184.09635191354599</v>
      </c>
      <c r="L3" s="10">
        <v>9.1918591115455506</v>
      </c>
      <c r="M3" s="9">
        <v>130</v>
      </c>
      <c r="N3" s="14">
        <v>27.282033606204202</v>
      </c>
      <c r="O3" s="14">
        <v>9.695917721277296E-2</v>
      </c>
      <c r="P3" s="9">
        <v>309</v>
      </c>
    </row>
    <row r="4" spans="1:16" s="4" customFormat="1" x14ac:dyDescent="0.2">
      <c r="A4" s="26">
        <v>0</v>
      </c>
      <c r="B4" s="7">
        <v>14.5584335897318</v>
      </c>
      <c r="C4" s="8">
        <v>0.15497836176798799</v>
      </c>
      <c r="D4" s="10">
        <v>273</v>
      </c>
      <c r="E4" s="13">
        <v>0.36996061966565003</v>
      </c>
      <c r="F4" s="14">
        <v>1.64957287141827E-2</v>
      </c>
      <c r="G4" s="9">
        <v>503</v>
      </c>
      <c r="H4" s="14">
        <v>0.55183560378665397</v>
      </c>
      <c r="I4" s="14">
        <v>2.5266761288662301E-2</v>
      </c>
      <c r="J4" s="9">
        <v>478</v>
      </c>
      <c r="K4" s="10">
        <v>266.74200004784399</v>
      </c>
      <c r="L4" s="10">
        <v>11.7342523302659</v>
      </c>
      <c r="M4" s="9">
        <v>426</v>
      </c>
      <c r="N4" s="14">
        <v>22.917550716545701</v>
      </c>
      <c r="O4" s="14">
        <v>4.4343338695113088E-2</v>
      </c>
      <c r="P4" s="9">
        <v>555</v>
      </c>
    </row>
    <row r="5" spans="1:16" s="4" customFormat="1" x14ac:dyDescent="0.2">
      <c r="A5" s="26">
        <v>0</v>
      </c>
      <c r="B5" s="7">
        <v>11.297988108949699</v>
      </c>
      <c r="C5" s="8">
        <v>0.17887394087061501</v>
      </c>
      <c r="D5" s="10">
        <v>101</v>
      </c>
      <c r="E5" s="13">
        <v>0.41295612712512703</v>
      </c>
      <c r="F5" s="14">
        <v>2.4767462623063299E-2</v>
      </c>
      <c r="G5" s="9">
        <v>278</v>
      </c>
      <c r="H5" s="14">
        <v>0.56770323670744005</v>
      </c>
      <c r="I5" s="14">
        <v>3.8716624470869702E-2</v>
      </c>
      <c r="J5" s="9">
        <v>216</v>
      </c>
      <c r="K5" s="10">
        <v>161.86338830451999</v>
      </c>
      <c r="L5" s="10">
        <v>8.3091375267814094</v>
      </c>
      <c r="M5" s="9">
        <v>206</v>
      </c>
      <c r="N5" s="14">
        <v>18.777746914292301</v>
      </c>
      <c r="O5" s="14">
        <v>0.10387410880442799</v>
      </c>
      <c r="P5" s="9">
        <v>635</v>
      </c>
    </row>
    <row r="6" spans="1:16" s="4" customFormat="1" x14ac:dyDescent="0.2">
      <c r="A6" s="25">
        <v>0.125</v>
      </c>
      <c r="B6" s="7">
        <v>13.471022014155899</v>
      </c>
      <c r="C6" s="8">
        <v>0.253484094588456</v>
      </c>
      <c r="D6" s="10">
        <v>142</v>
      </c>
      <c r="E6" s="13">
        <v>0.29985885305034199</v>
      </c>
      <c r="F6" s="14">
        <v>1.9396256783405699E-2</v>
      </c>
      <c r="G6" s="9">
        <v>239</v>
      </c>
      <c r="H6" s="14">
        <v>0.57010135135135098</v>
      </c>
      <c r="I6" s="14">
        <v>3.8880172779392499E-2</v>
      </c>
      <c r="J6" s="9">
        <v>216</v>
      </c>
      <c r="K6" s="10">
        <v>165.845600872468</v>
      </c>
      <c r="L6" s="10">
        <v>7.8041883276758002</v>
      </c>
      <c r="M6" s="9">
        <v>200</v>
      </c>
      <c r="N6" s="14">
        <v>19.237684003925398</v>
      </c>
      <c r="O6" s="14">
        <v>7.5866812406353568E-2</v>
      </c>
      <c r="P6" s="9">
        <v>559</v>
      </c>
    </row>
    <row r="7" spans="1:16" s="4" customFormat="1" x14ac:dyDescent="0.2">
      <c r="A7" s="26">
        <v>0.25</v>
      </c>
      <c r="B7" s="7">
        <v>17.4432346924843</v>
      </c>
      <c r="C7" s="8">
        <v>0.32233540650338199</v>
      </c>
      <c r="D7" s="10">
        <v>107</v>
      </c>
      <c r="E7" s="13">
        <v>0.210188293679755</v>
      </c>
      <c r="F7" s="14">
        <v>1.9187478295320401E-2</v>
      </c>
      <c r="G7" s="9">
        <v>120</v>
      </c>
      <c r="H7" s="14">
        <v>0.43490866917947202</v>
      </c>
      <c r="I7" s="14">
        <v>3.9866628008118299E-2</v>
      </c>
      <c r="J7" s="9">
        <v>120</v>
      </c>
      <c r="K7" s="10">
        <v>182.367710796089</v>
      </c>
      <c r="L7" s="10">
        <v>11.6477265849428</v>
      </c>
      <c r="M7" s="9">
        <v>112</v>
      </c>
      <c r="N7" s="14">
        <v>23.3076659117425</v>
      </c>
      <c r="O7" s="14">
        <v>7.4290494173822288E-2</v>
      </c>
      <c r="P7" s="9">
        <v>286</v>
      </c>
    </row>
    <row r="8" spans="1:16" s="4" customFormat="1" x14ac:dyDescent="0.2">
      <c r="A8" s="26">
        <v>0.25</v>
      </c>
      <c r="B8" s="7">
        <v>13.0550029473122</v>
      </c>
      <c r="C8" s="8">
        <v>0.21004747622735301</v>
      </c>
      <c r="D8" s="10">
        <v>205</v>
      </c>
      <c r="E8" s="13">
        <v>0.286223218703058</v>
      </c>
      <c r="F8" s="14">
        <v>1.59505963716404E-2</v>
      </c>
      <c r="G8" s="9">
        <v>322</v>
      </c>
      <c r="H8" s="14">
        <v>0.66080291031513405</v>
      </c>
      <c r="I8" s="14">
        <v>3.7961929919618997E-2</v>
      </c>
      <c r="J8" s="9">
        <v>304</v>
      </c>
      <c r="K8" s="10">
        <v>116.916252656659</v>
      </c>
      <c r="L8" s="10">
        <v>5.8616869429839804</v>
      </c>
      <c r="M8" s="9">
        <v>276</v>
      </c>
      <c r="N8" s="14">
        <v>17.4294983425414</v>
      </c>
      <c r="O8" s="14">
        <v>8.0359979306186644E-2</v>
      </c>
      <c r="P8" s="9">
        <v>741</v>
      </c>
    </row>
    <row r="9" spans="1:16" s="4" customFormat="1" x14ac:dyDescent="0.2">
      <c r="A9" s="25">
        <v>0.5</v>
      </c>
      <c r="B9" s="7">
        <v>16.0217804951589</v>
      </c>
      <c r="C9" s="8">
        <v>0.34907412507865898</v>
      </c>
      <c r="D9" s="10">
        <v>101</v>
      </c>
      <c r="E9" s="13">
        <v>0.194936338357969</v>
      </c>
      <c r="F9" s="14">
        <v>1.8502538421518101E-2</v>
      </c>
      <c r="G9" s="9">
        <v>111</v>
      </c>
      <c r="H9" s="14">
        <v>0.47089041095890399</v>
      </c>
      <c r="I9" s="14">
        <v>4.5101257503650398E-2</v>
      </c>
      <c r="J9" s="9">
        <v>110</v>
      </c>
      <c r="K9" s="10">
        <v>172.60116301126101</v>
      </c>
      <c r="L9" s="10">
        <v>13.7718671694502</v>
      </c>
      <c r="M9" s="9">
        <v>100</v>
      </c>
      <c r="N9" s="14">
        <v>20.789386401326698</v>
      </c>
      <c r="O9" s="14">
        <v>7.2396707766699403E-2</v>
      </c>
      <c r="P9" s="9">
        <v>268</v>
      </c>
    </row>
    <row r="10" spans="1:16" s="4" customFormat="1" x14ac:dyDescent="0.2">
      <c r="A10" s="25">
        <v>0.5</v>
      </c>
      <c r="B10" s="7">
        <v>12.007199599721201</v>
      </c>
      <c r="C10" s="8">
        <v>0.209638207157017</v>
      </c>
      <c r="D10" s="10">
        <v>179</v>
      </c>
      <c r="E10" s="13">
        <v>0.289166947044522</v>
      </c>
      <c r="F10" s="14">
        <v>1.55682250962182E-2</v>
      </c>
      <c r="G10" s="9">
        <v>345</v>
      </c>
      <c r="H10" s="14">
        <v>0.83378529171575799</v>
      </c>
      <c r="I10" s="14">
        <v>4.6609788600171502E-2</v>
      </c>
      <c r="J10" s="9">
        <v>321</v>
      </c>
      <c r="K10" s="10">
        <v>87.764899794944995</v>
      </c>
      <c r="L10" s="10">
        <v>4.2517309561127901</v>
      </c>
      <c r="M10" s="9">
        <v>251</v>
      </c>
      <c r="N10" s="14">
        <v>15.1444040373466</v>
      </c>
      <c r="O10" s="14">
        <v>8.902038532270859E-2</v>
      </c>
      <c r="P10" s="9">
        <v>802</v>
      </c>
    </row>
    <row r="11" spans="1:16" s="39" customFormat="1" x14ac:dyDescent="0.2">
      <c r="A11" s="32">
        <v>1</v>
      </c>
      <c r="B11" s="33">
        <v>17.647451677115001</v>
      </c>
      <c r="C11" s="34">
        <v>0.50947043538736503</v>
      </c>
      <c r="D11" s="35">
        <v>76</v>
      </c>
      <c r="E11" s="36">
        <v>0.12587411329928899</v>
      </c>
      <c r="F11" s="37">
        <v>1.5044834138990999E-2</v>
      </c>
      <c r="G11" s="38">
        <v>70</v>
      </c>
      <c r="H11" s="37">
        <v>0.59659280734075204</v>
      </c>
      <c r="I11" s="37">
        <v>7.1814004975041798E-2</v>
      </c>
      <c r="J11" s="38">
        <v>70</v>
      </c>
      <c r="K11" s="35">
        <v>159.615984823015</v>
      </c>
      <c r="L11" s="35">
        <v>18.855197239755402</v>
      </c>
      <c r="M11" s="38">
        <v>59</v>
      </c>
      <c r="N11" s="37">
        <v>19.189128988946301</v>
      </c>
      <c r="O11" s="37">
        <v>6.3414968657882501E-2</v>
      </c>
      <c r="P11" s="38">
        <v>186</v>
      </c>
    </row>
    <row r="12" spans="1:16" s="39" customFormat="1" x14ac:dyDescent="0.2">
      <c r="A12" s="32">
        <v>1</v>
      </c>
      <c r="B12" s="33">
        <v>10.9933705826126</v>
      </c>
      <c r="C12" s="34">
        <v>0.57914027653953504</v>
      </c>
      <c r="D12" s="35">
        <v>42</v>
      </c>
      <c r="E12" s="36">
        <v>5.9879035276161098E-2</v>
      </c>
      <c r="F12" s="37">
        <v>1.04236021017627E-2</v>
      </c>
      <c r="G12" s="38">
        <v>33</v>
      </c>
      <c r="H12" s="37">
        <v>1.11524992750876</v>
      </c>
      <c r="I12" s="37">
        <v>0.20020697109753299</v>
      </c>
      <c r="J12" s="38">
        <v>32</v>
      </c>
      <c r="K12" s="35">
        <v>158.35594060467301</v>
      </c>
      <c r="L12" s="35">
        <v>45.612119228917798</v>
      </c>
      <c r="M12" s="38">
        <v>14</v>
      </c>
      <c r="N12" s="37">
        <v>10.613367957517299</v>
      </c>
      <c r="O12" s="37">
        <v>5.0740076621329448E-2</v>
      </c>
      <c r="P12" s="38">
        <v>112</v>
      </c>
    </row>
    <row r="13" spans="1:16" s="39" customFormat="1" x14ac:dyDescent="0.2">
      <c r="A13" s="32">
        <v>1</v>
      </c>
      <c r="B13" s="33">
        <v>9.4043609096349901</v>
      </c>
      <c r="C13" s="34">
        <v>0.337780887648501</v>
      </c>
      <c r="D13" s="35">
        <v>65</v>
      </c>
      <c r="E13" s="36">
        <v>7.2648245886370699E-2</v>
      </c>
      <c r="F13" s="37">
        <v>8.2257940388027109E-3</v>
      </c>
      <c r="G13" s="38">
        <v>78</v>
      </c>
      <c r="H13" s="37">
        <v>1.07226792009401</v>
      </c>
      <c r="I13" s="37">
        <v>0.12635612906936899</v>
      </c>
      <c r="J13" s="38">
        <v>73</v>
      </c>
      <c r="K13" s="35">
        <v>103.622895622896</v>
      </c>
      <c r="L13" s="35">
        <v>32.737823741570303</v>
      </c>
      <c r="M13" s="38">
        <v>3</v>
      </c>
      <c r="N13" s="37">
        <v>9.3249830227118409</v>
      </c>
      <c r="O13" s="37">
        <v>3.740601134192631E-2</v>
      </c>
      <c r="P13" s="38">
        <v>240</v>
      </c>
    </row>
    <row r="14" spans="1:16" s="39" customFormat="1" x14ac:dyDescent="0.2">
      <c r="A14" s="32">
        <v>2</v>
      </c>
      <c r="B14" s="33">
        <v>7.6744593315962799</v>
      </c>
      <c r="C14" s="34">
        <v>0.64949666457379496</v>
      </c>
      <c r="D14" s="35">
        <v>43</v>
      </c>
      <c r="E14" s="36">
        <v>2.1150550795593599E-2</v>
      </c>
      <c r="F14" s="37">
        <v>4.9852326311316001E-3</v>
      </c>
      <c r="G14" s="38">
        <v>18</v>
      </c>
      <c r="H14" s="37">
        <v>0.86538461538461497</v>
      </c>
      <c r="I14" s="37">
        <v>0.209562449208686</v>
      </c>
      <c r="J14" s="38">
        <v>18</v>
      </c>
      <c r="K14" s="35">
        <v>71.603418936952806</v>
      </c>
      <c r="L14" s="35">
        <v>11.3679755058381</v>
      </c>
      <c r="M14" s="38">
        <v>14</v>
      </c>
      <c r="N14" s="37">
        <v>6.5732335503936197</v>
      </c>
      <c r="O14" s="37">
        <v>3.1410648073436333E-2</v>
      </c>
      <c r="P14" s="38">
        <v>102</v>
      </c>
    </row>
    <row r="15" spans="1:16" s="4" customFormat="1" x14ac:dyDescent="0.2">
      <c r="A15" s="25">
        <v>3</v>
      </c>
      <c r="B15" s="7">
        <v>8.6677428401457703</v>
      </c>
      <c r="C15" s="8">
        <v>0.50969309155701004</v>
      </c>
      <c r="D15" s="10">
        <v>49</v>
      </c>
      <c r="E15" s="13">
        <v>6.9565217391304404E-2</v>
      </c>
      <c r="F15" s="14">
        <v>1.02568317325146E-2</v>
      </c>
      <c r="G15" s="9">
        <v>46</v>
      </c>
      <c r="H15" s="14">
        <v>1.0556621880998101</v>
      </c>
      <c r="I15" s="14">
        <v>0.160945391854591</v>
      </c>
      <c r="J15" s="9">
        <v>44</v>
      </c>
      <c r="K15" s="10">
        <v>89.674266474266503</v>
      </c>
      <c r="L15" s="10">
        <v>16.985967765708399</v>
      </c>
      <c r="M15" s="9">
        <v>22</v>
      </c>
      <c r="N15" s="14">
        <v>8.09461886184903</v>
      </c>
      <c r="O15" s="14">
        <v>4.7721967492891634E-2</v>
      </c>
      <c r="P15" s="9">
        <v>145</v>
      </c>
    </row>
    <row r="16" spans="1:16" s="4" customFormat="1" x14ac:dyDescent="0.2">
      <c r="A16" s="25">
        <v>3</v>
      </c>
      <c r="B16" s="7">
        <v>7.3390078993416497</v>
      </c>
      <c r="C16" s="8">
        <v>0.54801360934032906</v>
      </c>
      <c r="D16" s="10">
        <v>60</v>
      </c>
      <c r="E16" s="13">
        <v>2.50269387187598E-2</v>
      </c>
      <c r="F16" s="14">
        <v>4.5692729605213899E-3</v>
      </c>
      <c r="G16" s="9">
        <v>30</v>
      </c>
      <c r="H16" s="14">
        <v>1.2246621621621601</v>
      </c>
      <c r="I16" s="14">
        <v>0.231301755703195</v>
      </c>
      <c r="J16" s="9">
        <v>29</v>
      </c>
      <c r="K16" s="10">
        <v>35.978613199665801</v>
      </c>
      <c r="L16" s="10">
        <v>3.8605850001130899</v>
      </c>
      <c r="M16" s="9">
        <v>9</v>
      </c>
      <c r="N16" s="14">
        <v>5.7241331770869204</v>
      </c>
      <c r="O16" s="14">
        <v>2.7464275964127909E-2</v>
      </c>
      <c r="P16" s="9">
        <v>155</v>
      </c>
    </row>
    <row r="17" spans="1:16" s="24" customFormat="1" x14ac:dyDescent="0.2">
      <c r="A17" s="59" t="s">
        <v>10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</row>
    <row r="18" spans="1:16" s="4" customFormat="1" x14ac:dyDescent="0.2">
      <c r="A18" s="25">
        <v>0</v>
      </c>
      <c r="B18" s="7">
        <v>5.8918349140694701</v>
      </c>
      <c r="C18" s="8">
        <v>0.29927134287513302</v>
      </c>
      <c r="D18" s="10">
        <v>36</v>
      </c>
      <c r="E18" s="11">
        <v>0.18643565025394601</v>
      </c>
      <c r="F18" s="12">
        <v>2.0103873190869401E-2</v>
      </c>
      <c r="G18" s="9">
        <v>86</v>
      </c>
      <c r="H18" s="14">
        <v>0.90321580072504104</v>
      </c>
      <c r="I18" s="14">
        <v>0.10034984829438</v>
      </c>
      <c r="J18" s="9">
        <v>82</v>
      </c>
      <c r="K18" s="10">
        <v>320.84058042945702</v>
      </c>
      <c r="L18" s="10">
        <v>36.102221551270603</v>
      </c>
      <c r="M18" s="9">
        <v>43</v>
      </c>
      <c r="N18" s="14">
        <v>8.1702222345840401</v>
      </c>
      <c r="O18" s="14">
        <v>8.2272991724810174E-2</v>
      </c>
      <c r="P18" s="9">
        <v>309</v>
      </c>
    </row>
    <row r="19" spans="1:16" s="4" customFormat="1" x14ac:dyDescent="0.2">
      <c r="A19" s="26">
        <v>0</v>
      </c>
      <c r="B19" s="7">
        <v>5.0937990049383801</v>
      </c>
      <c r="C19" s="8">
        <v>0.16699506068471501</v>
      </c>
      <c r="D19" s="10">
        <v>59</v>
      </c>
      <c r="E19" s="11">
        <v>0.13950953678474101</v>
      </c>
      <c r="F19" s="12">
        <v>1.16257947320618E-2</v>
      </c>
      <c r="G19" s="9">
        <v>144</v>
      </c>
      <c r="H19" s="14">
        <v>1.15611675959331</v>
      </c>
      <c r="I19" s="14">
        <v>9.7707242438610897E-2</v>
      </c>
      <c r="J19" s="9">
        <v>141</v>
      </c>
      <c r="K19" s="10">
        <v>502.654187192118</v>
      </c>
      <c r="L19" s="10">
        <v>45.755237492160198</v>
      </c>
      <c r="M19" s="9">
        <v>58</v>
      </c>
      <c r="N19" s="14">
        <v>6.43967817660159</v>
      </c>
      <c r="O19" s="14">
        <v>4.93313056742564E-2</v>
      </c>
      <c r="P19" s="9">
        <v>368</v>
      </c>
    </row>
    <row r="20" spans="1:16" s="4" customFormat="1" x14ac:dyDescent="0.2">
      <c r="A20" s="26">
        <v>0</v>
      </c>
      <c r="B20" s="7">
        <v>3.1844772147024001</v>
      </c>
      <c r="C20" s="8">
        <v>0.16533151623999801</v>
      </c>
      <c r="D20" s="10">
        <v>25</v>
      </c>
      <c r="E20" s="11">
        <v>0.109872240558678</v>
      </c>
      <c r="F20" s="12">
        <v>1.2686953532604101E-2</v>
      </c>
      <c r="G20" s="9">
        <v>75</v>
      </c>
      <c r="H20" s="14">
        <v>1.35494209636642</v>
      </c>
      <c r="I20" s="14">
        <v>0.15856949677165699</v>
      </c>
      <c r="J20" s="9">
        <v>74</v>
      </c>
      <c r="K20" s="10">
        <v>370.24689052901499</v>
      </c>
      <c r="L20" s="10">
        <v>48.777291075750902</v>
      </c>
      <c r="M20" s="9">
        <v>20</v>
      </c>
      <c r="N20" s="14">
        <v>4.4098533949015604</v>
      </c>
      <c r="O20" s="14">
        <v>5.4938723457493371E-2</v>
      </c>
      <c r="P20" s="9">
        <v>200</v>
      </c>
    </row>
    <row r="21" spans="1:16" s="4" customFormat="1" x14ac:dyDescent="0.2">
      <c r="A21" s="25">
        <v>0.125</v>
      </c>
      <c r="B21" s="7">
        <v>4.1600111712520098</v>
      </c>
      <c r="C21" s="8">
        <v>0.27840240015843098</v>
      </c>
      <c r="D21" s="10">
        <v>37</v>
      </c>
      <c r="E21" s="11">
        <v>5.40343190945601E-2</v>
      </c>
      <c r="F21" s="12">
        <v>8.8831873388802007E-3</v>
      </c>
      <c r="G21" s="9">
        <v>37</v>
      </c>
      <c r="H21" s="14">
        <v>1.0588235294117601</v>
      </c>
      <c r="I21" s="14">
        <v>0.178904780302889</v>
      </c>
      <c r="J21" s="9">
        <v>36</v>
      </c>
      <c r="K21" s="10">
        <v>220.8</v>
      </c>
      <c r="L21" s="10">
        <v>31.142435024565099</v>
      </c>
      <c r="M21" s="9">
        <v>16</v>
      </c>
      <c r="N21" s="14">
        <v>4.43312719776889</v>
      </c>
      <c r="O21" s="14">
        <v>4.4241073848881304E-2</v>
      </c>
      <c r="P21" s="9">
        <v>130</v>
      </c>
    </row>
    <row r="22" spans="1:16" s="4" customFormat="1" x14ac:dyDescent="0.2">
      <c r="A22" s="26">
        <v>0.25</v>
      </c>
      <c r="B22" s="7">
        <v>5.3063737388971104</v>
      </c>
      <c r="C22" s="8">
        <v>0.25562026507493002</v>
      </c>
      <c r="D22" s="10">
        <v>42</v>
      </c>
      <c r="E22" s="11">
        <v>7.4469620435849301E-2</v>
      </c>
      <c r="F22" s="12">
        <v>1.13565106496787E-2</v>
      </c>
      <c r="G22" s="9">
        <v>43</v>
      </c>
      <c r="H22" s="14">
        <v>0.96516007532956705</v>
      </c>
      <c r="I22" s="14">
        <v>0.15255980928455401</v>
      </c>
      <c r="J22" s="9">
        <v>41</v>
      </c>
      <c r="K22" s="10">
        <v>285.83333333333297</v>
      </c>
      <c r="L22" s="10">
        <v>39.831659658004597</v>
      </c>
      <c r="M22" s="9">
        <v>16</v>
      </c>
      <c r="N22" s="14">
        <v>6.0054605546774003</v>
      </c>
      <c r="O22" s="14">
        <v>5.2257388085006115E-2</v>
      </c>
      <c r="P22" s="9">
        <v>129</v>
      </c>
    </row>
    <row r="23" spans="1:16" s="4" customFormat="1" x14ac:dyDescent="0.2">
      <c r="A23" s="26">
        <v>0.25</v>
      </c>
      <c r="B23" s="7">
        <v>3.7085896690518698</v>
      </c>
      <c r="C23" s="8">
        <v>0.175731451282887</v>
      </c>
      <c r="D23" s="10">
        <v>47</v>
      </c>
      <c r="E23" s="11">
        <v>5.5803571428571397E-2</v>
      </c>
      <c r="F23" s="12">
        <v>7.8918167543141505E-3</v>
      </c>
      <c r="G23" s="9">
        <v>50</v>
      </c>
      <c r="H23" s="14">
        <v>1.2693156732891799</v>
      </c>
      <c r="I23" s="14">
        <v>0.18917369206404699</v>
      </c>
      <c r="J23" s="9">
        <v>46</v>
      </c>
      <c r="K23" s="10">
        <v>217.13333333333301</v>
      </c>
      <c r="L23" s="10">
        <v>35.808937431875897</v>
      </c>
      <c r="M23" s="9">
        <v>16</v>
      </c>
      <c r="N23" s="14">
        <v>4.0753948038716299</v>
      </c>
      <c r="O23" s="14">
        <v>3.876191918668933E-2</v>
      </c>
      <c r="P23" s="9">
        <v>171</v>
      </c>
    </row>
    <row r="24" spans="1:16" s="4" customFormat="1" x14ac:dyDescent="0.2">
      <c r="A24" s="25">
        <v>0.5</v>
      </c>
      <c r="B24" s="7">
        <v>4.8411045228522003</v>
      </c>
      <c r="C24" s="8">
        <v>0.30580046615599299</v>
      </c>
      <c r="D24" s="10">
        <v>30</v>
      </c>
      <c r="E24" s="11">
        <v>8.9377152965273293E-2</v>
      </c>
      <c r="F24" s="12">
        <v>1.41317687075768E-2</v>
      </c>
      <c r="G24" s="9">
        <v>40</v>
      </c>
      <c r="H24" s="14">
        <v>0.92592592592592604</v>
      </c>
      <c r="I24" s="14">
        <v>0.16111328385347501</v>
      </c>
      <c r="J24" s="9">
        <v>34</v>
      </c>
      <c r="K24" s="10">
        <v>268.444444444444</v>
      </c>
      <c r="L24" s="10">
        <v>37.951496009811201</v>
      </c>
      <c r="M24" s="9">
        <v>21</v>
      </c>
      <c r="N24" s="14">
        <v>5.5036563917430401</v>
      </c>
      <c r="O24" s="14">
        <v>6.4497444237574336E-2</v>
      </c>
      <c r="P24" s="9">
        <v>118</v>
      </c>
    </row>
    <row r="25" spans="1:16" s="4" customFormat="1" x14ac:dyDescent="0.2">
      <c r="A25" s="25">
        <v>0.5</v>
      </c>
      <c r="B25" s="7">
        <v>3.2928386317317</v>
      </c>
      <c r="C25" s="8">
        <v>0.15711887049833501</v>
      </c>
      <c r="D25" s="10">
        <v>47</v>
      </c>
      <c r="E25" s="11">
        <v>2.72098560145119E-2</v>
      </c>
      <c r="F25" s="12">
        <v>4.9678173085386003E-3</v>
      </c>
      <c r="G25" s="9">
        <v>30</v>
      </c>
      <c r="H25" s="14">
        <v>1.5601875791238</v>
      </c>
      <c r="I25" s="14">
        <v>0.30006668727235197</v>
      </c>
      <c r="J25" s="9">
        <v>28</v>
      </c>
      <c r="K25" s="10">
        <v>153.955555555556</v>
      </c>
      <c r="L25" s="10">
        <v>45.905237873226703</v>
      </c>
      <c r="M25" s="9">
        <v>3</v>
      </c>
      <c r="N25" s="14">
        <v>3.3945954428851701</v>
      </c>
      <c r="O25" s="14">
        <v>2.9277043532706649E-2</v>
      </c>
      <c r="P25" s="9">
        <v>147</v>
      </c>
    </row>
    <row r="26" spans="1:16" s="39" customFormat="1" x14ac:dyDescent="0.2">
      <c r="A26" s="32">
        <v>1</v>
      </c>
      <c r="B26" s="33">
        <v>6.0061332203442896</v>
      </c>
      <c r="C26" s="34">
        <v>0.32120686642817597</v>
      </c>
      <c r="D26" s="35">
        <v>33</v>
      </c>
      <c r="E26" s="40">
        <v>3.9352062331281801E-2</v>
      </c>
      <c r="F26" s="41">
        <v>8.3898878790998992E-3</v>
      </c>
      <c r="G26" s="38">
        <v>22</v>
      </c>
      <c r="H26" s="37">
        <v>1.04696494380654</v>
      </c>
      <c r="I26" s="37">
        <v>0.22823034005957801</v>
      </c>
      <c r="J26" s="38">
        <v>22</v>
      </c>
      <c r="K26" s="35">
        <v>258.952658559219</v>
      </c>
      <c r="L26" s="35">
        <v>40.288873038126397</v>
      </c>
      <c r="M26" s="38">
        <v>8</v>
      </c>
      <c r="N26" s="37">
        <v>6.0832773164118796</v>
      </c>
      <c r="O26" s="37">
        <v>4.364355856346698E-2</v>
      </c>
      <c r="P26" s="38">
        <v>84</v>
      </c>
    </row>
    <row r="27" spans="1:16" s="39" customFormat="1" x14ac:dyDescent="0.2">
      <c r="A27" s="32">
        <v>1</v>
      </c>
      <c r="B27" s="33">
        <v>3.3206172143838399</v>
      </c>
      <c r="C27" s="34">
        <v>0.231312850471104</v>
      </c>
      <c r="D27" s="35">
        <v>16</v>
      </c>
      <c r="E27" s="40">
        <v>2.1314387211367699E-3</v>
      </c>
      <c r="F27" s="41">
        <v>2.1314387211367699E-3</v>
      </c>
      <c r="G27" s="38">
        <v>1</v>
      </c>
      <c r="H27" s="37">
        <v>2.0833333333333299</v>
      </c>
      <c r="I27" s="37">
        <v>2.9462782549439499</v>
      </c>
      <c r="J27" s="38">
        <v>1</v>
      </c>
      <c r="K27" s="35"/>
      <c r="L27" s="35"/>
      <c r="M27" s="38"/>
      <c r="N27" s="37">
        <v>3.35914742451155</v>
      </c>
      <c r="O27" s="37">
        <v>3.3142177732690875E-2</v>
      </c>
      <c r="P27" s="38">
        <v>34</v>
      </c>
    </row>
    <row r="28" spans="1:16" s="39" customFormat="1" x14ac:dyDescent="0.2">
      <c r="A28" s="32">
        <v>1</v>
      </c>
      <c r="B28" s="33">
        <v>2.70887086411429</v>
      </c>
      <c r="C28" s="34">
        <v>0.118645295593421</v>
      </c>
      <c r="D28" s="35">
        <v>33</v>
      </c>
      <c r="E28" s="40">
        <v>0</v>
      </c>
      <c r="F28" s="41">
        <v>0</v>
      </c>
      <c r="G28" s="38">
        <v>0</v>
      </c>
      <c r="H28" s="35"/>
      <c r="I28" s="35"/>
      <c r="J28" s="38"/>
      <c r="K28" s="35"/>
      <c r="L28" s="35"/>
      <c r="M28" s="38"/>
      <c r="N28" s="37">
        <v>2.6909920182440099</v>
      </c>
      <c r="O28" s="37">
        <v>2.4702511302579888E-2</v>
      </c>
      <c r="P28" s="38">
        <v>66</v>
      </c>
    </row>
    <row r="29" spans="1:16" s="4" customFormat="1" x14ac:dyDescent="0.2">
      <c r="A29" s="25">
        <v>2</v>
      </c>
      <c r="B29" s="7">
        <v>2.7254036842486302</v>
      </c>
      <c r="C29" s="8">
        <v>0.15889156015110401</v>
      </c>
      <c r="D29" s="10">
        <v>30</v>
      </c>
      <c r="E29" s="11">
        <v>1.2265549138856201E-3</v>
      </c>
      <c r="F29" s="12">
        <v>1.2265549138856201E-3</v>
      </c>
      <c r="G29" s="9">
        <v>1</v>
      </c>
      <c r="H29" s="10"/>
      <c r="I29" s="10"/>
      <c r="J29" s="9"/>
      <c r="K29" s="10"/>
      <c r="L29" s="10"/>
      <c r="M29" s="9"/>
      <c r="N29" s="14">
        <v>2.66557645134914</v>
      </c>
      <c r="O29" s="14">
        <v>2.5334314611332245E-2</v>
      </c>
      <c r="P29" s="9">
        <v>60</v>
      </c>
    </row>
    <row r="30" spans="1:16" s="4" customFormat="1" x14ac:dyDescent="0.2">
      <c r="A30" s="25">
        <v>3</v>
      </c>
      <c r="B30" s="7">
        <v>2.16264282481165</v>
      </c>
      <c r="C30" s="8">
        <v>0.150682221245035</v>
      </c>
      <c r="D30" s="10">
        <v>16</v>
      </c>
      <c r="E30" s="11">
        <v>2.0100502512562799E-3</v>
      </c>
      <c r="F30" s="12">
        <v>2.0100502512562799E-3</v>
      </c>
      <c r="G30" s="9">
        <v>1</v>
      </c>
      <c r="H30" s="10"/>
      <c r="I30" s="10"/>
      <c r="J30" s="9"/>
      <c r="K30" s="10"/>
      <c r="L30" s="10"/>
      <c r="M30" s="9"/>
      <c r="N30" s="14">
        <v>2.0768779834184699</v>
      </c>
      <c r="O30" s="14">
        <v>4.2666560846954527E-2</v>
      </c>
      <c r="P30" s="9">
        <v>56</v>
      </c>
    </row>
    <row r="31" spans="1:16" s="4" customFormat="1" x14ac:dyDescent="0.2">
      <c r="A31" s="27">
        <v>3</v>
      </c>
      <c r="B31" s="18">
        <v>2.36368981217705</v>
      </c>
      <c r="C31" s="19">
        <v>0.11932731519958401</v>
      </c>
      <c r="D31" s="20">
        <v>35</v>
      </c>
      <c r="E31" s="29">
        <v>1.0171215460247501E-3</v>
      </c>
      <c r="F31" s="28">
        <v>1.0171215460247501E-3</v>
      </c>
      <c r="G31" s="22">
        <v>1</v>
      </c>
      <c r="H31" s="20"/>
      <c r="I31" s="20"/>
      <c r="J31" s="22"/>
      <c r="K31" s="20"/>
      <c r="L31" s="20"/>
      <c r="M31" s="22"/>
      <c r="N31" s="21">
        <v>2.3841329038820098</v>
      </c>
      <c r="O31" s="21">
        <v>2.3540595949164179E-2</v>
      </c>
      <c r="P31" s="22">
        <v>72</v>
      </c>
    </row>
    <row r="32" spans="1:16" x14ac:dyDescent="0.2">
      <c r="A32" s="16"/>
      <c r="B32" s="17"/>
    </row>
    <row r="33" spans="1:2" x14ac:dyDescent="0.2">
      <c r="A33" s="16"/>
      <c r="B33" s="17"/>
    </row>
  </sheetData>
  <mergeCells count="2">
    <mergeCell ref="A2:P2"/>
    <mergeCell ref="A17:P1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Fig1B</vt:lpstr>
      <vt:lpstr>Fig1D, Fig1S2. Dynamicity</vt:lpstr>
      <vt:lpstr>Fig1E, Fig1S2. Catastrophe freq</vt:lpstr>
      <vt:lpstr>FIg1F, Fig1S2. Shrinkage rates</vt:lpstr>
      <vt:lpstr>Fig1S2. Growth rates</vt:lpstr>
      <vt:lpstr>Fig1S2. Rescue freq</vt:lpstr>
      <vt:lpstr>Raw data - all dynamics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Lawrence</dc:creator>
  <cp:lastModifiedBy>Microsoft Office User</cp:lastModifiedBy>
  <dcterms:created xsi:type="dcterms:W3CDTF">2019-04-01T20:36:55Z</dcterms:created>
  <dcterms:modified xsi:type="dcterms:W3CDTF">2021-12-28T01:48:24Z</dcterms:modified>
</cp:coreProperties>
</file>