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D25" i="1"/>
  <c r="C25" i="1"/>
  <c r="E24" i="1"/>
  <c r="E23" i="1"/>
  <c r="D24" i="1"/>
  <c r="D23" i="1"/>
  <c r="C24" i="1"/>
  <c r="C23" i="1"/>
</calcChain>
</file>

<file path=xl/sharedStrings.xml><?xml version="1.0" encoding="utf-8"?>
<sst xmlns="http://schemas.openxmlformats.org/spreadsheetml/2006/main" count="13" uniqueCount="10">
  <si>
    <t>Average</t>
  </si>
  <si>
    <t>Sd</t>
  </si>
  <si>
    <t>SEM</t>
  </si>
  <si>
    <t>D10</t>
  </si>
  <si>
    <t>D14</t>
  </si>
  <si>
    <t>D6</t>
  </si>
  <si>
    <t>size (microm)</t>
  </si>
  <si>
    <t>Error bars= SEM</t>
  </si>
  <si>
    <t>n=3 independent differentiations</t>
  </si>
  <si>
    <t>N=18 rosettes (6 rosettes per differentiation)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</si>
</sst>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366F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2" fillId="2" borderId="0" xfId="1" applyFont="1"/>
    <xf numFmtId="0" fontId="6" fillId="0" borderId="0" xfId="0" applyFont="1"/>
    <xf numFmtId="0" fontId="5" fillId="0" borderId="0" xfId="0" applyFont="1" applyAlignment="1">
      <alignment horizontal="center"/>
    </xf>
  </cellXfs>
  <cellStyles count="4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eutral" xfId="1" builtinId="2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Sheet1!$C$25:$E$25</c:f>
                <c:numCache>
                  <c:formatCode>General</c:formatCode>
                  <c:ptCount val="3"/>
                  <c:pt idx="0">
                    <c:v>2.708280961451063</c:v>
                  </c:pt>
                  <c:pt idx="1">
                    <c:v>1.536590742882148</c:v>
                  </c:pt>
                  <c:pt idx="2">
                    <c:v>2.767956493837869</c:v>
                  </c:pt>
                </c:numCache>
              </c:numRef>
            </c:plus>
            <c:minus>
              <c:numRef>
                <c:f>Sheet1!$C$25:$E$25</c:f>
                <c:numCache>
                  <c:formatCode>General</c:formatCode>
                  <c:ptCount val="3"/>
                  <c:pt idx="0">
                    <c:v>2.708280961451063</c:v>
                  </c:pt>
                  <c:pt idx="1">
                    <c:v>1.536590742882148</c:v>
                  </c:pt>
                  <c:pt idx="2">
                    <c:v>2.767956493837869</c:v>
                  </c:pt>
                </c:numCache>
              </c:numRef>
            </c:minus>
          </c:errBars>
          <c:cat>
            <c:strRef>
              <c:f>Sheet1!$C$22:$E$22</c:f>
              <c:strCache>
                <c:ptCount val="3"/>
                <c:pt idx="0">
                  <c:v>D6</c:v>
                </c:pt>
                <c:pt idx="1">
                  <c:v>D10</c:v>
                </c:pt>
                <c:pt idx="2">
                  <c:v>D14</c:v>
                </c:pt>
              </c:strCache>
            </c:strRef>
          </c:cat>
          <c:val>
            <c:numRef>
              <c:f>Sheet1!$C$23:$E$23</c:f>
              <c:numCache>
                <c:formatCode>General</c:formatCode>
                <c:ptCount val="3"/>
                <c:pt idx="0">
                  <c:v>84.44444444444444</c:v>
                </c:pt>
                <c:pt idx="1">
                  <c:v>129.8333333333333</c:v>
                </c:pt>
                <c:pt idx="2">
                  <c:v>179.4444444444445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7716952"/>
        <c:axId val="2127699592"/>
      </c:barChart>
      <c:catAx>
        <c:axId val="2127716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7699592"/>
        <c:crosses val="autoZero"/>
        <c:auto val="1"/>
        <c:lblAlgn val="ctr"/>
        <c:lblOffset val="100"/>
        <c:noMultiLvlLbl val="0"/>
      </c:catAx>
      <c:valAx>
        <c:axId val="2127699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7716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158750</xdr:rowOff>
    </xdr:from>
    <xdr:to>
      <xdr:col>11</xdr:col>
      <xdr:colOff>444500</xdr:colOff>
      <xdr:row>24</xdr:row>
      <xdr:rowOff>44450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N18" sqref="N18"/>
    </sheetView>
  </sheetViews>
  <sheetFormatPr baseColWidth="10" defaultRowHeight="15" x14ac:dyDescent="0"/>
  <cols>
    <col min="2" max="2" width="11.5" customWidth="1"/>
  </cols>
  <sheetData>
    <row r="2" spans="2:8">
      <c r="C2" s="3"/>
      <c r="D2" s="3"/>
      <c r="E2" s="3"/>
    </row>
    <row r="3" spans="2:8">
      <c r="C3" t="s">
        <v>5</v>
      </c>
      <c r="D3" t="s">
        <v>3</v>
      </c>
      <c r="E3" t="s">
        <v>4</v>
      </c>
    </row>
    <row r="4" spans="2:8">
      <c r="B4" s="1" t="s">
        <v>6</v>
      </c>
      <c r="C4">
        <v>100</v>
      </c>
      <c r="D4">
        <v>125</v>
      </c>
      <c r="E4">
        <v>155</v>
      </c>
    </row>
    <row r="5" spans="2:8">
      <c r="C5">
        <v>100</v>
      </c>
      <c r="D5">
        <v>135</v>
      </c>
      <c r="E5">
        <v>160</v>
      </c>
    </row>
    <row r="6" spans="2:8">
      <c r="C6">
        <v>70</v>
      </c>
      <c r="D6">
        <v>130</v>
      </c>
      <c r="E6">
        <v>175</v>
      </c>
    </row>
    <row r="7" spans="2:8">
      <c r="C7">
        <v>80</v>
      </c>
      <c r="D7">
        <v>135</v>
      </c>
      <c r="E7">
        <v>175</v>
      </c>
      <c r="H7" s="2" t="s">
        <v>8</v>
      </c>
    </row>
    <row r="8" spans="2:8">
      <c r="C8">
        <v>100</v>
      </c>
      <c r="D8">
        <v>135</v>
      </c>
      <c r="E8">
        <v>185</v>
      </c>
      <c r="H8" s="2" t="s">
        <v>9</v>
      </c>
    </row>
    <row r="9" spans="2:8">
      <c r="C9">
        <v>90</v>
      </c>
      <c r="D9">
        <v>135</v>
      </c>
      <c r="E9">
        <v>180</v>
      </c>
      <c r="H9" s="2" t="s">
        <v>7</v>
      </c>
    </row>
    <row r="10" spans="2:8">
      <c r="C10">
        <v>100</v>
      </c>
      <c r="D10">
        <v>137</v>
      </c>
      <c r="E10">
        <v>185</v>
      </c>
    </row>
    <row r="11" spans="2:8">
      <c r="C11">
        <v>90</v>
      </c>
      <c r="D11">
        <v>133</v>
      </c>
      <c r="E11">
        <v>165</v>
      </c>
    </row>
    <row r="12" spans="2:8">
      <c r="C12">
        <v>80</v>
      </c>
      <c r="D12">
        <v>134</v>
      </c>
      <c r="E12">
        <v>185</v>
      </c>
    </row>
    <row r="13" spans="2:8">
      <c r="C13">
        <v>90</v>
      </c>
      <c r="D13">
        <v>130</v>
      </c>
      <c r="E13">
        <v>165</v>
      </c>
    </row>
    <row r="14" spans="2:8">
      <c r="C14">
        <v>80</v>
      </c>
      <c r="D14">
        <v>125</v>
      </c>
      <c r="E14">
        <v>190</v>
      </c>
    </row>
    <row r="15" spans="2:8">
      <c r="C15">
        <v>90</v>
      </c>
      <c r="D15">
        <v>135</v>
      </c>
      <c r="E15">
        <v>175</v>
      </c>
    </row>
    <row r="16" spans="2:8">
      <c r="C16">
        <v>90</v>
      </c>
      <c r="D16">
        <v>130</v>
      </c>
      <c r="E16">
        <v>185</v>
      </c>
    </row>
    <row r="17" spans="2:5">
      <c r="C17">
        <v>70</v>
      </c>
      <c r="D17">
        <v>130</v>
      </c>
      <c r="E17">
        <v>195</v>
      </c>
    </row>
    <row r="18" spans="2:5">
      <c r="C18">
        <v>70</v>
      </c>
      <c r="D18">
        <v>123</v>
      </c>
      <c r="E18">
        <v>190</v>
      </c>
    </row>
    <row r="19" spans="2:5">
      <c r="C19">
        <v>70</v>
      </c>
      <c r="D19">
        <v>110</v>
      </c>
      <c r="E19">
        <v>195</v>
      </c>
    </row>
    <row r="20" spans="2:5">
      <c r="C20">
        <v>80</v>
      </c>
      <c r="D20">
        <v>130</v>
      </c>
      <c r="E20">
        <v>185</v>
      </c>
    </row>
    <row r="21" spans="2:5">
      <c r="C21">
        <v>70</v>
      </c>
      <c r="D21">
        <v>125</v>
      </c>
      <c r="E21">
        <v>185</v>
      </c>
    </row>
    <row r="22" spans="2:5">
      <c r="C22" t="s">
        <v>5</v>
      </c>
      <c r="D22" t="s">
        <v>3</v>
      </c>
      <c r="E22" t="s">
        <v>4</v>
      </c>
    </row>
    <row r="23" spans="2:5">
      <c r="B23" t="s">
        <v>0</v>
      </c>
      <c r="C23">
        <f>AVERAGE(C4:C21)</f>
        <v>84.444444444444443</v>
      </c>
      <c r="D23">
        <f>AVERAGE(D4:D21)</f>
        <v>129.83333333333334</v>
      </c>
      <c r="E23">
        <f>AVERAGE(E4:E21)</f>
        <v>179.44444444444446</v>
      </c>
    </row>
    <row r="24" spans="2:5">
      <c r="B24" t="s">
        <v>1</v>
      </c>
      <c r="C24">
        <f>STDEV(C4:C21)</f>
        <v>11.490262999202816</v>
      </c>
      <c r="D24">
        <f>STDEV(D4:D21)</f>
        <v>6.5192024052026492</v>
      </c>
      <c r="E24">
        <f>STDEV(E4:E21)</f>
        <v>11.743444840932584</v>
      </c>
    </row>
    <row r="25" spans="2:5">
      <c r="B25" t="s">
        <v>2</v>
      </c>
      <c r="C25">
        <f>STDEV(C4:C21)/SQRT(18)</f>
        <v>2.708280961451063</v>
      </c>
      <c r="D25">
        <f>STDEV(D4:D21)/SQRT(18)</f>
        <v>1.5365907428821481</v>
      </c>
      <c r="E25">
        <f>STDEV(E4:E21)/SQRT(18)</f>
        <v>2.7679564938378691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Alwyn Dady</dc:creator>
  <cp:lastModifiedBy>Alwyn Dady</cp:lastModifiedBy>
  <dcterms:created xsi:type="dcterms:W3CDTF">2020-11-06T10:15:12Z</dcterms:created>
  <dcterms:modified xsi:type="dcterms:W3CDTF">2022-01-13T11:19:37Z</dcterms:modified>
</cp:coreProperties>
</file>