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320" yWindow="0" windowWidth="25600" windowHeight="14820" tabRatio="500"/>
  </bookViews>
  <sheets>
    <sheet name="SOX10" sheetId="1" r:id="rId1"/>
    <sheet name="TFAP2a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2" l="1"/>
  <c r="C23" i="2"/>
  <c r="B23" i="2"/>
  <c r="D22" i="2"/>
  <c r="C22" i="2"/>
  <c r="B22" i="2"/>
  <c r="D21" i="2"/>
  <c r="C21" i="2"/>
  <c r="B21" i="2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<sst xmlns="http://schemas.openxmlformats.org/spreadsheetml/2006/main" count="52" uniqueCount="20">
  <si>
    <t>Positive Cells</t>
  </si>
  <si>
    <t>Total cells</t>
  </si>
  <si>
    <t>%</t>
  </si>
  <si>
    <t>SOX10</t>
  </si>
  <si>
    <t>D10</t>
  </si>
  <si>
    <t>D14</t>
  </si>
  <si>
    <t>mean</t>
  </si>
  <si>
    <t>sd</t>
  </si>
  <si>
    <t>SEM</t>
  </si>
  <si>
    <t>TFAP2a</t>
  </si>
  <si>
    <t>n=3 independent differentiations</t>
  </si>
  <si>
    <t>N=15 neural rosettes (5 rosettes per differentiation)</t>
  </si>
  <si>
    <t>D6</t>
  </si>
  <si>
    <t>Error bars = SEM</t>
  </si>
  <si>
    <t>Statistical analysis was performed using non-parametric Mann-Whitney U test for none normally distributed data using Prism V8</t>
  </si>
  <si>
    <t>P-value D6 vs D10: &lt; 0.0001</t>
  </si>
  <si>
    <t xml:space="preserve">P-value D6 vs D14: &lt; 0.0001 </t>
  </si>
  <si>
    <t xml:space="preserve">P-value D10 vs D14:0.9560 </t>
  </si>
  <si>
    <t>P-value D6 vs D14: &lt; 0.0001</t>
  </si>
  <si>
    <t>P-value D10 vs D14: 0.6160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</si>
</sst>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6" fillId="2" borderId="0" xfId="1" applyFont="1"/>
    <xf numFmtId="0" fontId="6" fillId="3" borderId="2" xfId="2" applyFont="1" applyBorder="1"/>
    <xf numFmtId="0" fontId="6" fillId="4" borderId="1" xfId="3" applyFont="1" applyAlignment="1">
      <alignment horizontal="right"/>
    </xf>
    <xf numFmtId="0" fontId="0" fillId="5" borderId="2" xfId="4" applyFont="1"/>
    <xf numFmtId="0" fontId="5" fillId="0" borderId="0" xfId="0" applyFont="1"/>
    <xf numFmtId="0" fontId="9" fillId="0" borderId="0" xfId="0" applyFont="1"/>
    <xf numFmtId="0" fontId="10" fillId="0" borderId="0" xfId="0" applyFont="1"/>
  </cellXfs>
  <cellStyles count="133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'SOX10'!$B$23:$D$23</c:f>
                <c:numCache>
                  <c:formatCode>General</c:formatCode>
                  <c:ptCount val="3"/>
                  <c:pt idx="0">
                    <c:v>0.580641983511245</c:v>
                  </c:pt>
                  <c:pt idx="1">
                    <c:v>3.229609635067472</c:v>
                  </c:pt>
                  <c:pt idx="2">
                    <c:v>1.978151750321897</c:v>
                  </c:pt>
                </c:numCache>
              </c:numRef>
            </c:plus>
            <c:minus>
              <c:numRef>
                <c:f>'SOX10'!$B$23:$D$23</c:f>
                <c:numCache>
                  <c:formatCode>General</c:formatCode>
                  <c:ptCount val="3"/>
                  <c:pt idx="0">
                    <c:v>0.580641983511245</c:v>
                  </c:pt>
                  <c:pt idx="1">
                    <c:v>3.229609635067472</c:v>
                  </c:pt>
                  <c:pt idx="2">
                    <c:v>1.978151750321897</c:v>
                  </c:pt>
                </c:numCache>
              </c:numRef>
            </c:minus>
          </c:errBars>
          <c:cat>
            <c:strRef>
              <c:f>'SOX10'!$B$20:$D$20</c:f>
              <c:strCache>
                <c:ptCount val="3"/>
                <c:pt idx="0">
                  <c:v>D6</c:v>
                </c:pt>
                <c:pt idx="1">
                  <c:v>D10</c:v>
                </c:pt>
                <c:pt idx="2">
                  <c:v>D14</c:v>
                </c:pt>
              </c:strCache>
            </c:strRef>
          </c:cat>
          <c:val>
            <c:numRef>
              <c:f>'SOX10'!$B$21:$D$21</c:f>
              <c:numCache>
                <c:formatCode>General</c:formatCode>
                <c:ptCount val="3"/>
                <c:pt idx="0">
                  <c:v>1.677533333333333</c:v>
                </c:pt>
                <c:pt idx="1">
                  <c:v>24.74493333333333</c:v>
                </c:pt>
                <c:pt idx="2">
                  <c:v>22.12806666666667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923480"/>
        <c:axId val="2130366392"/>
      </c:barChart>
      <c:catAx>
        <c:axId val="2093923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0366392"/>
        <c:crosses val="autoZero"/>
        <c:auto val="1"/>
        <c:lblAlgn val="ctr"/>
        <c:lblOffset val="100"/>
        <c:noMultiLvlLbl val="0"/>
      </c:catAx>
      <c:valAx>
        <c:axId val="2130366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3923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TFAP2a!$B$23:$D$23</c:f>
                <c:numCache>
                  <c:formatCode>General</c:formatCode>
                  <c:ptCount val="3"/>
                  <c:pt idx="0">
                    <c:v>0.338529670454124</c:v>
                  </c:pt>
                  <c:pt idx="1">
                    <c:v>3.026412065230284</c:v>
                  </c:pt>
                  <c:pt idx="2">
                    <c:v>1.155877095130627</c:v>
                  </c:pt>
                </c:numCache>
              </c:numRef>
            </c:plus>
            <c:minus>
              <c:numRef>
                <c:f>TFAP2a!$B$23:$D$23</c:f>
                <c:numCache>
                  <c:formatCode>General</c:formatCode>
                  <c:ptCount val="3"/>
                  <c:pt idx="0">
                    <c:v>0.338529670454124</c:v>
                  </c:pt>
                  <c:pt idx="1">
                    <c:v>3.026412065230284</c:v>
                  </c:pt>
                  <c:pt idx="2">
                    <c:v>1.155877095130627</c:v>
                  </c:pt>
                </c:numCache>
              </c:numRef>
            </c:minus>
          </c:errBars>
          <c:cat>
            <c:strRef>
              <c:f>TFAP2a!$B$20:$D$20</c:f>
              <c:strCache>
                <c:ptCount val="3"/>
                <c:pt idx="0">
                  <c:v>D6</c:v>
                </c:pt>
                <c:pt idx="1">
                  <c:v>D10</c:v>
                </c:pt>
                <c:pt idx="2">
                  <c:v>D14</c:v>
                </c:pt>
              </c:strCache>
            </c:strRef>
          </c:cat>
          <c:val>
            <c:numRef>
              <c:f>TFAP2a!$B$21:$D$21</c:f>
              <c:numCache>
                <c:formatCode>General</c:formatCode>
                <c:ptCount val="3"/>
                <c:pt idx="0">
                  <c:v>0.947933333333333</c:v>
                </c:pt>
                <c:pt idx="1">
                  <c:v>22.8674</c:v>
                </c:pt>
                <c:pt idx="2">
                  <c:v>18.8258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165352"/>
        <c:axId val="2037405880"/>
      </c:barChart>
      <c:catAx>
        <c:axId val="2134165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405880"/>
        <c:crosses val="autoZero"/>
        <c:auto val="1"/>
        <c:lblAlgn val="ctr"/>
        <c:lblOffset val="100"/>
        <c:noMultiLvlLbl val="0"/>
      </c:catAx>
      <c:valAx>
        <c:axId val="2037405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165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24</xdr:row>
      <xdr:rowOff>50800</xdr:rowOff>
    </xdr:from>
    <xdr:to>
      <xdr:col>6</xdr:col>
      <xdr:colOff>431800</xdr:colOff>
      <xdr:row>38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</xdr:colOff>
      <xdr:row>24</xdr:row>
      <xdr:rowOff>139700</xdr:rowOff>
    </xdr:from>
    <xdr:to>
      <xdr:col>9</xdr:col>
      <xdr:colOff>444500</xdr:colOff>
      <xdr:row>38</xdr:row>
      <xdr:rowOff>33589</xdr:rowOff>
    </xdr:to>
    <xdr:grpSp>
      <xdr:nvGrpSpPr>
        <xdr:cNvPr id="15" name="Group 14"/>
        <xdr:cNvGrpSpPr/>
      </xdr:nvGrpSpPr>
      <xdr:grpSpPr>
        <a:xfrm>
          <a:off x="5791200" y="4711700"/>
          <a:ext cx="2082800" cy="2560889"/>
          <a:chOff x="693287" y="150940"/>
          <a:chExt cx="2082800" cy="2560889"/>
        </a:xfrm>
      </xdr:grpSpPr>
      <xdr:pic>
        <xdr:nvPicPr>
          <xdr:cNvPr id="16" name="Image 1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A3A0039B-1BC0-DB45-98A7-010FC162D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93287" y="451229"/>
            <a:ext cx="2082800" cy="2260600"/>
          </a:xfrm>
          <a:prstGeom prst="rect">
            <a:avLst/>
          </a:prstGeom>
        </xdr:spPr>
      </xdr:pic>
      <xdr:cxnSp macro="">
        <xdr:nvCxnSpPr>
          <xdr:cNvPr id="17" name="Connecteur droit 15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BA306EDE-760B-F747-8B81-0F970E01D167}"/>
              </a:ext>
            </a:extLst>
          </xdr:cNvPr>
          <xdr:cNvCxnSpPr/>
        </xdr:nvCxnSpPr>
        <xdr:spPr>
          <a:xfrm>
            <a:off x="1425548" y="734597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" name="ZoneTexte 1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E08A737-1BDA-6A48-AEB9-EA1DD51758CF}"/>
              </a:ext>
            </a:extLst>
          </xdr:cNvPr>
          <xdr:cNvSpPr txBox="1"/>
        </xdr:nvSpPr>
        <xdr:spPr>
          <a:xfrm>
            <a:off x="1343207" y="475911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19" name="Connecteur droit 1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D12B24D5-3F3A-7E40-8098-25512A02D3A3}"/>
              </a:ext>
            </a:extLst>
          </xdr:cNvPr>
          <xdr:cNvCxnSpPr>
            <a:cxnSpLocks/>
          </xdr:cNvCxnSpPr>
        </xdr:nvCxnSpPr>
        <xdr:spPr>
          <a:xfrm>
            <a:off x="1425548" y="402513"/>
            <a:ext cx="771387" cy="166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" name="ZoneTexte 18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3D42C97-F733-2440-ABD4-E614633AF4BA}"/>
              </a:ext>
            </a:extLst>
          </xdr:cNvPr>
          <xdr:cNvSpPr txBox="1"/>
        </xdr:nvSpPr>
        <xdr:spPr>
          <a:xfrm>
            <a:off x="1518357" y="150940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24</xdr:row>
      <xdr:rowOff>25400</xdr:rowOff>
    </xdr:from>
    <xdr:to>
      <xdr:col>6</xdr:col>
      <xdr:colOff>469900</xdr:colOff>
      <xdr:row>38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23</xdr:row>
      <xdr:rowOff>177800</xdr:rowOff>
    </xdr:from>
    <xdr:to>
      <xdr:col>10</xdr:col>
      <xdr:colOff>457200</xdr:colOff>
      <xdr:row>36</xdr:row>
      <xdr:rowOff>140478</xdr:rowOff>
    </xdr:to>
    <xdr:grpSp>
      <xdr:nvGrpSpPr>
        <xdr:cNvPr id="3" name="Group 2"/>
        <xdr:cNvGrpSpPr/>
      </xdr:nvGrpSpPr>
      <xdr:grpSpPr>
        <a:xfrm>
          <a:off x="6616700" y="4559300"/>
          <a:ext cx="2095500" cy="2439178"/>
          <a:chOff x="2763312" y="281952"/>
          <a:chExt cx="2095500" cy="2439178"/>
        </a:xfrm>
      </xdr:grpSpPr>
      <xdr:pic>
        <xdr:nvPicPr>
          <xdr:cNvPr id="4" name="Image 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1B1841E-7853-9D49-BDEC-D6F5D39EED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63312" y="460530"/>
            <a:ext cx="2095500" cy="2260600"/>
          </a:xfrm>
          <a:prstGeom prst="rect">
            <a:avLst/>
          </a:prstGeom>
        </xdr:spPr>
      </xdr:pic>
      <xdr:cxnSp macro="">
        <xdr:nvCxnSpPr>
          <xdr:cNvPr id="5" name="Connecteur droit 21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BFB26146-E18B-7C4F-AEFE-90165BAD7A1A}"/>
              </a:ext>
            </a:extLst>
          </xdr:cNvPr>
          <xdr:cNvCxnSpPr/>
        </xdr:nvCxnSpPr>
        <xdr:spPr>
          <a:xfrm>
            <a:off x="3551230" y="853352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ZoneTexte 2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E7C2EA72-EF06-294F-9229-AE538C317AFE}"/>
              </a:ext>
            </a:extLst>
          </xdr:cNvPr>
          <xdr:cNvSpPr txBox="1"/>
        </xdr:nvSpPr>
        <xdr:spPr>
          <a:xfrm>
            <a:off x="3433264" y="594666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sp macro="" textlink="">
        <xdr:nvSpPr>
          <xdr:cNvPr id="7" name="ZoneTexte 24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B662EAA5-1469-C349-98D0-19BCA2973B22}"/>
              </a:ext>
            </a:extLst>
          </xdr:cNvPr>
          <xdr:cNvSpPr txBox="1"/>
        </xdr:nvSpPr>
        <xdr:spPr>
          <a:xfrm>
            <a:off x="3643045" y="281952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8" name="Connecteur droit 2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FC075BA1-02FD-AD4E-AB77-357F43C13AF7}"/>
              </a:ext>
            </a:extLst>
          </xdr:cNvPr>
          <xdr:cNvCxnSpPr>
            <a:cxnSpLocks/>
          </xdr:cNvCxnSpPr>
        </xdr:nvCxnSpPr>
        <xdr:spPr>
          <a:xfrm>
            <a:off x="3549494" y="527574"/>
            <a:ext cx="771387" cy="166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21" sqref="K21"/>
    </sheetView>
  </sheetViews>
  <sheetFormatPr baseColWidth="10" defaultRowHeight="15" x14ac:dyDescent="0"/>
  <sheetData>
    <row r="1" spans="1:14">
      <c r="B1" s="5" t="s">
        <v>12</v>
      </c>
      <c r="G1" s="5" t="s">
        <v>4</v>
      </c>
      <c r="L1" s="5" t="s">
        <v>5</v>
      </c>
    </row>
    <row r="2" spans="1:14">
      <c r="B2" s="1" t="s">
        <v>0</v>
      </c>
      <c r="C2" s="2" t="s">
        <v>1</v>
      </c>
      <c r="D2" s="3" t="s">
        <v>2</v>
      </c>
      <c r="G2" s="1" t="s">
        <v>0</v>
      </c>
      <c r="H2" s="2" t="s">
        <v>1</v>
      </c>
      <c r="I2" s="3" t="s">
        <v>2</v>
      </c>
      <c r="L2" s="1" t="s">
        <v>0</v>
      </c>
      <c r="M2" s="2" t="s">
        <v>1</v>
      </c>
      <c r="N2" s="3" t="s">
        <v>2</v>
      </c>
    </row>
    <row r="3" spans="1:14">
      <c r="A3" s="4" t="s">
        <v>3</v>
      </c>
      <c r="B3">
        <v>3</v>
      </c>
      <c r="C3">
        <v>109</v>
      </c>
      <c r="D3">
        <v>2.7519999999999998</v>
      </c>
      <c r="F3" s="4" t="s">
        <v>3</v>
      </c>
      <c r="G3">
        <v>38</v>
      </c>
      <c r="H3">
        <v>141</v>
      </c>
      <c r="I3">
        <v>26.95</v>
      </c>
      <c r="K3" s="4" t="s">
        <v>3</v>
      </c>
      <c r="L3">
        <v>52</v>
      </c>
      <c r="M3">
        <v>215</v>
      </c>
      <c r="N3">
        <v>24.186</v>
      </c>
    </row>
    <row r="4" spans="1:14">
      <c r="B4">
        <v>3</v>
      </c>
      <c r="C4">
        <v>103</v>
      </c>
      <c r="D4">
        <v>2.9119999999999999</v>
      </c>
      <c r="G4">
        <v>72</v>
      </c>
      <c r="H4">
        <v>223</v>
      </c>
      <c r="I4">
        <v>32.286000000000001</v>
      </c>
      <c r="L4">
        <v>34</v>
      </c>
      <c r="M4">
        <v>211</v>
      </c>
      <c r="N4">
        <v>16.113</v>
      </c>
    </row>
    <row r="5" spans="1:14">
      <c r="B5">
        <v>0</v>
      </c>
      <c r="C5">
        <v>112</v>
      </c>
      <c r="D5">
        <v>0</v>
      </c>
      <c r="G5">
        <v>60</v>
      </c>
      <c r="H5">
        <v>256</v>
      </c>
      <c r="I5">
        <v>23.437000000000001</v>
      </c>
      <c r="L5">
        <v>53</v>
      </c>
      <c r="M5">
        <v>189</v>
      </c>
      <c r="N5">
        <v>28.042000000000002</v>
      </c>
    </row>
    <row r="6" spans="1:14">
      <c r="B6">
        <v>0</v>
      </c>
      <c r="C6">
        <v>151</v>
      </c>
      <c r="D6">
        <v>0</v>
      </c>
      <c r="G6">
        <v>35</v>
      </c>
      <c r="H6">
        <v>183</v>
      </c>
      <c r="I6">
        <v>19.125</v>
      </c>
      <c r="L6">
        <v>57</v>
      </c>
      <c r="M6">
        <v>249</v>
      </c>
      <c r="N6">
        <v>22.890999999999998</v>
      </c>
    </row>
    <row r="7" spans="1:14">
      <c r="B7">
        <v>0</v>
      </c>
      <c r="C7">
        <v>96</v>
      </c>
      <c r="D7">
        <v>0</v>
      </c>
      <c r="G7">
        <v>45</v>
      </c>
      <c r="H7">
        <v>202</v>
      </c>
      <c r="I7">
        <v>22.277000000000001</v>
      </c>
      <c r="L7">
        <v>48</v>
      </c>
      <c r="M7">
        <v>263</v>
      </c>
      <c r="N7">
        <v>18.25</v>
      </c>
    </row>
    <row r="8" spans="1:14">
      <c r="B8">
        <v>3</v>
      </c>
      <c r="C8">
        <v>122</v>
      </c>
      <c r="D8">
        <v>2.4590000000000001</v>
      </c>
      <c r="G8">
        <v>40</v>
      </c>
      <c r="H8">
        <v>215</v>
      </c>
      <c r="I8">
        <v>18.603999999999999</v>
      </c>
      <c r="L8">
        <v>62</v>
      </c>
      <c r="M8">
        <v>213</v>
      </c>
      <c r="N8">
        <v>29.106999999999999</v>
      </c>
    </row>
    <row r="9" spans="1:14">
      <c r="B9">
        <v>0</v>
      </c>
      <c r="C9">
        <v>120</v>
      </c>
      <c r="D9">
        <v>0</v>
      </c>
      <c r="G9">
        <v>25</v>
      </c>
      <c r="H9">
        <v>185</v>
      </c>
      <c r="I9">
        <v>12.513</v>
      </c>
      <c r="L9">
        <v>85</v>
      </c>
      <c r="M9">
        <v>222</v>
      </c>
      <c r="N9">
        <v>38.287999999999997</v>
      </c>
    </row>
    <row r="10" spans="1:14">
      <c r="B10">
        <v>0</v>
      </c>
      <c r="C10">
        <v>139</v>
      </c>
      <c r="D10">
        <v>0</v>
      </c>
      <c r="G10">
        <v>15</v>
      </c>
      <c r="H10">
        <v>166</v>
      </c>
      <c r="I10">
        <v>9.0359999999999996</v>
      </c>
      <c r="L10">
        <v>55</v>
      </c>
      <c r="M10">
        <v>212</v>
      </c>
      <c r="N10">
        <v>25.943000000000001</v>
      </c>
    </row>
    <row r="11" spans="1:14">
      <c r="B11">
        <v>4</v>
      </c>
      <c r="C11">
        <v>102</v>
      </c>
      <c r="D11">
        <v>3.9209999999999998</v>
      </c>
      <c r="G11">
        <v>21</v>
      </c>
      <c r="H11">
        <v>156</v>
      </c>
      <c r="I11">
        <v>13.461</v>
      </c>
      <c r="L11">
        <v>48</v>
      </c>
      <c r="M11">
        <v>238</v>
      </c>
      <c r="N11">
        <v>20.167999999999999</v>
      </c>
    </row>
    <row r="12" spans="1:14">
      <c r="B12">
        <v>0</v>
      </c>
      <c r="C12">
        <v>114</v>
      </c>
      <c r="D12">
        <v>0</v>
      </c>
      <c r="G12">
        <v>75</v>
      </c>
      <c r="H12">
        <v>161</v>
      </c>
      <c r="I12">
        <v>46.582999999999998</v>
      </c>
      <c r="L12">
        <v>37</v>
      </c>
      <c r="M12">
        <v>187</v>
      </c>
      <c r="N12">
        <v>19.786000000000001</v>
      </c>
    </row>
    <row r="13" spans="1:14">
      <c r="B13">
        <v>3</v>
      </c>
      <c r="C13">
        <v>121</v>
      </c>
      <c r="D13">
        <v>2.4790000000000001</v>
      </c>
      <c r="G13">
        <v>80</v>
      </c>
      <c r="H13">
        <v>181</v>
      </c>
      <c r="I13">
        <v>44.198</v>
      </c>
      <c r="L13">
        <v>41</v>
      </c>
      <c r="M13">
        <v>242</v>
      </c>
      <c r="N13">
        <v>16.942</v>
      </c>
    </row>
    <row r="14" spans="1:14">
      <c r="B14">
        <v>1</v>
      </c>
      <c r="C14">
        <v>126</v>
      </c>
      <c r="D14">
        <v>0.79300000000000004</v>
      </c>
      <c r="G14">
        <v>72</v>
      </c>
      <c r="H14">
        <v>152</v>
      </c>
      <c r="I14">
        <v>47.368000000000002</v>
      </c>
      <c r="L14">
        <v>31</v>
      </c>
      <c r="M14">
        <v>182</v>
      </c>
      <c r="N14">
        <v>17.032</v>
      </c>
    </row>
    <row r="15" spans="1:14">
      <c r="B15">
        <v>2</v>
      </c>
      <c r="C15">
        <v>115</v>
      </c>
      <c r="D15">
        <v>1.7390000000000001</v>
      </c>
      <c r="G15">
        <v>35</v>
      </c>
      <c r="H15">
        <v>211</v>
      </c>
      <c r="I15">
        <v>16.587</v>
      </c>
      <c r="L15">
        <v>65</v>
      </c>
      <c r="M15">
        <v>201</v>
      </c>
      <c r="N15">
        <v>32.338000000000001</v>
      </c>
    </row>
    <row r="16" spans="1:14">
      <c r="B16">
        <v>0</v>
      </c>
      <c r="C16">
        <v>112</v>
      </c>
      <c r="D16">
        <v>0</v>
      </c>
      <c r="G16">
        <v>29</v>
      </c>
      <c r="H16">
        <v>192</v>
      </c>
      <c r="I16">
        <v>15.103999999999999</v>
      </c>
      <c r="L16">
        <v>27</v>
      </c>
      <c r="M16">
        <v>197</v>
      </c>
      <c r="N16">
        <v>13.705</v>
      </c>
    </row>
    <row r="17" spans="1:14">
      <c r="B17">
        <v>9</v>
      </c>
      <c r="C17">
        <v>111</v>
      </c>
      <c r="D17">
        <v>8.1080000000000005</v>
      </c>
      <c r="G17">
        <v>48</v>
      </c>
      <c r="H17">
        <v>203</v>
      </c>
      <c r="I17">
        <v>23.645</v>
      </c>
      <c r="L17">
        <v>21</v>
      </c>
      <c r="M17">
        <v>230</v>
      </c>
      <c r="N17">
        <v>9.1300000000000008</v>
      </c>
    </row>
    <row r="20" spans="1:14">
      <c r="B20" s="5" t="s">
        <v>12</v>
      </c>
      <c r="C20" s="5" t="s">
        <v>4</v>
      </c>
      <c r="D20" s="5" t="s">
        <v>5</v>
      </c>
      <c r="F20" s="7" t="s">
        <v>10</v>
      </c>
    </row>
    <row r="21" spans="1:14">
      <c r="A21" t="s">
        <v>6</v>
      </c>
      <c r="B21">
        <f>AVERAGE(D3:D17)</f>
        <v>1.6775333333333333</v>
      </c>
      <c r="C21">
        <f>AVERAGE(I3:I17)</f>
        <v>24.744933333333332</v>
      </c>
      <c r="D21">
        <f>AVERAGE(N3:N17)</f>
        <v>22.128066666666665</v>
      </c>
      <c r="F21" s="7" t="s">
        <v>11</v>
      </c>
    </row>
    <row r="22" spans="1:14">
      <c r="A22" t="s">
        <v>7</v>
      </c>
      <c r="B22">
        <f>STDEV(D3:D17)</f>
        <v>2.248816732247894</v>
      </c>
      <c r="C22">
        <f>STDEV(I3:I17)</f>
        <v>12.508224331367334</v>
      </c>
      <c r="D22">
        <f>STDEV(N3:N17)</f>
        <v>7.6613487852677595</v>
      </c>
      <c r="F22" s="7" t="s">
        <v>13</v>
      </c>
    </row>
    <row r="23" spans="1:14">
      <c r="A23" t="s">
        <v>8</v>
      </c>
      <c r="B23">
        <f>STDEV(D3:D17)/SQRT(15)</f>
        <v>0.58064198351124519</v>
      </c>
      <c r="C23">
        <f>STDEV(I3:I17)/SQRT(15)</f>
        <v>3.2296096350674723</v>
      </c>
      <c r="D23">
        <f>STDEV(N3:N17)/SQRT(15)</f>
        <v>1.9781517503218971</v>
      </c>
      <c r="F23" s="7" t="s">
        <v>14</v>
      </c>
    </row>
    <row r="25" spans="1:14">
      <c r="H25" s="6"/>
    </row>
    <row r="28" spans="1:14">
      <c r="K28" t="s">
        <v>15</v>
      </c>
    </row>
    <row r="29" spans="1:14">
      <c r="K29" t="s">
        <v>16</v>
      </c>
    </row>
    <row r="30" spans="1:14">
      <c r="K30" t="s">
        <v>17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L28" sqref="L28"/>
    </sheetView>
  </sheetViews>
  <sheetFormatPr baseColWidth="10" defaultRowHeight="15" x14ac:dyDescent="0"/>
  <sheetData>
    <row r="1" spans="1:14">
      <c r="B1" s="5" t="s">
        <v>12</v>
      </c>
      <c r="G1" s="5" t="s">
        <v>4</v>
      </c>
      <c r="L1" s="5" t="s">
        <v>5</v>
      </c>
    </row>
    <row r="2" spans="1:14">
      <c r="B2" s="1" t="s">
        <v>0</v>
      </c>
      <c r="C2" s="2" t="s">
        <v>1</v>
      </c>
      <c r="D2" s="3" t="s">
        <v>2</v>
      </c>
      <c r="G2" s="1" t="s">
        <v>0</v>
      </c>
      <c r="H2" s="2" t="s">
        <v>1</v>
      </c>
      <c r="I2" s="3" t="s">
        <v>2</v>
      </c>
      <c r="L2" s="1" t="s">
        <v>0</v>
      </c>
      <c r="M2" s="2" t="s">
        <v>1</v>
      </c>
      <c r="N2" s="3" t="s">
        <v>2</v>
      </c>
    </row>
    <row r="3" spans="1:14">
      <c r="A3" s="4" t="s">
        <v>9</v>
      </c>
      <c r="B3">
        <v>3</v>
      </c>
      <c r="C3">
        <v>109</v>
      </c>
      <c r="D3">
        <v>2.7519999999999998</v>
      </c>
      <c r="F3" s="4" t="s">
        <v>9</v>
      </c>
      <c r="G3">
        <v>36</v>
      </c>
      <c r="H3">
        <v>141</v>
      </c>
      <c r="I3">
        <v>25.530999999999999</v>
      </c>
      <c r="K3" s="4" t="s">
        <v>9</v>
      </c>
      <c r="L3">
        <v>49</v>
      </c>
      <c r="M3">
        <v>215</v>
      </c>
      <c r="N3">
        <v>22.79</v>
      </c>
    </row>
    <row r="4" spans="1:14">
      <c r="B4">
        <v>3</v>
      </c>
      <c r="C4">
        <v>103</v>
      </c>
      <c r="D4">
        <v>2.9119999999999999</v>
      </c>
      <c r="G4">
        <v>58</v>
      </c>
      <c r="H4">
        <v>223</v>
      </c>
      <c r="I4">
        <v>26.007999999999999</v>
      </c>
      <c r="L4">
        <v>27</v>
      </c>
      <c r="M4">
        <v>211</v>
      </c>
      <c r="N4">
        <v>12.795999999999999</v>
      </c>
    </row>
    <row r="5" spans="1:14">
      <c r="B5">
        <v>0</v>
      </c>
      <c r="C5">
        <v>112</v>
      </c>
      <c r="D5">
        <v>0</v>
      </c>
      <c r="G5">
        <v>60</v>
      </c>
      <c r="H5">
        <v>256</v>
      </c>
      <c r="I5">
        <v>23.437000000000001</v>
      </c>
      <c r="L5">
        <v>39</v>
      </c>
      <c r="M5">
        <v>189</v>
      </c>
      <c r="N5">
        <v>20.634</v>
      </c>
    </row>
    <row r="6" spans="1:14">
      <c r="B6">
        <v>0</v>
      </c>
      <c r="C6">
        <v>151</v>
      </c>
      <c r="D6">
        <v>0</v>
      </c>
      <c r="G6">
        <v>32</v>
      </c>
      <c r="H6">
        <v>183</v>
      </c>
      <c r="I6">
        <v>17.486000000000001</v>
      </c>
      <c r="L6">
        <v>56</v>
      </c>
      <c r="M6">
        <v>249</v>
      </c>
      <c r="N6">
        <v>22.489000000000001</v>
      </c>
    </row>
    <row r="7" spans="1:14">
      <c r="B7">
        <v>0</v>
      </c>
      <c r="C7">
        <v>96</v>
      </c>
      <c r="D7">
        <v>0</v>
      </c>
      <c r="G7">
        <v>35</v>
      </c>
      <c r="H7">
        <v>202</v>
      </c>
      <c r="I7">
        <v>17.326000000000001</v>
      </c>
      <c r="L7">
        <v>48</v>
      </c>
      <c r="M7">
        <v>263</v>
      </c>
      <c r="N7">
        <v>18.25</v>
      </c>
    </row>
    <row r="8" spans="1:14">
      <c r="B8">
        <v>2</v>
      </c>
      <c r="C8">
        <v>122</v>
      </c>
      <c r="D8">
        <v>1.639</v>
      </c>
      <c r="G8">
        <v>39</v>
      </c>
      <c r="H8">
        <v>215</v>
      </c>
      <c r="I8">
        <v>18.138999999999999</v>
      </c>
      <c r="L8">
        <v>46</v>
      </c>
      <c r="M8">
        <v>213</v>
      </c>
      <c r="N8">
        <v>21.596</v>
      </c>
    </row>
    <row r="9" spans="1:14">
      <c r="B9">
        <v>0</v>
      </c>
      <c r="C9">
        <v>120</v>
      </c>
      <c r="D9">
        <v>0</v>
      </c>
      <c r="G9">
        <v>25</v>
      </c>
      <c r="H9">
        <v>185</v>
      </c>
      <c r="I9">
        <v>13.513</v>
      </c>
      <c r="L9">
        <v>65</v>
      </c>
      <c r="M9">
        <v>222</v>
      </c>
      <c r="N9">
        <v>29.279</v>
      </c>
    </row>
    <row r="10" spans="1:14">
      <c r="B10">
        <v>0</v>
      </c>
      <c r="C10">
        <v>139</v>
      </c>
      <c r="D10">
        <v>0</v>
      </c>
      <c r="G10">
        <v>12</v>
      </c>
      <c r="H10">
        <v>166</v>
      </c>
      <c r="I10">
        <v>7.2279999999999998</v>
      </c>
      <c r="L10">
        <v>45</v>
      </c>
      <c r="M10">
        <v>212</v>
      </c>
      <c r="N10">
        <v>21.225999999999999</v>
      </c>
    </row>
    <row r="11" spans="1:14">
      <c r="B11">
        <v>1</v>
      </c>
      <c r="C11">
        <v>102</v>
      </c>
      <c r="D11">
        <v>0.98</v>
      </c>
      <c r="G11">
        <v>21</v>
      </c>
      <c r="H11">
        <v>156</v>
      </c>
      <c r="I11">
        <v>13.461</v>
      </c>
      <c r="L11">
        <v>36</v>
      </c>
      <c r="M11">
        <v>238</v>
      </c>
      <c r="N11">
        <v>15.125999999999999</v>
      </c>
    </row>
    <row r="12" spans="1:14">
      <c r="B12">
        <v>3</v>
      </c>
      <c r="C12">
        <v>114</v>
      </c>
      <c r="D12">
        <v>2.6309999999999998</v>
      </c>
      <c r="G12">
        <v>74</v>
      </c>
      <c r="H12">
        <v>161</v>
      </c>
      <c r="I12">
        <v>45.962000000000003</v>
      </c>
      <c r="L12">
        <v>36</v>
      </c>
      <c r="M12">
        <v>187</v>
      </c>
      <c r="N12">
        <v>19.251000000000001</v>
      </c>
    </row>
    <row r="13" spans="1:14">
      <c r="B13">
        <v>4</v>
      </c>
      <c r="C13">
        <v>121</v>
      </c>
      <c r="D13">
        <v>3.3050000000000002</v>
      </c>
      <c r="G13">
        <v>71</v>
      </c>
      <c r="H13">
        <v>181</v>
      </c>
      <c r="I13">
        <v>39.225999999999999</v>
      </c>
      <c r="L13">
        <v>35</v>
      </c>
      <c r="M13">
        <v>242</v>
      </c>
      <c r="N13">
        <v>14.462</v>
      </c>
    </row>
    <row r="14" spans="1:14">
      <c r="B14">
        <v>0</v>
      </c>
      <c r="C14">
        <v>124</v>
      </c>
      <c r="D14">
        <v>0</v>
      </c>
      <c r="G14">
        <v>68</v>
      </c>
      <c r="H14">
        <v>152</v>
      </c>
      <c r="I14">
        <v>44.735999999999997</v>
      </c>
      <c r="L14">
        <v>28</v>
      </c>
      <c r="M14">
        <v>182</v>
      </c>
      <c r="N14">
        <v>15.384</v>
      </c>
    </row>
    <row r="15" spans="1:14">
      <c r="B15">
        <v>0</v>
      </c>
      <c r="C15">
        <v>91</v>
      </c>
      <c r="D15">
        <v>0</v>
      </c>
      <c r="G15">
        <v>32</v>
      </c>
      <c r="H15">
        <v>211</v>
      </c>
      <c r="I15">
        <v>15.164999999999999</v>
      </c>
      <c r="L15">
        <v>41</v>
      </c>
      <c r="M15">
        <v>201</v>
      </c>
      <c r="N15">
        <v>20.398</v>
      </c>
    </row>
    <row r="16" spans="1:14">
      <c r="B16">
        <v>0</v>
      </c>
      <c r="C16">
        <v>82</v>
      </c>
      <c r="D16">
        <v>0</v>
      </c>
      <c r="G16">
        <v>29</v>
      </c>
      <c r="H16">
        <v>192</v>
      </c>
      <c r="I16">
        <v>15.103999999999999</v>
      </c>
      <c r="L16">
        <v>30</v>
      </c>
      <c r="M16">
        <v>197</v>
      </c>
      <c r="N16">
        <v>15.228</v>
      </c>
    </row>
    <row r="17" spans="1:14">
      <c r="B17">
        <v>0</v>
      </c>
      <c r="C17">
        <v>108</v>
      </c>
      <c r="D17">
        <v>0</v>
      </c>
      <c r="G17">
        <v>42</v>
      </c>
      <c r="H17">
        <v>203</v>
      </c>
      <c r="I17">
        <v>20.689</v>
      </c>
      <c r="L17">
        <v>31</v>
      </c>
      <c r="M17">
        <v>230</v>
      </c>
      <c r="N17">
        <v>13.478</v>
      </c>
    </row>
    <row r="20" spans="1:14">
      <c r="B20" s="5" t="s">
        <v>12</v>
      </c>
      <c r="C20" s="5" t="s">
        <v>4</v>
      </c>
      <c r="D20" s="5" t="s">
        <v>5</v>
      </c>
    </row>
    <row r="21" spans="1:14">
      <c r="A21" t="s">
        <v>6</v>
      </c>
      <c r="B21">
        <f>AVERAGE(D3:D17)</f>
        <v>0.94793333333333329</v>
      </c>
      <c r="C21">
        <f>AVERAGE(I3:I17)</f>
        <v>22.8674</v>
      </c>
      <c r="D21">
        <f>AVERAGE(N3:N17)</f>
        <v>18.825800000000001</v>
      </c>
    </row>
    <row r="22" spans="1:14">
      <c r="A22" t="s">
        <v>7</v>
      </c>
      <c r="B22">
        <f>STDEV(D3:D17)</f>
        <v>1.3111197758659072</v>
      </c>
      <c r="C22">
        <f>STDEV(I3:I17)</f>
        <v>11.721243527398087</v>
      </c>
      <c r="D22">
        <f>STDEV(N3:N17)</f>
        <v>4.4766927397035241</v>
      </c>
    </row>
    <row r="23" spans="1:14">
      <c r="A23" t="s">
        <v>8</v>
      </c>
      <c r="B23">
        <f>STDEV(D3:D17)/SQRT(15)</f>
        <v>0.33852967045412397</v>
      </c>
      <c r="C23">
        <f>STDEV(I3:I17)/SQRT(15)</f>
        <v>3.0264120652302844</v>
      </c>
      <c r="D23">
        <f>STDEV(N3:N17)/SQRT(15)</f>
        <v>1.1558770951306268</v>
      </c>
    </row>
    <row r="25" spans="1:14">
      <c r="L25" t="s">
        <v>15</v>
      </c>
    </row>
    <row r="26" spans="1:14">
      <c r="L26" t="s">
        <v>18</v>
      </c>
    </row>
    <row r="27" spans="1:14">
      <c r="L27" t="s">
        <v>19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SOX10</vt:lpstr>
      <vt:lpstr>TFAP2a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2020-11-09T10:15:09Z</dcterms:created>
  <dcterms:modified xsi:type="dcterms:W3CDTF">2022-01-13T15:39:23Z</dcterms:modified>
</cp:coreProperties>
</file>