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60" tabRatio="500"/>
  </bookViews>
  <sheets>
    <sheet name="P27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E23" i="1"/>
  <c r="D23" i="1"/>
  <c r="C23" i="1"/>
  <c r="B23" i="1"/>
  <c r="E22" i="1"/>
  <c r="D22" i="1"/>
  <c r="C22" i="1"/>
  <c r="B22" i="1"/>
</calcChain>
</file>

<file path=xl/sharedStrings.xml><?xml version="1.0" encoding="utf-8"?>
<sst xmlns="http://schemas.openxmlformats.org/spreadsheetml/2006/main" count="33" uniqueCount="17">
  <si>
    <t>D6</t>
  </si>
  <si>
    <t>D8</t>
  </si>
  <si>
    <t>D10</t>
  </si>
  <si>
    <t>D14</t>
  </si>
  <si>
    <t>Positive Cells</t>
  </si>
  <si>
    <t>Total Cells</t>
  </si>
  <si>
    <t>%</t>
  </si>
  <si>
    <t>P27</t>
  </si>
  <si>
    <t>mean</t>
  </si>
  <si>
    <t>sd</t>
  </si>
  <si>
    <t>SEM</t>
  </si>
  <si>
    <t>P-value D6 vs D8: &lt; 0.0001</t>
  </si>
  <si>
    <t>P-value D6 vs D10: &lt; 0.0001</t>
  </si>
  <si>
    <t>P-value D6 vs D14: &lt; 0.0001</t>
  </si>
  <si>
    <t>P-value D8 vs D10: &lt; 0.0001</t>
  </si>
  <si>
    <t>P-value D8 vs D14: &lt; 0.0001</t>
  </si>
  <si>
    <t>P-value D10 vs D14: 0.0003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</si>
</sst>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1" applyFont="1"/>
    <xf numFmtId="0" fontId="7" fillId="3" borderId="0" xfId="2" applyFont="1"/>
    <xf numFmtId="0" fontId="7" fillId="4" borderId="1" xfId="3" applyFont="1"/>
    <xf numFmtId="0" fontId="7" fillId="5" borderId="2" xfId="4" applyFont="1"/>
    <xf numFmtId="0" fontId="8" fillId="0" borderId="0" xfId="0" applyFont="1"/>
  </cellXfs>
  <cellStyles count="5">
    <cellStyle name="Bad" xfId="2" builtinId="27"/>
    <cellStyle name="Good" xfId="1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[1]P27!$B$24:$E$24</c:f>
                <c:numCache>
                  <c:formatCode>General</c:formatCode>
                  <c:ptCount val="4"/>
                  <c:pt idx="0">
                    <c:v>0.17431169309374</c:v>
                  </c:pt>
                  <c:pt idx="1">
                    <c:v>0.475765250237273</c:v>
                  </c:pt>
                  <c:pt idx="2">
                    <c:v>1.881767181591357</c:v>
                  </c:pt>
                  <c:pt idx="3">
                    <c:v>1.700944935887306</c:v>
                  </c:pt>
                </c:numCache>
              </c:numRef>
            </c:plus>
            <c:minus>
              <c:numRef>
                <c:f>[1]P27!$B$24:$E$24</c:f>
                <c:numCache>
                  <c:formatCode>General</c:formatCode>
                  <c:ptCount val="4"/>
                  <c:pt idx="0">
                    <c:v>0.17431169309374</c:v>
                  </c:pt>
                  <c:pt idx="1">
                    <c:v>0.475765250237273</c:v>
                  </c:pt>
                  <c:pt idx="2">
                    <c:v>1.881767181591357</c:v>
                  </c:pt>
                  <c:pt idx="3">
                    <c:v>1.700944935887306</c:v>
                  </c:pt>
                </c:numCache>
              </c:numRef>
            </c:minus>
          </c:errBars>
          <c:cat>
            <c:strRef>
              <c:f>[1]P27!$B$21:$E$21</c:f>
              <c:strCache>
                <c:ptCount val="4"/>
                <c:pt idx="0">
                  <c:v>_x0002_D6</c:v>
                </c:pt>
                <c:pt idx="1">
                  <c:v>_x0002_D8</c:v>
                </c:pt>
                <c:pt idx="2">
                  <c:v>_x0003_D10</c:v>
                </c:pt>
                <c:pt idx="3">
                  <c:v>_x0003_D14</c:v>
                </c:pt>
              </c:strCache>
            </c:strRef>
          </c:cat>
          <c:val>
            <c:numRef>
              <c:f>[1]P27!$B$22:$E$22</c:f>
              <c:numCache>
                <c:formatCode>General</c:formatCode>
                <c:ptCount val="4"/>
                <c:pt idx="0">
                  <c:v>0.316266666666667</c:v>
                </c:pt>
                <c:pt idx="1">
                  <c:v>9.8128</c:v>
                </c:pt>
                <c:pt idx="2">
                  <c:v>27.5218</c:v>
                </c:pt>
                <c:pt idx="3">
                  <c:v>37.27453333333333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262424"/>
        <c:axId val="2099265400"/>
      </c:barChart>
      <c:catAx>
        <c:axId val="2099262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99265400"/>
        <c:crosses val="autoZero"/>
        <c:auto val="1"/>
        <c:lblAlgn val="ctr"/>
        <c:lblOffset val="100"/>
        <c:noMultiLvlLbl val="0"/>
      </c:catAx>
      <c:valAx>
        <c:axId val="2099265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262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25</xdr:row>
      <xdr:rowOff>63500</xdr:rowOff>
    </xdr:from>
    <xdr:to>
      <xdr:col>6</xdr:col>
      <xdr:colOff>457200</xdr:colOff>
      <xdr:row>39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26</xdr:row>
      <xdr:rowOff>25400</xdr:rowOff>
    </xdr:from>
    <xdr:to>
      <xdr:col>9</xdr:col>
      <xdr:colOff>711200</xdr:colOff>
      <xdr:row>38</xdr:row>
      <xdr:rowOff>127000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0" y="4978400"/>
          <a:ext cx="1536700" cy="2387600"/>
        </a:xfrm>
        <a:prstGeom prst="rect">
          <a:avLst/>
        </a:prstGeom>
      </xdr:spPr>
    </xdr:pic>
    <xdr:clientData/>
  </xdr:twoCellAnchor>
  <xdr:twoCellAnchor>
    <xdr:from>
      <xdr:col>8</xdr:col>
      <xdr:colOff>332108</xdr:colOff>
      <xdr:row>31</xdr:row>
      <xdr:rowOff>48798</xdr:rowOff>
    </xdr:from>
    <xdr:to>
      <xdr:col>8</xdr:col>
      <xdr:colOff>711200</xdr:colOff>
      <xdr:row>31</xdr:row>
      <xdr:rowOff>50800</xdr:rowOff>
    </xdr:to>
    <xdr:cxnSp macro="">
      <xdr:nvCxnSpPr>
        <xdr:cNvPr id="4" name="Connecteur droit 9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81A6ED53-67CC-7C44-89CE-F60D8C9C67F4}"/>
            </a:ext>
          </a:extLst>
        </xdr:cNvPr>
        <xdr:cNvCxnSpPr>
          <a:cxnSpLocks/>
        </xdr:cNvCxnSpPr>
      </xdr:nvCxnSpPr>
      <xdr:spPr>
        <a:xfrm>
          <a:off x="6936108" y="5954298"/>
          <a:ext cx="379092" cy="20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355858</xdr:colOff>
      <xdr:row>26</xdr:row>
      <xdr:rowOff>112788</xdr:rowOff>
    </xdr:from>
    <xdr:to>
      <xdr:col>9</xdr:col>
      <xdr:colOff>495300</xdr:colOff>
      <xdr:row>26</xdr:row>
      <xdr:rowOff>114300</xdr:rowOff>
    </xdr:to>
    <xdr:cxnSp macro="">
      <xdr:nvCxnSpPr>
        <xdr:cNvPr id="5" name="Connecteur droit 10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2FD528D3-9985-1647-AD77-53D4E9E8B5AC}"/>
            </a:ext>
          </a:extLst>
        </xdr:cNvPr>
        <xdr:cNvCxnSpPr>
          <a:cxnSpLocks/>
        </xdr:cNvCxnSpPr>
      </xdr:nvCxnSpPr>
      <xdr:spPr>
        <a:xfrm>
          <a:off x="6959858" y="5065788"/>
          <a:ext cx="964942" cy="15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355858</xdr:colOff>
      <xdr:row>28</xdr:row>
      <xdr:rowOff>66868</xdr:rowOff>
    </xdr:from>
    <xdr:to>
      <xdr:col>9</xdr:col>
      <xdr:colOff>177800</xdr:colOff>
      <xdr:row>28</xdr:row>
      <xdr:rowOff>76200</xdr:rowOff>
    </xdr:to>
    <xdr:cxnSp macro="">
      <xdr:nvCxnSpPr>
        <xdr:cNvPr id="6" name="Connecteur droit 20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70C28F0E-7AAA-8749-8205-4EA5EDAEC55F}"/>
            </a:ext>
          </a:extLst>
        </xdr:cNvPr>
        <xdr:cNvCxnSpPr>
          <a:cxnSpLocks/>
        </xdr:cNvCxnSpPr>
      </xdr:nvCxnSpPr>
      <xdr:spPr>
        <a:xfrm>
          <a:off x="6959858" y="5400868"/>
          <a:ext cx="647442" cy="93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30</xdr:row>
      <xdr:rowOff>7619</xdr:rowOff>
    </xdr:from>
    <xdr:to>
      <xdr:col>8</xdr:col>
      <xdr:colOff>823635</xdr:colOff>
      <xdr:row>31</xdr:row>
      <xdr:rowOff>155673</xdr:rowOff>
    </xdr:to>
    <xdr:sp macro="" textlink="">
      <xdr:nvSpPr>
        <xdr:cNvPr id="7" name="ZoneTexte 21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E280CD68-D859-C246-991E-DC743D4C5BA9}"/>
            </a:ext>
          </a:extLst>
        </xdr:cNvPr>
        <xdr:cNvSpPr txBox="1"/>
      </xdr:nvSpPr>
      <xdr:spPr>
        <a:xfrm>
          <a:off x="6832600" y="5722619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8</xdr:col>
      <xdr:colOff>408735</xdr:colOff>
      <xdr:row>27</xdr:row>
      <xdr:rowOff>33534</xdr:rowOff>
    </xdr:from>
    <xdr:to>
      <xdr:col>9</xdr:col>
      <xdr:colOff>178270</xdr:colOff>
      <xdr:row>28</xdr:row>
      <xdr:rowOff>181588</xdr:rowOff>
    </xdr:to>
    <xdr:sp macro="" textlink="">
      <xdr:nvSpPr>
        <xdr:cNvPr id="8" name="ZoneTexte 23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7ED23DAC-68E4-2A43-8E0D-73A8CDDAD488}"/>
            </a:ext>
          </a:extLst>
        </xdr:cNvPr>
        <xdr:cNvSpPr txBox="1"/>
      </xdr:nvSpPr>
      <xdr:spPr>
        <a:xfrm>
          <a:off x="7012735" y="5177034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  <xdr:twoCellAnchor>
    <xdr:from>
      <xdr:col>8</xdr:col>
      <xdr:colOff>550202</xdr:colOff>
      <xdr:row>25</xdr:row>
      <xdr:rowOff>76200</xdr:rowOff>
    </xdr:from>
    <xdr:to>
      <xdr:col>9</xdr:col>
      <xdr:colOff>319737</xdr:colOff>
      <xdr:row>27</xdr:row>
      <xdr:rowOff>33754</xdr:rowOff>
    </xdr:to>
    <xdr:sp macro="" textlink="">
      <xdr:nvSpPr>
        <xdr:cNvPr id="9" name="ZoneTexte 25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851879C5-8A20-7743-B1D2-59B7265228CA}"/>
            </a:ext>
          </a:extLst>
        </xdr:cNvPr>
        <xdr:cNvSpPr txBox="1"/>
      </xdr:nvSpPr>
      <xdr:spPr>
        <a:xfrm>
          <a:off x="7154202" y="4838700"/>
          <a:ext cx="59503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****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2%20-%20source%20dat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X10"/>
      <sheetName val="TFAP2a"/>
      <sheetName val="DCX-NFIA"/>
      <sheetName val="P27"/>
      <sheetName val="LHX2"/>
      <sheetName val="ISLET1-HB9"/>
      <sheetName val="BRN3A"/>
    </sheetNames>
    <sheetDataSet>
      <sheetData sheetId="0"/>
      <sheetData sheetId="1"/>
      <sheetData sheetId="2"/>
      <sheetData sheetId="3">
        <row r="21">
          <cell r="B21" t="str">
            <v>D6</v>
          </cell>
          <cell r="C21" t="str">
            <v>D8</v>
          </cell>
          <cell r="D21" t="str">
            <v>D10</v>
          </cell>
          <cell r="E21" t="str">
            <v>D14</v>
          </cell>
        </row>
        <row r="22">
          <cell r="B22">
            <v>0.31626666666666664</v>
          </cell>
          <cell r="C22">
            <v>9.8127999999999993</v>
          </cell>
          <cell r="D22">
            <v>27.521800000000002</v>
          </cell>
          <cell r="E22">
            <v>37.274533333333331</v>
          </cell>
        </row>
        <row r="24">
          <cell r="B24">
            <v>0.17431169309374042</v>
          </cell>
          <cell r="C24">
            <v>0.47576525023727284</v>
          </cell>
          <cell r="D24">
            <v>1.8817671815913568</v>
          </cell>
          <cell r="E24">
            <v>1.7009449358873057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I23" sqref="I23"/>
    </sheetView>
  </sheetViews>
  <sheetFormatPr baseColWidth="10" defaultRowHeight="15" x14ac:dyDescent="0"/>
  <sheetData>
    <row r="1" spans="1:19">
      <c r="B1" s="1" t="s">
        <v>0</v>
      </c>
      <c r="G1" s="2" t="s">
        <v>1</v>
      </c>
      <c r="L1" s="2" t="s">
        <v>2</v>
      </c>
      <c r="Q1" s="2" t="s">
        <v>3</v>
      </c>
    </row>
    <row r="2" spans="1:19">
      <c r="B2" s="3" t="s">
        <v>4</v>
      </c>
      <c r="C2" s="4" t="s">
        <v>5</v>
      </c>
      <c r="D2" s="5" t="s">
        <v>6</v>
      </c>
      <c r="G2" s="3" t="s">
        <v>4</v>
      </c>
      <c r="H2" s="4" t="s">
        <v>5</v>
      </c>
      <c r="I2" s="5" t="s">
        <v>6</v>
      </c>
      <c r="L2" s="3" t="s">
        <v>4</v>
      </c>
      <c r="M2" s="4" t="s">
        <v>5</v>
      </c>
      <c r="N2" s="5" t="s">
        <v>6</v>
      </c>
      <c r="Q2" s="3" t="s">
        <v>4</v>
      </c>
      <c r="R2" s="4" t="s">
        <v>5</v>
      </c>
      <c r="S2" s="5" t="s">
        <v>6</v>
      </c>
    </row>
    <row r="3" spans="1:19">
      <c r="A3" s="6" t="s">
        <v>7</v>
      </c>
      <c r="B3">
        <v>0</v>
      </c>
      <c r="C3">
        <v>93</v>
      </c>
      <c r="D3">
        <v>0</v>
      </c>
      <c r="F3" s="6" t="s">
        <v>7</v>
      </c>
      <c r="G3">
        <v>10</v>
      </c>
      <c r="H3">
        <v>121</v>
      </c>
      <c r="I3">
        <v>8.2639999999999993</v>
      </c>
      <c r="K3" s="6" t="s">
        <v>7</v>
      </c>
      <c r="L3">
        <v>26</v>
      </c>
      <c r="M3">
        <v>116</v>
      </c>
      <c r="N3">
        <v>22.413</v>
      </c>
      <c r="P3" s="6" t="s">
        <v>7</v>
      </c>
      <c r="Q3">
        <v>60</v>
      </c>
      <c r="R3">
        <v>175</v>
      </c>
      <c r="S3">
        <v>34.284999999999997</v>
      </c>
    </row>
    <row r="4" spans="1:19">
      <c r="B4">
        <v>0</v>
      </c>
      <c r="C4">
        <v>89</v>
      </c>
      <c r="D4">
        <v>0</v>
      </c>
      <c r="G4">
        <v>10</v>
      </c>
      <c r="H4">
        <v>104</v>
      </c>
      <c r="I4">
        <v>9.6150000000000002</v>
      </c>
      <c r="L4">
        <v>18</v>
      </c>
      <c r="M4">
        <v>107</v>
      </c>
      <c r="N4">
        <v>16.821999999999999</v>
      </c>
      <c r="Q4">
        <v>57</v>
      </c>
      <c r="R4">
        <v>162</v>
      </c>
      <c r="S4">
        <v>35.185000000000002</v>
      </c>
    </row>
    <row r="5" spans="1:19">
      <c r="B5">
        <v>0</v>
      </c>
      <c r="C5">
        <v>109</v>
      </c>
      <c r="D5">
        <v>0</v>
      </c>
      <c r="G5">
        <v>8</v>
      </c>
      <c r="H5">
        <v>94</v>
      </c>
      <c r="I5">
        <v>8.51</v>
      </c>
      <c r="L5">
        <v>28</v>
      </c>
      <c r="M5">
        <v>101</v>
      </c>
      <c r="N5">
        <v>27.722000000000001</v>
      </c>
      <c r="Q5">
        <v>49</v>
      </c>
      <c r="R5">
        <v>139</v>
      </c>
      <c r="S5">
        <v>35.250999999999998</v>
      </c>
    </row>
    <row r="6" spans="1:19">
      <c r="B6">
        <v>0</v>
      </c>
      <c r="C6">
        <v>118</v>
      </c>
      <c r="D6">
        <v>0</v>
      </c>
      <c r="G6">
        <v>11</v>
      </c>
      <c r="H6">
        <v>94</v>
      </c>
      <c r="I6">
        <v>11.702</v>
      </c>
      <c r="L6">
        <v>29</v>
      </c>
      <c r="M6">
        <v>115</v>
      </c>
      <c r="N6">
        <v>25.216999999999999</v>
      </c>
      <c r="Q6">
        <v>39</v>
      </c>
      <c r="R6">
        <v>149</v>
      </c>
      <c r="S6">
        <v>26.173999999999999</v>
      </c>
    </row>
    <row r="7" spans="1:19">
      <c r="B7">
        <v>0</v>
      </c>
      <c r="C7">
        <v>96</v>
      </c>
      <c r="D7">
        <v>0</v>
      </c>
      <c r="G7" s="7">
        <v>9</v>
      </c>
      <c r="H7" s="7">
        <v>96</v>
      </c>
      <c r="I7">
        <v>9.375</v>
      </c>
      <c r="L7">
        <v>24</v>
      </c>
      <c r="M7">
        <v>104</v>
      </c>
      <c r="N7">
        <v>23.076000000000001</v>
      </c>
      <c r="Q7">
        <v>45</v>
      </c>
      <c r="R7">
        <v>145</v>
      </c>
      <c r="S7">
        <v>31.033999999999999</v>
      </c>
    </row>
    <row r="8" spans="1:19">
      <c r="B8">
        <v>0</v>
      </c>
      <c r="C8">
        <v>88</v>
      </c>
      <c r="D8">
        <v>0</v>
      </c>
      <c r="G8" s="7">
        <v>12</v>
      </c>
      <c r="H8" s="7">
        <v>108</v>
      </c>
      <c r="I8">
        <v>11.111000000000001</v>
      </c>
      <c r="L8">
        <v>33</v>
      </c>
      <c r="M8">
        <v>119</v>
      </c>
      <c r="N8">
        <v>27.731000000000002</v>
      </c>
      <c r="Q8">
        <v>56</v>
      </c>
      <c r="R8">
        <v>136</v>
      </c>
      <c r="S8">
        <v>41.176000000000002</v>
      </c>
    </row>
    <row r="9" spans="1:19">
      <c r="B9">
        <v>0</v>
      </c>
      <c r="C9">
        <v>83</v>
      </c>
      <c r="D9">
        <v>0</v>
      </c>
      <c r="G9" s="7">
        <v>15</v>
      </c>
      <c r="H9" s="7">
        <v>123</v>
      </c>
      <c r="I9">
        <v>12.195</v>
      </c>
      <c r="L9">
        <v>51</v>
      </c>
      <c r="M9">
        <v>120</v>
      </c>
      <c r="N9">
        <v>42.5</v>
      </c>
      <c r="Q9">
        <v>43</v>
      </c>
      <c r="R9">
        <v>146</v>
      </c>
      <c r="S9">
        <v>29.452000000000002</v>
      </c>
    </row>
    <row r="10" spans="1:19">
      <c r="B10">
        <v>0</v>
      </c>
      <c r="C10">
        <v>84</v>
      </c>
      <c r="D10">
        <v>0</v>
      </c>
      <c r="G10" s="7">
        <v>11</v>
      </c>
      <c r="H10" s="7">
        <v>104</v>
      </c>
      <c r="I10">
        <v>10.576000000000001</v>
      </c>
      <c r="L10">
        <v>49</v>
      </c>
      <c r="M10">
        <v>109</v>
      </c>
      <c r="N10">
        <v>44.954000000000001</v>
      </c>
      <c r="Q10">
        <v>54</v>
      </c>
      <c r="R10">
        <v>150</v>
      </c>
      <c r="S10">
        <v>36</v>
      </c>
    </row>
    <row r="11" spans="1:19">
      <c r="B11">
        <v>2</v>
      </c>
      <c r="C11">
        <v>114</v>
      </c>
      <c r="D11">
        <v>1.754</v>
      </c>
      <c r="G11" s="7">
        <v>7</v>
      </c>
      <c r="H11" s="7">
        <v>114</v>
      </c>
      <c r="I11">
        <v>6.14</v>
      </c>
      <c r="L11">
        <v>26</v>
      </c>
      <c r="M11">
        <v>95</v>
      </c>
      <c r="N11">
        <v>27.367999999999999</v>
      </c>
      <c r="Q11">
        <v>44</v>
      </c>
      <c r="R11">
        <v>144</v>
      </c>
      <c r="S11">
        <v>30.555</v>
      </c>
    </row>
    <row r="12" spans="1:19">
      <c r="B12">
        <v>0</v>
      </c>
      <c r="C12">
        <v>95</v>
      </c>
      <c r="D12">
        <v>0</v>
      </c>
      <c r="G12" s="7">
        <v>6</v>
      </c>
      <c r="H12" s="7">
        <v>95</v>
      </c>
      <c r="I12">
        <v>6.3150000000000004</v>
      </c>
      <c r="L12">
        <v>22</v>
      </c>
      <c r="M12">
        <v>78</v>
      </c>
      <c r="N12">
        <v>28.204999999999998</v>
      </c>
      <c r="Q12">
        <v>64</v>
      </c>
      <c r="R12">
        <v>148</v>
      </c>
      <c r="S12">
        <v>43.243000000000002</v>
      </c>
    </row>
    <row r="13" spans="1:19">
      <c r="B13">
        <v>2</v>
      </c>
      <c r="C13">
        <v>105</v>
      </c>
      <c r="D13">
        <v>1.9039999999999999</v>
      </c>
      <c r="G13" s="7">
        <v>12</v>
      </c>
      <c r="H13" s="7">
        <v>115</v>
      </c>
      <c r="I13">
        <v>10.433999999999999</v>
      </c>
      <c r="L13">
        <v>26</v>
      </c>
      <c r="M13">
        <v>114</v>
      </c>
      <c r="N13">
        <v>22.806999999999999</v>
      </c>
      <c r="Q13">
        <v>65</v>
      </c>
      <c r="R13">
        <v>157</v>
      </c>
      <c r="S13">
        <v>41.401000000000003</v>
      </c>
    </row>
    <row r="14" spans="1:19">
      <c r="B14">
        <v>0</v>
      </c>
      <c r="C14">
        <v>103</v>
      </c>
      <c r="D14">
        <v>0</v>
      </c>
      <c r="G14" s="7">
        <v>10</v>
      </c>
      <c r="H14" s="7">
        <v>103</v>
      </c>
      <c r="I14">
        <v>9.7080000000000002</v>
      </c>
      <c r="L14">
        <v>27</v>
      </c>
      <c r="M14">
        <v>103</v>
      </c>
      <c r="N14">
        <v>26.213000000000001</v>
      </c>
      <c r="Q14">
        <v>61</v>
      </c>
      <c r="R14">
        <v>167</v>
      </c>
      <c r="S14">
        <v>36.526000000000003</v>
      </c>
    </row>
    <row r="15" spans="1:19">
      <c r="B15">
        <v>1</v>
      </c>
      <c r="C15">
        <v>92</v>
      </c>
      <c r="D15">
        <v>1.0860000000000001</v>
      </c>
      <c r="G15" s="7">
        <v>13</v>
      </c>
      <c r="H15" s="7">
        <v>112</v>
      </c>
      <c r="I15">
        <v>11.606999999999999</v>
      </c>
      <c r="L15">
        <v>31</v>
      </c>
      <c r="M15">
        <v>116</v>
      </c>
      <c r="N15">
        <v>29.31</v>
      </c>
      <c r="Q15">
        <v>65</v>
      </c>
      <c r="R15">
        <v>136</v>
      </c>
      <c r="S15">
        <v>47.793999999999997</v>
      </c>
    </row>
    <row r="16" spans="1:19">
      <c r="B16">
        <v>0</v>
      </c>
      <c r="C16">
        <v>86</v>
      </c>
      <c r="D16">
        <v>0</v>
      </c>
      <c r="G16" s="7">
        <v>10</v>
      </c>
      <c r="H16" s="7">
        <v>96</v>
      </c>
      <c r="I16">
        <v>10.416</v>
      </c>
      <c r="L16">
        <v>26</v>
      </c>
      <c r="M16">
        <v>105</v>
      </c>
      <c r="N16">
        <v>24.760999999999999</v>
      </c>
      <c r="Q16">
        <v>69</v>
      </c>
      <c r="R16">
        <v>157</v>
      </c>
      <c r="S16">
        <v>43.948999999999998</v>
      </c>
    </row>
    <row r="17" spans="1:19">
      <c r="B17">
        <v>0</v>
      </c>
      <c r="C17">
        <v>98</v>
      </c>
      <c r="D17">
        <v>0</v>
      </c>
      <c r="G17" s="7">
        <v>11</v>
      </c>
      <c r="H17" s="7">
        <v>98</v>
      </c>
      <c r="I17">
        <v>11.224</v>
      </c>
      <c r="L17">
        <v>28</v>
      </c>
      <c r="M17">
        <v>118</v>
      </c>
      <c r="N17">
        <v>23.728000000000002</v>
      </c>
      <c r="Q17">
        <v>81</v>
      </c>
      <c r="R17">
        <v>172</v>
      </c>
      <c r="S17">
        <v>47.093000000000004</v>
      </c>
    </row>
    <row r="21" spans="1:19">
      <c r="B21" s="1" t="s">
        <v>0</v>
      </c>
      <c r="C21" s="1" t="s">
        <v>1</v>
      </c>
      <c r="D21" s="1" t="s">
        <v>2</v>
      </c>
      <c r="E21" s="1" t="s">
        <v>3</v>
      </c>
    </row>
    <row r="22" spans="1:19">
      <c r="A22" t="s">
        <v>8</v>
      </c>
      <c r="B22">
        <f>AVERAGE(D3:D17)</f>
        <v>0.31626666666666664</v>
      </c>
      <c r="C22">
        <f>AVERAGE(I3:I17)</f>
        <v>9.8127999999999993</v>
      </c>
      <c r="D22">
        <f>AVERAGE(N3:N17)</f>
        <v>27.521800000000002</v>
      </c>
      <c r="E22">
        <f>AVERAGE(S3:S17)</f>
        <v>37.274533333333331</v>
      </c>
    </row>
    <row r="23" spans="1:19">
      <c r="A23" t="s">
        <v>9</v>
      </c>
      <c r="B23">
        <f>STDEV(D3:D17)</f>
        <v>0.67510628440127507</v>
      </c>
      <c r="C23">
        <f>STDEV(I3:I17)</f>
        <v>1.8426308908731621</v>
      </c>
      <c r="D23">
        <f>STDEV(N3:N17)</f>
        <v>7.2880529557429936</v>
      </c>
      <c r="E23">
        <f>STDEV(S3:S17)</f>
        <v>6.5877314095073771</v>
      </c>
    </row>
    <row r="24" spans="1:19">
      <c r="A24" t="s">
        <v>10</v>
      </c>
      <c r="B24">
        <f>STDEV(D3:D17)/SQRT(15)</f>
        <v>0.17431169309374042</v>
      </c>
      <c r="C24">
        <f>STDEV(I3:I17)/SQRT(15)</f>
        <v>0.47576525023727284</v>
      </c>
      <c r="D24">
        <f>STDEV(N3:N17)/SQRT(15)</f>
        <v>1.8817671815913568</v>
      </c>
      <c r="E24">
        <f>STDEV(S3:S17)/SQRT(15)</f>
        <v>1.7009449358873057</v>
      </c>
    </row>
    <row r="28" spans="1:19">
      <c r="K28" t="s">
        <v>11</v>
      </c>
    </row>
    <row r="29" spans="1:19">
      <c r="K29" t="s">
        <v>12</v>
      </c>
    </row>
    <row r="30" spans="1:19">
      <c r="K30" t="s">
        <v>13</v>
      </c>
    </row>
    <row r="32" spans="1:19">
      <c r="K32" t="s">
        <v>14</v>
      </c>
    </row>
    <row r="33" spans="11:11">
      <c r="K33" t="s">
        <v>15</v>
      </c>
    </row>
    <row r="35" spans="11:11">
      <c r="K35" t="s">
        <v>16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2022-01-13T15:28:40Z</dcterms:created>
  <dcterms:modified xsi:type="dcterms:W3CDTF">2022-01-13T15:40:19Z</dcterms:modified>
</cp:coreProperties>
</file>