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860" tabRatio="500"/>
  </bookViews>
  <sheets>
    <sheet name="LHX2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1" l="1"/>
  <c r="D23" i="1"/>
  <c r="C21" i="1"/>
  <c r="C22" i="1"/>
  <c r="C23" i="1"/>
  <c r="B23" i="1"/>
  <c r="E22" i="1"/>
  <c r="D22" i="1"/>
  <c r="B22" i="1"/>
  <c r="E21" i="1"/>
  <c r="D21" i="1"/>
  <c r="B21" i="1"/>
</calcChain>
</file>

<file path=xl/sharedStrings.xml><?xml version="1.0" encoding="utf-8"?>
<sst xmlns="http://schemas.openxmlformats.org/spreadsheetml/2006/main" count="33" uniqueCount="19">
  <si>
    <t>D6</t>
  </si>
  <si>
    <t>D08</t>
  </si>
  <si>
    <t>D10</t>
  </si>
  <si>
    <t>D14</t>
  </si>
  <si>
    <t>Positive Cells</t>
  </si>
  <si>
    <t>Total cells</t>
  </si>
  <si>
    <t>%</t>
  </si>
  <si>
    <t>LHX2</t>
  </si>
  <si>
    <t>Lhx2</t>
  </si>
  <si>
    <t>D8</t>
  </si>
  <si>
    <t>mean</t>
  </si>
  <si>
    <t>sd</t>
  </si>
  <si>
    <t>SEM</t>
  </si>
  <si>
    <t>P-value D6 vs D8: &lt; 0.0001</t>
  </si>
  <si>
    <t>P-value D6 vs 10: &lt; 0.0001</t>
  </si>
  <si>
    <t>P-value D6 vs D14: &lt; 0.0001</t>
  </si>
  <si>
    <t>P-value D8 vs 10: &lt; 0.0001</t>
  </si>
  <si>
    <t>P-value D8 vs 14: &lt; 0.0001</t>
  </si>
  <si>
    <t>P-value D10 vs 14: &lt; 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</si>
</sst>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CC"/>
        <bgColor rgb="FF000000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</cellStyleXfs>
  <cellXfs count="1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0" xfId="1" applyFont="1"/>
    <xf numFmtId="0" fontId="8" fillId="3" borderId="2" xfId="2" applyFont="1" applyBorder="1"/>
    <xf numFmtId="0" fontId="8" fillId="4" borderId="1" xfId="3" applyFont="1" applyAlignment="1">
      <alignment horizontal="right"/>
    </xf>
    <xf numFmtId="0" fontId="8" fillId="6" borderId="0" xfId="0" applyFont="1" applyFill="1"/>
    <xf numFmtId="0" fontId="8" fillId="7" borderId="2" xfId="0" applyFont="1" applyFill="1" applyBorder="1"/>
    <xf numFmtId="0" fontId="8" fillId="8" borderId="1" xfId="0" applyFont="1" applyFill="1" applyBorder="1" applyAlignment="1">
      <alignment horizontal="right"/>
    </xf>
    <xf numFmtId="0" fontId="0" fillId="5" borderId="2" xfId="4" applyFont="1"/>
    <xf numFmtId="0" fontId="6" fillId="9" borderId="2" xfId="0" applyFont="1" applyFill="1" applyBorder="1"/>
  </cellXfs>
  <cellStyles count="5">
    <cellStyle name="Bad" xfId="2" builtinId="27"/>
    <cellStyle name="Good" xfId="1" builtinId="26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[1]LHX2!$B$23:$E$23</c:f>
                <c:numCache>
                  <c:formatCode>General</c:formatCode>
                  <c:ptCount val="4"/>
                  <c:pt idx="0">
                    <c:v>0.0555333333333333</c:v>
                  </c:pt>
                  <c:pt idx="1">
                    <c:v>0.265973966106753</c:v>
                  </c:pt>
                  <c:pt idx="2">
                    <c:v>0.959836174844269</c:v>
                  </c:pt>
                  <c:pt idx="3">
                    <c:v>1.391013171916232</c:v>
                  </c:pt>
                </c:numCache>
              </c:numRef>
            </c:plus>
            <c:minus>
              <c:numRef>
                <c:f>[1]LHX2!$B$23:$E$23</c:f>
                <c:numCache>
                  <c:formatCode>General</c:formatCode>
                  <c:ptCount val="4"/>
                  <c:pt idx="0">
                    <c:v>0.0555333333333333</c:v>
                  </c:pt>
                  <c:pt idx="1">
                    <c:v>0.265973966106753</c:v>
                  </c:pt>
                  <c:pt idx="2">
                    <c:v>0.959836174844269</c:v>
                  </c:pt>
                  <c:pt idx="3">
                    <c:v>1.391013171916232</c:v>
                  </c:pt>
                </c:numCache>
              </c:numRef>
            </c:minus>
          </c:errBars>
          <c:cat>
            <c:strRef>
              <c:f>[1]LHX2!$B$20:$E$20</c:f>
              <c:strCache>
                <c:ptCount val="4"/>
                <c:pt idx="0">
                  <c:v>_x0002_D6</c:v>
                </c:pt>
                <c:pt idx="1">
                  <c:v>_x0002_D8</c:v>
                </c:pt>
                <c:pt idx="2">
                  <c:v>_x0003_D10</c:v>
                </c:pt>
                <c:pt idx="3">
                  <c:v>_x0003_D14</c:v>
                </c:pt>
              </c:strCache>
            </c:strRef>
          </c:cat>
          <c:val>
            <c:numRef>
              <c:f>[1]LHX2!$B$21:$E$21</c:f>
              <c:numCache>
                <c:formatCode>General</c:formatCode>
                <c:ptCount val="4"/>
                <c:pt idx="0">
                  <c:v>0.0555333333333333</c:v>
                </c:pt>
                <c:pt idx="1">
                  <c:v>2.7244</c:v>
                </c:pt>
                <c:pt idx="2">
                  <c:v>12.51533333333333</c:v>
                </c:pt>
                <c:pt idx="3">
                  <c:v>21.49866666666666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544456"/>
        <c:axId val="2124512280"/>
      </c:barChart>
      <c:catAx>
        <c:axId val="2124544456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512280"/>
        <c:crosses val="autoZero"/>
        <c:auto val="1"/>
        <c:lblAlgn val="ctr"/>
        <c:lblOffset val="100"/>
        <c:noMultiLvlLbl val="0"/>
      </c:catAx>
      <c:valAx>
        <c:axId val="2124512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4544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24</xdr:row>
      <xdr:rowOff>38100</xdr:rowOff>
    </xdr:from>
    <xdr:to>
      <xdr:col>6</xdr:col>
      <xdr:colOff>469900</xdr:colOff>
      <xdr:row>38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12700</xdr:colOff>
      <xdr:row>24</xdr:row>
      <xdr:rowOff>177800</xdr:rowOff>
    </xdr:from>
    <xdr:to>
      <xdr:col>10</xdr:col>
      <xdr:colOff>304800</xdr:colOff>
      <xdr:row>37</xdr:row>
      <xdr:rowOff>88900</xdr:rowOff>
    </xdr:to>
    <xdr:grpSp>
      <xdr:nvGrpSpPr>
        <xdr:cNvPr id="3" name="Group 2"/>
        <xdr:cNvGrpSpPr/>
      </xdr:nvGrpSpPr>
      <xdr:grpSpPr>
        <a:xfrm>
          <a:off x="6616700" y="4749800"/>
          <a:ext cx="1943100" cy="2387600"/>
          <a:chOff x="1557798" y="1308646"/>
          <a:chExt cx="1943100" cy="2387600"/>
        </a:xfrm>
      </xdr:grpSpPr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557798" y="1308646"/>
            <a:ext cx="1943100" cy="2387600"/>
          </a:xfrm>
          <a:prstGeom prst="rect">
            <a:avLst/>
          </a:prstGeom>
        </xdr:spPr>
      </xdr:pic>
      <xdr:cxnSp macro="">
        <xdr:nvCxnSpPr>
          <xdr:cNvPr id="5" name="Straight Connector 4"/>
          <xdr:cNvCxnSpPr/>
        </xdr:nvCxnSpPr>
        <xdr:spPr>
          <a:xfrm>
            <a:off x="2352563" y="2237399"/>
            <a:ext cx="310648" cy="0"/>
          </a:xfrm>
          <a:prstGeom prst="line">
            <a:avLst/>
          </a:prstGeom>
          <a:ln w="28575" cmpd="sng">
            <a:solidFill>
              <a:schemeClr val="tx1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/>
          <xdr:cNvCxnSpPr/>
        </xdr:nvCxnSpPr>
        <xdr:spPr>
          <a:xfrm>
            <a:off x="2352563" y="2003148"/>
            <a:ext cx="542655" cy="0"/>
          </a:xfrm>
          <a:prstGeom prst="line">
            <a:avLst/>
          </a:prstGeom>
          <a:ln w="28575" cmpd="sng">
            <a:solidFill>
              <a:schemeClr val="tx1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2352563" y="1793556"/>
            <a:ext cx="912555" cy="0"/>
          </a:xfrm>
          <a:prstGeom prst="line">
            <a:avLst/>
          </a:prstGeom>
          <a:ln w="28575" cmpd="sng">
            <a:solidFill>
              <a:schemeClr val="tx1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/>
          <xdr:cNvSpPr txBox="1"/>
        </xdr:nvSpPr>
        <xdr:spPr>
          <a:xfrm>
            <a:off x="2254410" y="2003334"/>
            <a:ext cx="54398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>
                <a:latin typeface="Helvetica"/>
                <a:cs typeface="Helvetica"/>
              </a:rPr>
              <a:t>****</a:t>
            </a:r>
          </a:p>
        </xdr:txBody>
      </xdr:sp>
      <xdr:sp macro="" textlink="">
        <xdr:nvSpPr>
          <xdr:cNvPr id="9" name="TextBox 8"/>
          <xdr:cNvSpPr txBox="1"/>
        </xdr:nvSpPr>
        <xdr:spPr>
          <a:xfrm>
            <a:off x="2354384" y="1766333"/>
            <a:ext cx="54398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>
                <a:latin typeface="Helvetica"/>
                <a:cs typeface="Helvetica"/>
              </a:rPr>
              <a:t>****</a:t>
            </a: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2527004" y="1552557"/>
            <a:ext cx="54398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>
                <a:latin typeface="Helvetica"/>
                <a:cs typeface="Helvetica"/>
              </a:rPr>
              <a:t>****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%20130122/Excel/Figure%202%20-%20source%20data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X10"/>
      <sheetName val="TFAP2a"/>
      <sheetName val="DCX-NFIA"/>
      <sheetName val="P27"/>
      <sheetName val="LHX2"/>
      <sheetName val="ISLET1-HB9"/>
      <sheetName val="BRN3A"/>
    </sheetNames>
    <sheetDataSet>
      <sheetData sheetId="0"/>
      <sheetData sheetId="1"/>
      <sheetData sheetId="2"/>
      <sheetData sheetId="3"/>
      <sheetData sheetId="4">
        <row r="20">
          <cell r="B20" t="str">
            <v>D6</v>
          </cell>
          <cell r="C20" t="str">
            <v>D8</v>
          </cell>
          <cell r="D20" t="str">
            <v>D10</v>
          </cell>
          <cell r="E20" t="str">
            <v>D14</v>
          </cell>
        </row>
        <row r="21">
          <cell r="B21">
            <v>5.553333333333333E-2</v>
          </cell>
          <cell r="C21">
            <v>2.7244000000000002</v>
          </cell>
          <cell r="D21">
            <v>12.515333333333334</v>
          </cell>
          <cell r="E21">
            <v>21.498666666666661</v>
          </cell>
        </row>
        <row r="23">
          <cell r="B23">
            <v>5.553333333333333E-2</v>
          </cell>
          <cell r="C23">
            <v>0.26597396610675283</v>
          </cell>
          <cell r="D23">
            <v>0.95983617484426942</v>
          </cell>
          <cell r="E23">
            <v>1.3910131719162322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selection activeCell="F43" sqref="F43"/>
    </sheetView>
  </sheetViews>
  <sheetFormatPr baseColWidth="10" defaultRowHeight="15" x14ac:dyDescent="0"/>
  <sheetData>
    <row r="1" spans="1:19">
      <c r="B1" s="1" t="s">
        <v>0</v>
      </c>
      <c r="F1" s="2"/>
      <c r="G1" s="3" t="s">
        <v>1</v>
      </c>
      <c r="H1" s="2"/>
      <c r="I1" s="2"/>
      <c r="L1" s="1" t="s">
        <v>2</v>
      </c>
      <c r="Q1" s="1" t="s">
        <v>3</v>
      </c>
    </row>
    <row r="2" spans="1:19">
      <c r="B2" s="4" t="s">
        <v>4</v>
      </c>
      <c r="C2" s="5" t="s">
        <v>5</v>
      </c>
      <c r="D2" s="6" t="s">
        <v>6</v>
      </c>
      <c r="F2" s="2"/>
      <c r="G2" s="7" t="s">
        <v>4</v>
      </c>
      <c r="H2" s="8" t="s">
        <v>5</v>
      </c>
      <c r="I2" s="9" t="s">
        <v>6</v>
      </c>
      <c r="L2" s="4" t="s">
        <v>4</v>
      </c>
      <c r="M2" s="5" t="s">
        <v>5</v>
      </c>
      <c r="N2" s="6" t="s">
        <v>6</v>
      </c>
      <c r="Q2" s="4" t="s">
        <v>4</v>
      </c>
      <c r="R2" s="5" t="s">
        <v>5</v>
      </c>
      <c r="S2" s="6" t="s">
        <v>6</v>
      </c>
    </row>
    <row r="3" spans="1:19">
      <c r="A3" s="10" t="s">
        <v>7</v>
      </c>
      <c r="B3">
        <v>1</v>
      </c>
      <c r="C3">
        <v>120</v>
      </c>
      <c r="D3">
        <v>0.83299999999999996</v>
      </c>
      <c r="F3" s="11" t="s">
        <v>8</v>
      </c>
      <c r="G3" s="2">
        <v>2</v>
      </c>
      <c r="H3" s="2">
        <v>135</v>
      </c>
      <c r="I3" s="2">
        <v>1.4810000000000001</v>
      </c>
      <c r="K3" s="10" t="s">
        <v>7</v>
      </c>
      <c r="L3">
        <v>43</v>
      </c>
      <c r="M3">
        <v>212</v>
      </c>
      <c r="N3">
        <v>20.283000000000001</v>
      </c>
      <c r="P3" s="10" t="s">
        <v>7</v>
      </c>
      <c r="Q3">
        <v>41</v>
      </c>
      <c r="R3">
        <v>177</v>
      </c>
      <c r="S3">
        <v>23.163</v>
      </c>
    </row>
    <row r="4" spans="1:19">
      <c r="B4">
        <v>0</v>
      </c>
      <c r="C4">
        <v>132</v>
      </c>
      <c r="D4">
        <v>0</v>
      </c>
      <c r="F4" s="2"/>
      <c r="G4" s="2">
        <v>5</v>
      </c>
      <c r="H4" s="2">
        <v>118</v>
      </c>
      <c r="I4" s="2">
        <v>4.2370000000000001</v>
      </c>
      <c r="L4">
        <v>19</v>
      </c>
      <c r="M4">
        <v>160</v>
      </c>
      <c r="N4">
        <v>11.875</v>
      </c>
      <c r="Q4">
        <v>38</v>
      </c>
      <c r="R4">
        <v>168</v>
      </c>
      <c r="S4">
        <v>22.619</v>
      </c>
    </row>
    <row r="5" spans="1:19">
      <c r="B5">
        <v>0</v>
      </c>
      <c r="C5">
        <v>109</v>
      </c>
      <c r="D5">
        <v>0</v>
      </c>
      <c r="F5" s="2"/>
      <c r="G5" s="2">
        <v>5</v>
      </c>
      <c r="H5" s="2">
        <v>120</v>
      </c>
      <c r="I5" s="2">
        <v>4.1660000000000004</v>
      </c>
      <c r="L5">
        <v>21</v>
      </c>
      <c r="M5">
        <v>166</v>
      </c>
      <c r="N5">
        <v>12.65</v>
      </c>
      <c r="Q5">
        <v>49</v>
      </c>
      <c r="R5">
        <v>175</v>
      </c>
      <c r="S5">
        <v>28</v>
      </c>
    </row>
    <row r="6" spans="1:19">
      <c r="B6">
        <v>0</v>
      </c>
      <c r="C6">
        <v>106</v>
      </c>
      <c r="D6">
        <v>0</v>
      </c>
      <c r="F6" s="2"/>
      <c r="G6" s="2">
        <v>6</v>
      </c>
      <c r="H6" s="2">
        <v>145</v>
      </c>
      <c r="I6" s="2">
        <v>4.1369999999999996</v>
      </c>
      <c r="L6">
        <v>9</v>
      </c>
      <c r="M6">
        <v>106</v>
      </c>
      <c r="N6">
        <v>8.49</v>
      </c>
      <c r="Q6">
        <v>51</v>
      </c>
      <c r="R6">
        <v>215</v>
      </c>
      <c r="S6">
        <v>23.72</v>
      </c>
    </row>
    <row r="7" spans="1:19">
      <c r="B7">
        <v>0</v>
      </c>
      <c r="C7">
        <v>118</v>
      </c>
      <c r="D7">
        <v>0</v>
      </c>
      <c r="F7" s="2"/>
      <c r="G7" s="2">
        <v>2</v>
      </c>
      <c r="H7" s="2">
        <v>123</v>
      </c>
      <c r="I7" s="2">
        <v>1.6259999999999999</v>
      </c>
      <c r="L7">
        <v>6</v>
      </c>
      <c r="M7">
        <v>111</v>
      </c>
      <c r="N7">
        <v>5.4050000000000002</v>
      </c>
      <c r="Q7">
        <v>36</v>
      </c>
      <c r="R7">
        <v>205</v>
      </c>
      <c r="S7">
        <v>17.561</v>
      </c>
    </row>
    <row r="8" spans="1:19">
      <c r="B8">
        <v>0</v>
      </c>
      <c r="C8">
        <v>96</v>
      </c>
      <c r="D8">
        <v>0</v>
      </c>
      <c r="F8" s="2"/>
      <c r="G8" s="2">
        <v>3</v>
      </c>
      <c r="H8" s="2">
        <v>125</v>
      </c>
      <c r="I8" s="2">
        <v>2.4</v>
      </c>
      <c r="L8">
        <v>12</v>
      </c>
      <c r="M8">
        <v>101</v>
      </c>
      <c r="N8">
        <v>11.881</v>
      </c>
      <c r="Q8">
        <v>55</v>
      </c>
      <c r="R8">
        <v>225</v>
      </c>
      <c r="S8">
        <v>24.443999999999999</v>
      </c>
    </row>
    <row r="9" spans="1:19">
      <c r="B9">
        <v>0</v>
      </c>
      <c r="C9">
        <v>111</v>
      </c>
      <c r="D9">
        <v>0</v>
      </c>
      <c r="F9" s="2"/>
      <c r="G9" s="2">
        <v>6</v>
      </c>
      <c r="H9" s="2">
        <v>150</v>
      </c>
      <c r="I9" s="2">
        <v>4</v>
      </c>
      <c r="L9">
        <v>15</v>
      </c>
      <c r="M9">
        <v>127</v>
      </c>
      <c r="N9">
        <v>11.811</v>
      </c>
      <c r="Q9">
        <v>69</v>
      </c>
      <c r="R9">
        <v>227</v>
      </c>
      <c r="S9">
        <v>30.396000000000001</v>
      </c>
    </row>
    <row r="10" spans="1:19">
      <c r="B10">
        <v>0</v>
      </c>
      <c r="C10">
        <v>104</v>
      </c>
      <c r="D10">
        <v>0</v>
      </c>
      <c r="F10" s="2"/>
      <c r="G10" s="2">
        <v>3</v>
      </c>
      <c r="H10" s="2">
        <v>140</v>
      </c>
      <c r="I10" s="2">
        <v>2.1419999999999999</v>
      </c>
      <c r="L10">
        <v>9</v>
      </c>
      <c r="M10">
        <v>107</v>
      </c>
      <c r="N10">
        <v>8.4109999999999996</v>
      </c>
      <c r="Q10">
        <v>65</v>
      </c>
      <c r="R10">
        <v>216</v>
      </c>
      <c r="S10">
        <v>30.091999999999999</v>
      </c>
    </row>
    <row r="11" spans="1:19">
      <c r="B11">
        <v>0</v>
      </c>
      <c r="C11">
        <v>95</v>
      </c>
      <c r="D11">
        <v>0</v>
      </c>
      <c r="F11" s="2"/>
      <c r="G11" s="2">
        <v>1</v>
      </c>
      <c r="H11" s="2">
        <v>135</v>
      </c>
      <c r="I11" s="2">
        <v>0.74</v>
      </c>
      <c r="L11">
        <v>21</v>
      </c>
      <c r="M11">
        <v>136</v>
      </c>
      <c r="N11">
        <v>15.441000000000001</v>
      </c>
      <c r="Q11">
        <v>60</v>
      </c>
      <c r="R11">
        <v>265</v>
      </c>
      <c r="S11">
        <v>22.640999999999998</v>
      </c>
    </row>
    <row r="12" spans="1:19">
      <c r="B12">
        <v>0</v>
      </c>
      <c r="C12">
        <v>118</v>
      </c>
      <c r="D12">
        <v>0</v>
      </c>
      <c r="F12" s="2"/>
      <c r="G12" s="2">
        <v>3</v>
      </c>
      <c r="H12" s="2">
        <v>140</v>
      </c>
      <c r="I12" s="2">
        <v>2.14</v>
      </c>
      <c r="L12">
        <v>15</v>
      </c>
      <c r="M12">
        <v>105</v>
      </c>
      <c r="N12">
        <v>14.285</v>
      </c>
      <c r="Q12">
        <v>40</v>
      </c>
      <c r="R12">
        <v>202</v>
      </c>
      <c r="S12">
        <v>19.800999999999998</v>
      </c>
    </row>
    <row r="13" spans="1:19">
      <c r="B13">
        <v>0</v>
      </c>
      <c r="C13">
        <v>110</v>
      </c>
      <c r="D13">
        <v>0</v>
      </c>
      <c r="F13" s="2"/>
      <c r="G13" s="2">
        <v>5</v>
      </c>
      <c r="H13" s="2">
        <v>126</v>
      </c>
      <c r="I13" s="2">
        <v>3.968</v>
      </c>
      <c r="L13">
        <v>18</v>
      </c>
      <c r="M13">
        <v>103</v>
      </c>
      <c r="N13">
        <v>17.475000000000001</v>
      </c>
      <c r="Q13">
        <v>27</v>
      </c>
      <c r="R13">
        <v>210</v>
      </c>
      <c r="S13">
        <v>12.856999999999999</v>
      </c>
    </row>
    <row r="14" spans="1:19">
      <c r="B14">
        <v>0</v>
      </c>
      <c r="C14">
        <v>95</v>
      </c>
      <c r="D14">
        <v>0</v>
      </c>
      <c r="F14" s="2"/>
      <c r="G14" s="2">
        <v>6</v>
      </c>
      <c r="H14" s="2">
        <v>148</v>
      </c>
      <c r="I14" s="2">
        <v>4.0540000000000003</v>
      </c>
      <c r="L14">
        <v>17</v>
      </c>
      <c r="M14">
        <v>115</v>
      </c>
      <c r="N14">
        <v>14.782</v>
      </c>
      <c r="Q14">
        <v>40</v>
      </c>
      <c r="R14">
        <v>230</v>
      </c>
      <c r="S14">
        <v>17.390999999999998</v>
      </c>
    </row>
    <row r="15" spans="1:19">
      <c r="B15">
        <v>0</v>
      </c>
      <c r="C15">
        <v>93</v>
      </c>
      <c r="D15">
        <v>0</v>
      </c>
      <c r="F15" s="2"/>
      <c r="G15" s="2">
        <v>3</v>
      </c>
      <c r="H15" s="2">
        <v>125</v>
      </c>
      <c r="I15" s="2">
        <v>2.4</v>
      </c>
      <c r="L15">
        <v>9</v>
      </c>
      <c r="M15">
        <v>75</v>
      </c>
      <c r="N15">
        <v>12</v>
      </c>
      <c r="Q15">
        <v>35</v>
      </c>
      <c r="R15">
        <v>250</v>
      </c>
      <c r="S15">
        <v>14</v>
      </c>
    </row>
    <row r="16" spans="1:19">
      <c r="B16">
        <v>0</v>
      </c>
      <c r="C16">
        <v>85</v>
      </c>
      <c r="D16">
        <v>0</v>
      </c>
      <c r="F16" s="2"/>
      <c r="G16" s="2">
        <v>1</v>
      </c>
      <c r="H16" s="2">
        <v>120</v>
      </c>
      <c r="I16" s="2">
        <v>0.83299999999999996</v>
      </c>
      <c r="L16">
        <v>9</v>
      </c>
      <c r="M16">
        <v>90</v>
      </c>
      <c r="N16">
        <v>10</v>
      </c>
      <c r="Q16">
        <v>49</v>
      </c>
      <c r="R16">
        <v>275</v>
      </c>
      <c r="S16">
        <v>17.818000000000001</v>
      </c>
    </row>
    <row r="17" spans="1:19">
      <c r="B17">
        <v>0</v>
      </c>
      <c r="C17">
        <v>101</v>
      </c>
      <c r="D17">
        <v>0</v>
      </c>
      <c r="F17" s="2"/>
      <c r="G17" s="2">
        <v>3</v>
      </c>
      <c r="H17" s="2">
        <v>118</v>
      </c>
      <c r="I17" s="2">
        <v>2.5419999999999998</v>
      </c>
      <c r="L17">
        <v>11</v>
      </c>
      <c r="M17">
        <v>85</v>
      </c>
      <c r="N17">
        <v>12.941000000000001</v>
      </c>
      <c r="Q17">
        <v>48</v>
      </c>
      <c r="R17">
        <v>267</v>
      </c>
      <c r="S17">
        <v>17.977</v>
      </c>
    </row>
    <row r="20" spans="1:19">
      <c r="B20" s="1" t="s">
        <v>0</v>
      </c>
      <c r="C20" s="1" t="s">
        <v>9</v>
      </c>
      <c r="D20" s="1" t="s">
        <v>2</v>
      </c>
      <c r="E20" s="1" t="s">
        <v>3</v>
      </c>
    </row>
    <row r="21" spans="1:19">
      <c r="A21" t="s">
        <v>10</v>
      </c>
      <c r="B21">
        <f>AVERAGE(D3:D17)</f>
        <v>5.553333333333333E-2</v>
      </c>
      <c r="C21">
        <f>AVERAGE(I3:I17)</f>
        <v>2.7244000000000002</v>
      </c>
      <c r="D21">
        <f>AVERAGE(N3:N17)</f>
        <v>12.515333333333334</v>
      </c>
      <c r="E21">
        <f>AVERAGE(S3:S17)</f>
        <v>21.498666666666661</v>
      </c>
    </row>
    <row r="22" spans="1:19">
      <c r="A22" t="s">
        <v>11</v>
      </c>
      <c r="B22">
        <f>STDEV(D3:D17)</f>
        <v>0.21507967515938523</v>
      </c>
      <c r="C22">
        <f>STDEV(I3:I17)</f>
        <v>1.2676005905421697</v>
      </c>
      <c r="D22">
        <f>STDEV(N3:N17)</f>
        <v>3.717429520259286</v>
      </c>
      <c r="E22">
        <f>STDEV(S3:S17)</f>
        <v>5.3873708491867216</v>
      </c>
    </row>
    <row r="23" spans="1:19">
      <c r="A23" t="s">
        <v>12</v>
      </c>
      <c r="B23">
        <f>STDEV(D3:D17)/SQRT(15)</f>
        <v>5.553333333333333E-2</v>
      </c>
      <c r="C23">
        <f>STDEV(C21:C22)/SQRT(15)</f>
        <v>0.26597396610675283</v>
      </c>
      <c r="D23">
        <f>STDEV(N3:N17)/SQRT(15)</f>
        <v>0.95983617484426942</v>
      </c>
      <c r="E23">
        <f>STDEV(S3:S17)/SQRT(15)</f>
        <v>1.3910131719162322</v>
      </c>
    </row>
    <row r="26" spans="1:19">
      <c r="L26" t="s">
        <v>13</v>
      </c>
    </row>
    <row r="27" spans="1:19">
      <c r="L27" t="s">
        <v>14</v>
      </c>
    </row>
    <row r="28" spans="1:19">
      <c r="L28" t="s">
        <v>15</v>
      </c>
    </row>
    <row r="29" spans="1:19">
      <c r="L29" t="s">
        <v>16</v>
      </c>
    </row>
    <row r="30" spans="1:19">
      <c r="L30" t="s">
        <v>17</v>
      </c>
    </row>
    <row r="31" spans="1:19">
      <c r="L31" t="s">
        <v>18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LHX2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2022-01-13T15:30:33Z</dcterms:created>
  <dcterms:modified xsi:type="dcterms:W3CDTF">2022-01-13T15:40:30Z</dcterms:modified>
</cp:coreProperties>
</file>