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20" tabRatio="500"/>
  </bookViews>
  <sheets>
    <sheet name="2DPO SOX2" sheetId="1" r:id="rId1"/>
    <sheet name="2DPO PAX7" sheetId="2" r:id="rId2"/>
    <sheet name="2DPO P27" sheetId="4" r:id="rId3"/>
    <sheet name="2DPO ISLET1" sheetId="5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18" i="4"/>
  <c r="F17" i="4"/>
  <c r="F12" i="4"/>
  <c r="F11" i="4"/>
  <c r="F6" i="4"/>
  <c r="F5" i="4"/>
  <c r="F17" i="2"/>
  <c r="F16" i="2"/>
  <c r="F12" i="2"/>
  <c r="F11" i="2"/>
  <c r="F6" i="2"/>
  <c r="F5" i="2"/>
  <c r="F18" i="1"/>
  <c r="F12" i="1"/>
  <c r="F6" i="1"/>
  <c r="F17" i="1"/>
  <c r="F11" i="1"/>
</calcChain>
</file>

<file path=xl/sharedStrings.xml><?xml version="1.0" encoding="utf-8"?>
<sst xmlns="http://schemas.openxmlformats.org/spreadsheetml/2006/main" count="80" uniqueCount="26">
  <si>
    <t>SOX2+</t>
  </si>
  <si>
    <t>Total GFP+</t>
  </si>
  <si>
    <t>%</t>
  </si>
  <si>
    <t>mean</t>
  </si>
  <si>
    <t>sd</t>
  </si>
  <si>
    <t>PAX7+</t>
  </si>
  <si>
    <t>P27+</t>
  </si>
  <si>
    <t>ISLET1+</t>
  </si>
  <si>
    <t>n=3 different transplanted chicken embryos</t>
  </si>
  <si>
    <t>3 different sections per markers</t>
  </si>
  <si>
    <t>Statistical analysis was performed using non-parametric Mann-Whitney U test for none normally distributed data using Prism V8</t>
  </si>
  <si>
    <t>Error bars= SD</t>
  </si>
  <si>
    <t>Incorporated Cell Group</t>
  </si>
  <si>
    <t>Contiguous Rosette</t>
  </si>
  <si>
    <t>Incorporated Cell Goup</t>
  </si>
  <si>
    <t>Incorporated Single cells</t>
  </si>
  <si>
    <t>Incorporated Single Cells</t>
  </si>
  <si>
    <t>ICG: Incorporated Cell Group</t>
  </si>
  <si>
    <t>ISC: incorporated Single cells</t>
  </si>
  <si>
    <t>CR: Contiguous Rosette</t>
  </si>
  <si>
    <t>incorporated Single Cells</t>
  </si>
  <si>
    <t>ISC: Incorporated Single Cells</t>
  </si>
  <si>
    <t>SOX2</t>
  </si>
  <si>
    <t>PAX7</t>
  </si>
  <si>
    <t>P27</t>
  </si>
  <si>
    <t>ISLET1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</si>
</sst>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scheme val="minor"/>
    </font>
    <font>
      <sz val="12"/>
      <color rgb="FF3366FF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6" fillId="2" borderId="0" xfId="1" applyFont="1" applyAlignment="1">
      <alignment horizontal="left"/>
    </xf>
    <xf numFmtId="0" fontId="6" fillId="3" borderId="0" xfId="2" applyFont="1"/>
    <xf numFmtId="0" fontId="6" fillId="5" borderId="1" xfId="4" applyFont="1" applyAlignment="1">
      <alignment horizontal="right"/>
    </xf>
    <xf numFmtId="0" fontId="6" fillId="4" borderId="0" xfId="3" applyFont="1"/>
    <xf numFmtId="0" fontId="7" fillId="0" borderId="0" xfId="0" applyFont="1"/>
    <xf numFmtId="0" fontId="8" fillId="0" borderId="0" xfId="0" applyFont="1"/>
    <xf numFmtId="0" fontId="6" fillId="6" borderId="0" xfId="0" applyFont="1" applyFill="1"/>
    <xf numFmtId="0" fontId="5" fillId="0" borderId="0" xfId="0" applyFont="1"/>
    <xf numFmtId="0" fontId="0" fillId="0" borderId="0" xfId="0" applyFont="1"/>
    <xf numFmtId="0" fontId="6" fillId="7" borderId="0" xfId="0" applyFont="1" applyFill="1" applyAlignment="1">
      <alignment horizontal="left"/>
    </xf>
    <xf numFmtId="0" fontId="6" fillId="8" borderId="0" xfId="0" applyFont="1" applyFill="1"/>
    <xf numFmtId="0" fontId="6" fillId="9" borderId="1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Fill="1"/>
    <xf numFmtId="0" fontId="6" fillId="0" borderId="0" xfId="3" applyFont="1" applyFill="1"/>
    <xf numFmtId="0" fontId="0" fillId="0" borderId="0" xfId="0" applyFill="1"/>
    <xf numFmtId="0" fontId="11" fillId="0" borderId="0" xfId="0" applyFont="1"/>
    <xf numFmtId="0" fontId="0" fillId="0" borderId="0" xfId="0" applyAlignment="1">
      <alignment horizontal="center"/>
    </xf>
  </cellXfs>
  <cellStyles count="75">
    <cellStyle name="Bad" xfId="2" builtinId="27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1" builtinId="26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4" builtinId="20"/>
    <cellStyle name="Neutral" xfId="3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'2DPO SOX2'!$I$5:$K$5</c:f>
                <c:numCache>
                  <c:formatCode>General</c:formatCode>
                  <c:ptCount val="3"/>
                  <c:pt idx="0">
                    <c:v>6.21738838259281</c:v>
                  </c:pt>
                  <c:pt idx="1">
                    <c:v>31.15816640090792</c:v>
                  </c:pt>
                  <c:pt idx="2">
                    <c:v>4.152548346096247</c:v>
                  </c:pt>
                </c:numCache>
              </c:numRef>
            </c:plus>
            <c:minus>
              <c:numRef>
                <c:f>'2DPO SOX2'!$I$5:$K$5</c:f>
                <c:numCache>
                  <c:formatCode>General</c:formatCode>
                  <c:ptCount val="3"/>
                  <c:pt idx="0">
                    <c:v>6.21738838259281</c:v>
                  </c:pt>
                  <c:pt idx="1">
                    <c:v>31.15816640090792</c:v>
                  </c:pt>
                  <c:pt idx="2">
                    <c:v>4.152548346096247</c:v>
                  </c:pt>
                </c:numCache>
              </c:numRef>
            </c:minus>
          </c:errBars>
          <c:cat>
            <c:strRef>
              <c:f>'2DPO SOX2'!$I$3:$K$3</c:f>
              <c:strCache>
                <c:ptCount val="3"/>
                <c:pt idx="0">
                  <c:v>Incorporated Cell Goup</c:v>
                </c:pt>
                <c:pt idx="1">
                  <c:v>Incorporated Single cells</c:v>
                </c:pt>
                <c:pt idx="2">
                  <c:v>Contiguous Rosette</c:v>
                </c:pt>
              </c:strCache>
            </c:strRef>
          </c:cat>
          <c:val>
            <c:numRef>
              <c:f>'2DPO SOX2'!$I$4:$K$4</c:f>
              <c:numCache>
                <c:formatCode>General</c:formatCode>
                <c:ptCount val="3"/>
                <c:pt idx="0">
                  <c:v>93.67149999999999</c:v>
                </c:pt>
                <c:pt idx="1">
                  <c:v>47.49966666666666</c:v>
                </c:pt>
                <c:pt idx="2">
                  <c:v>96.27216666666668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657368"/>
        <c:axId val="2055834584"/>
      </c:barChart>
      <c:catAx>
        <c:axId val="2055657368"/>
        <c:scaling>
          <c:orientation val="minMax"/>
        </c:scaling>
        <c:delete val="0"/>
        <c:axPos val="b"/>
        <c:majorTickMark val="out"/>
        <c:minorTickMark val="none"/>
        <c:tickLblPos val="nextTo"/>
        <c:crossAx val="2055834584"/>
        <c:crosses val="autoZero"/>
        <c:auto val="1"/>
        <c:lblAlgn val="ctr"/>
        <c:lblOffset val="100"/>
        <c:noMultiLvlLbl val="0"/>
      </c:catAx>
      <c:valAx>
        <c:axId val="2055834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5657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'2DPO PAX7'!$I$5:$K$5</c:f>
                <c:numCache>
                  <c:formatCode>General</c:formatCode>
                  <c:ptCount val="3"/>
                  <c:pt idx="0">
                    <c:v>6.938540480533352</c:v>
                  </c:pt>
                  <c:pt idx="1">
                    <c:v>37.25248656398657</c:v>
                  </c:pt>
                  <c:pt idx="2">
                    <c:v>3.890197912703158</c:v>
                  </c:pt>
                </c:numCache>
              </c:numRef>
            </c:plus>
            <c:minus>
              <c:numRef>
                <c:f>'2DPO PAX7'!$I$5:$K$5</c:f>
                <c:numCache>
                  <c:formatCode>General</c:formatCode>
                  <c:ptCount val="3"/>
                  <c:pt idx="0">
                    <c:v>6.938540480533352</c:v>
                  </c:pt>
                  <c:pt idx="1">
                    <c:v>37.25248656398657</c:v>
                  </c:pt>
                  <c:pt idx="2">
                    <c:v>3.890197912703158</c:v>
                  </c:pt>
                </c:numCache>
              </c:numRef>
            </c:minus>
          </c:errBars>
          <c:cat>
            <c:strRef>
              <c:f>'2DPO PAX7'!$I$3:$K$3</c:f>
              <c:strCache>
                <c:ptCount val="3"/>
                <c:pt idx="0">
                  <c:v>Incorporated Cell Group</c:v>
                </c:pt>
                <c:pt idx="1">
                  <c:v>incorporated Single Cells</c:v>
                </c:pt>
                <c:pt idx="2">
                  <c:v>Contiguous Rosette</c:v>
                </c:pt>
              </c:strCache>
            </c:strRef>
          </c:cat>
          <c:val>
            <c:numRef>
              <c:f>'2DPO PAX7'!$I$4:$K$4</c:f>
              <c:numCache>
                <c:formatCode>General</c:formatCode>
                <c:ptCount val="3"/>
                <c:pt idx="0">
                  <c:v>92.98200000000001</c:v>
                </c:pt>
                <c:pt idx="1">
                  <c:v>58.5712</c:v>
                </c:pt>
                <c:pt idx="2">
                  <c:v>96.8634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203784"/>
        <c:axId val="2141249128"/>
      </c:barChart>
      <c:catAx>
        <c:axId val="2142203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41249128"/>
        <c:crosses val="autoZero"/>
        <c:auto val="1"/>
        <c:lblAlgn val="ctr"/>
        <c:lblOffset val="100"/>
        <c:noMultiLvlLbl val="0"/>
      </c:catAx>
      <c:valAx>
        <c:axId val="2141249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2203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'2DPO P27'!$I$4:$K$4</c:f>
                <c:numCache>
                  <c:formatCode>General</c:formatCode>
                  <c:ptCount val="3"/>
                  <c:pt idx="0">
                    <c:v>5.308652550318203</c:v>
                  </c:pt>
                  <c:pt idx="1">
                    <c:v>22.08553574099271</c:v>
                  </c:pt>
                  <c:pt idx="2">
                    <c:v>11.01915935843868</c:v>
                  </c:pt>
                </c:numCache>
              </c:numRef>
            </c:plus>
            <c:minus>
              <c:numRef>
                <c:f>'2DPO P27'!$I$4:$K$4</c:f>
                <c:numCache>
                  <c:formatCode>General</c:formatCode>
                  <c:ptCount val="3"/>
                  <c:pt idx="0">
                    <c:v>5.308652550318203</c:v>
                  </c:pt>
                  <c:pt idx="1">
                    <c:v>22.08553574099271</c:v>
                  </c:pt>
                  <c:pt idx="2">
                    <c:v>11.01915935843868</c:v>
                  </c:pt>
                </c:numCache>
              </c:numRef>
            </c:minus>
          </c:errBars>
          <c:cat>
            <c:strRef>
              <c:f>'2DPO P27'!$I$2:$K$2</c:f>
              <c:strCache>
                <c:ptCount val="3"/>
                <c:pt idx="0">
                  <c:v>Incorporated Cell Group</c:v>
                </c:pt>
                <c:pt idx="1">
                  <c:v>Incorporated Single Cells</c:v>
                </c:pt>
                <c:pt idx="2">
                  <c:v>Contiguous Rosette</c:v>
                </c:pt>
              </c:strCache>
            </c:strRef>
          </c:cat>
          <c:val>
            <c:numRef>
              <c:f>'2DPO P27'!$I$3:$K$3</c:f>
              <c:numCache>
                <c:formatCode>General</c:formatCode>
                <c:ptCount val="3"/>
                <c:pt idx="0">
                  <c:v>13.0895</c:v>
                </c:pt>
                <c:pt idx="1">
                  <c:v>38.33316666666666</c:v>
                </c:pt>
                <c:pt idx="2">
                  <c:v>15.95983333333333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912744"/>
        <c:axId val="2142088312"/>
      </c:barChart>
      <c:catAx>
        <c:axId val="2134912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42088312"/>
        <c:crosses val="autoZero"/>
        <c:auto val="1"/>
        <c:lblAlgn val="ctr"/>
        <c:lblOffset val="100"/>
        <c:noMultiLvlLbl val="0"/>
      </c:catAx>
      <c:valAx>
        <c:axId val="2142088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912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177800</xdr:colOff>
      <xdr:row>6</xdr:row>
      <xdr:rowOff>127000</xdr:rowOff>
    </xdr:from>
    <xdr:to>
      <xdr:col>13</xdr:col>
      <xdr:colOff>622300</xdr:colOff>
      <xdr:row>21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685800</xdr:colOff>
      <xdr:row>4</xdr:row>
      <xdr:rowOff>127000</xdr:rowOff>
    </xdr:from>
    <xdr:to>
      <xdr:col>16</xdr:col>
      <xdr:colOff>692329</xdr:colOff>
      <xdr:row>16</xdr:row>
      <xdr:rowOff>34738</xdr:rowOff>
    </xdr:to>
    <xdr:pic>
      <xdr:nvPicPr>
        <xdr:cNvPr id="3" name="Image 8">
          <a:extLst>
            <a:ext uri="{FF2B5EF4-FFF2-40B4-BE49-F238E27FC236}">
              <a16:creationId xmlns:lc="http://schemas.openxmlformats.org/drawingml/2006/lockedCanvas" xmlns="" xmlns:a16="http://schemas.microsoft.com/office/drawing/2014/main" xmlns:p="http://schemas.openxmlformats.org/presentationml/2006/main" xmlns:r="http://schemas.openxmlformats.org/officeDocument/2006/relationships" id="{5B6DA6A9-BEFA-7A42-9666-B510EE8D7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90" t="8061" b="33507"/>
        <a:stretch/>
      </xdr:blipFill>
      <xdr:spPr>
        <a:xfrm>
          <a:off x="12966700" y="889000"/>
          <a:ext cx="1657529" cy="2193738"/>
        </a:xfrm>
        <a:prstGeom prst="rect">
          <a:avLst/>
        </a:prstGeom>
      </xdr:spPr>
    </xdr:pic>
    <xdr:clientData/>
  </xdr:twoCellAnchor>
  <xdr:twoCellAnchor>
    <xdr:from>
      <xdr:col>15</xdr:col>
      <xdr:colOff>215900</xdr:colOff>
      <xdr:row>15</xdr:row>
      <xdr:rowOff>159459</xdr:rowOff>
    </xdr:from>
    <xdr:to>
      <xdr:col>16</xdr:col>
      <xdr:colOff>4779</xdr:colOff>
      <xdr:row>17</xdr:row>
      <xdr:rowOff>40069</xdr:rowOff>
    </xdr:to>
    <xdr:sp macro="" textlink="">
      <xdr:nvSpPr>
        <xdr:cNvPr id="4" name="TextBox 3"/>
        <xdr:cNvSpPr txBox="1"/>
      </xdr:nvSpPr>
      <xdr:spPr>
        <a:xfrm>
          <a:off x="14947900" y="3016959"/>
          <a:ext cx="614379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15</xdr:col>
      <xdr:colOff>634766</xdr:colOff>
      <xdr:row>15</xdr:row>
      <xdr:rowOff>160260</xdr:rowOff>
    </xdr:from>
    <xdr:to>
      <xdr:col>16</xdr:col>
      <xdr:colOff>279400</xdr:colOff>
      <xdr:row>17</xdr:row>
      <xdr:rowOff>40870</xdr:rowOff>
    </xdr:to>
    <xdr:sp macro="" textlink="">
      <xdr:nvSpPr>
        <xdr:cNvPr id="5" name="TextBox 4"/>
        <xdr:cNvSpPr txBox="1"/>
      </xdr:nvSpPr>
      <xdr:spPr>
        <a:xfrm>
          <a:off x="15366766" y="3017760"/>
          <a:ext cx="47013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16</xdr:col>
      <xdr:colOff>223966</xdr:colOff>
      <xdr:row>15</xdr:row>
      <xdr:rowOff>161062</xdr:rowOff>
    </xdr:from>
    <xdr:to>
      <xdr:col>16</xdr:col>
      <xdr:colOff>787400</xdr:colOff>
      <xdr:row>17</xdr:row>
      <xdr:rowOff>41672</xdr:rowOff>
    </xdr:to>
    <xdr:sp macro="" textlink="">
      <xdr:nvSpPr>
        <xdr:cNvPr id="6" name="TextBox 5"/>
        <xdr:cNvSpPr txBox="1"/>
      </xdr:nvSpPr>
      <xdr:spPr>
        <a:xfrm>
          <a:off x="15781466" y="3018562"/>
          <a:ext cx="56343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CR</a:t>
          </a:r>
        </a:p>
      </xdr:txBody>
    </xdr:sp>
    <xdr:clientData/>
  </xdr:twoCellAnchor>
  <xdr:twoCellAnchor>
    <xdr:from>
      <xdr:col>14</xdr:col>
      <xdr:colOff>540723</xdr:colOff>
      <xdr:row>6</xdr:row>
      <xdr:rowOff>63500</xdr:rowOff>
    </xdr:from>
    <xdr:to>
      <xdr:col>14</xdr:col>
      <xdr:colOff>817722</xdr:colOff>
      <xdr:row>16</xdr:row>
      <xdr:rowOff>54765</xdr:rowOff>
    </xdr:to>
    <xdr:sp macro="" textlink="">
      <xdr:nvSpPr>
        <xdr:cNvPr id="7" name="TextBox 6"/>
        <xdr:cNvSpPr txBox="1"/>
      </xdr:nvSpPr>
      <xdr:spPr>
        <a:xfrm rot="16200000">
          <a:off x="12011990" y="2016133"/>
          <a:ext cx="1896265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/>
              <a:cs typeface="Helvetica"/>
            </a:rPr>
            <a:t>% SOX2+/GFP+ cells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7</xdr:row>
      <xdr:rowOff>38100</xdr:rowOff>
    </xdr:from>
    <xdr:to>
      <xdr:col>12</xdr:col>
      <xdr:colOff>558800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591390</xdr:colOff>
      <xdr:row>9</xdr:row>
      <xdr:rowOff>22470</xdr:rowOff>
    </xdr:from>
    <xdr:to>
      <xdr:col>15</xdr:col>
      <xdr:colOff>622299</xdr:colOff>
      <xdr:row>20</xdr:row>
      <xdr:rowOff>181774</xdr:rowOff>
    </xdr:to>
    <xdr:pic>
      <xdr:nvPicPr>
        <xdr:cNvPr id="3" name="Image 9">
          <a:extLst>
            <a:ext uri="{FF2B5EF4-FFF2-40B4-BE49-F238E27FC236}">
              <a16:creationId xmlns:lc="http://schemas.openxmlformats.org/drawingml/2006/lockedCanvas" xmlns="" xmlns:a16="http://schemas.microsoft.com/office/drawing/2014/main" xmlns:p="http://schemas.openxmlformats.org/presentationml/2006/main" xmlns:r="http://schemas.openxmlformats.org/officeDocument/2006/relationships" id="{58FCF26D-79B9-9547-B13F-7A0BB596C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350" t="7476" r="-1" b="33543"/>
        <a:stretch/>
      </xdr:blipFill>
      <xdr:spPr>
        <a:xfrm>
          <a:off x="12046790" y="1736970"/>
          <a:ext cx="1681909" cy="2254804"/>
        </a:xfrm>
        <a:prstGeom prst="rect">
          <a:avLst/>
        </a:prstGeom>
      </xdr:spPr>
    </xdr:pic>
    <xdr:clientData/>
  </xdr:twoCellAnchor>
  <xdr:twoCellAnchor>
    <xdr:from>
      <xdr:col>14</xdr:col>
      <xdr:colOff>139701</xdr:colOff>
      <xdr:row>20</xdr:row>
      <xdr:rowOff>113485</xdr:rowOff>
    </xdr:from>
    <xdr:to>
      <xdr:col>14</xdr:col>
      <xdr:colOff>741385</xdr:colOff>
      <xdr:row>21</xdr:row>
      <xdr:rowOff>184595</xdr:rowOff>
    </xdr:to>
    <xdr:sp macro="" textlink="">
      <xdr:nvSpPr>
        <xdr:cNvPr id="4" name="TextBox 3"/>
        <xdr:cNvSpPr txBox="1"/>
      </xdr:nvSpPr>
      <xdr:spPr>
        <a:xfrm>
          <a:off x="14071601" y="3923485"/>
          <a:ext cx="60168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14</xdr:col>
      <xdr:colOff>563860</xdr:colOff>
      <xdr:row>20</xdr:row>
      <xdr:rowOff>114286</xdr:rowOff>
    </xdr:from>
    <xdr:to>
      <xdr:col>15</xdr:col>
      <xdr:colOff>161451</xdr:colOff>
      <xdr:row>21</xdr:row>
      <xdr:rowOff>185396</xdr:rowOff>
    </xdr:to>
    <xdr:sp macro="" textlink="">
      <xdr:nvSpPr>
        <xdr:cNvPr id="5" name="TextBox 4"/>
        <xdr:cNvSpPr txBox="1"/>
      </xdr:nvSpPr>
      <xdr:spPr>
        <a:xfrm>
          <a:off x="14495760" y="3924286"/>
          <a:ext cx="423091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15</xdr:col>
      <xdr:colOff>140360</xdr:colOff>
      <xdr:row>20</xdr:row>
      <xdr:rowOff>115087</xdr:rowOff>
    </xdr:from>
    <xdr:to>
      <xdr:col>15</xdr:col>
      <xdr:colOff>563451</xdr:colOff>
      <xdr:row>21</xdr:row>
      <xdr:rowOff>186197</xdr:rowOff>
    </xdr:to>
    <xdr:sp macro="" textlink="">
      <xdr:nvSpPr>
        <xdr:cNvPr id="6" name="TextBox 5"/>
        <xdr:cNvSpPr txBox="1"/>
      </xdr:nvSpPr>
      <xdr:spPr>
        <a:xfrm>
          <a:off x="14897760" y="3925087"/>
          <a:ext cx="423091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CR</a:t>
          </a:r>
        </a:p>
      </xdr:txBody>
    </xdr:sp>
    <xdr:clientData/>
  </xdr:twoCellAnchor>
  <xdr:twoCellAnchor>
    <xdr:from>
      <xdr:col>13</xdr:col>
      <xdr:colOff>424279</xdr:colOff>
      <xdr:row>8</xdr:row>
      <xdr:rowOff>128113</xdr:rowOff>
    </xdr:from>
    <xdr:to>
      <xdr:col>13</xdr:col>
      <xdr:colOff>701278</xdr:colOff>
      <xdr:row>20</xdr:row>
      <xdr:rowOff>79615</xdr:rowOff>
    </xdr:to>
    <xdr:sp macro="" textlink="">
      <xdr:nvSpPr>
        <xdr:cNvPr id="7" name="TextBox 6"/>
        <xdr:cNvSpPr txBox="1"/>
      </xdr:nvSpPr>
      <xdr:spPr>
        <a:xfrm rot="16200000">
          <a:off x="10899428" y="2632364"/>
          <a:ext cx="2237502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/>
              <a:cs typeface="Helvetica"/>
            </a:rPr>
            <a:t>% PAX7+/GFP+ cells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50800</xdr:rowOff>
    </xdr:from>
    <xdr:to>
      <xdr:col>12</xdr:col>
      <xdr:colOff>482600</xdr:colOff>
      <xdr:row>19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499990</xdr:colOff>
      <xdr:row>8</xdr:row>
      <xdr:rowOff>159074</xdr:rowOff>
    </xdr:from>
    <xdr:to>
      <xdr:col>15</xdr:col>
      <xdr:colOff>203200</xdr:colOff>
      <xdr:row>19</xdr:row>
      <xdr:rowOff>145686</xdr:rowOff>
    </xdr:to>
    <xdr:pic>
      <xdr:nvPicPr>
        <xdr:cNvPr id="3" name="Image 11">
          <a:extLst>
            <a:ext uri="{FF2B5EF4-FFF2-40B4-BE49-F238E27FC236}">
              <a16:creationId xmlns:lc="http://schemas.openxmlformats.org/drawingml/2006/lockedCanvas" xmlns="" xmlns:a16="http://schemas.microsoft.com/office/drawing/2014/main" xmlns:p="http://schemas.openxmlformats.org/presentationml/2006/main" xmlns:r="http://schemas.openxmlformats.org/officeDocument/2006/relationships" id="{9F402DA5-DB13-EB4D-BD0F-97DAAC353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756" b="36037"/>
        <a:stretch/>
      </xdr:blipFill>
      <xdr:spPr>
        <a:xfrm>
          <a:off x="11980790" y="1683074"/>
          <a:ext cx="1354210" cy="2082112"/>
        </a:xfrm>
        <a:prstGeom prst="rect">
          <a:avLst/>
        </a:prstGeom>
      </xdr:spPr>
    </xdr:pic>
    <xdr:clientData/>
  </xdr:twoCellAnchor>
  <xdr:twoCellAnchor>
    <xdr:from>
      <xdr:col>13</xdr:col>
      <xdr:colOff>750041</xdr:colOff>
      <xdr:row>19</xdr:row>
      <xdr:rowOff>85104</xdr:rowOff>
    </xdr:from>
    <xdr:to>
      <xdr:col>14</xdr:col>
      <xdr:colOff>431800</xdr:colOff>
      <xdr:row>20</xdr:row>
      <xdr:rowOff>156214</xdr:rowOff>
    </xdr:to>
    <xdr:sp macro="" textlink="">
      <xdr:nvSpPr>
        <xdr:cNvPr id="4" name="TextBox 3"/>
        <xdr:cNvSpPr txBox="1"/>
      </xdr:nvSpPr>
      <xdr:spPr>
        <a:xfrm>
          <a:off x="13805641" y="3704604"/>
          <a:ext cx="507259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14</xdr:col>
      <xdr:colOff>271708</xdr:colOff>
      <xdr:row>19</xdr:row>
      <xdr:rowOff>85905</xdr:rowOff>
    </xdr:from>
    <xdr:to>
      <xdr:col>14</xdr:col>
      <xdr:colOff>749300</xdr:colOff>
      <xdr:row>20</xdr:row>
      <xdr:rowOff>157015</xdr:rowOff>
    </xdr:to>
    <xdr:sp macro="" textlink="">
      <xdr:nvSpPr>
        <xdr:cNvPr id="5" name="TextBox 4"/>
        <xdr:cNvSpPr txBox="1"/>
      </xdr:nvSpPr>
      <xdr:spPr>
        <a:xfrm>
          <a:off x="14152808" y="3705405"/>
          <a:ext cx="477592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14</xdr:col>
      <xdr:colOff>608318</xdr:colOff>
      <xdr:row>19</xdr:row>
      <xdr:rowOff>81373</xdr:rowOff>
    </xdr:from>
    <xdr:to>
      <xdr:col>15</xdr:col>
      <xdr:colOff>304800</xdr:colOff>
      <xdr:row>20</xdr:row>
      <xdr:rowOff>152483</xdr:rowOff>
    </xdr:to>
    <xdr:sp macro="" textlink="">
      <xdr:nvSpPr>
        <xdr:cNvPr id="6" name="TextBox 5"/>
        <xdr:cNvSpPr txBox="1"/>
      </xdr:nvSpPr>
      <xdr:spPr>
        <a:xfrm>
          <a:off x="14489418" y="3700873"/>
          <a:ext cx="521982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CR</a:t>
          </a:r>
        </a:p>
      </xdr:txBody>
    </xdr:sp>
    <xdr:clientData/>
  </xdr:twoCellAnchor>
  <xdr:twoCellAnchor>
    <xdr:from>
      <xdr:col>13</xdr:col>
      <xdr:colOff>273165</xdr:colOff>
      <xdr:row>10</xdr:row>
      <xdr:rowOff>165418</xdr:rowOff>
    </xdr:from>
    <xdr:to>
      <xdr:col>13</xdr:col>
      <xdr:colOff>550164</xdr:colOff>
      <xdr:row>19</xdr:row>
      <xdr:rowOff>64265</xdr:rowOff>
    </xdr:to>
    <xdr:sp macro="" textlink="">
      <xdr:nvSpPr>
        <xdr:cNvPr id="7" name="TextBox 6"/>
        <xdr:cNvSpPr txBox="1"/>
      </xdr:nvSpPr>
      <xdr:spPr>
        <a:xfrm rot="16200000">
          <a:off x="11085791" y="2738592"/>
          <a:ext cx="1613347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/>
              <a:cs typeface="Helvetica"/>
            </a:rPr>
            <a:t>% P27+/GFP+ cells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C1" sqref="C1"/>
    </sheetView>
  </sheetViews>
  <sheetFormatPr baseColWidth="10" defaultRowHeight="15" x14ac:dyDescent="0"/>
  <cols>
    <col min="1" max="1" width="21.1640625" customWidth="1"/>
    <col min="9" max="9" width="20.33203125" customWidth="1"/>
    <col min="10" max="10" width="20.83203125" customWidth="1"/>
    <col min="11" max="11" width="17" customWidth="1"/>
  </cols>
  <sheetData>
    <row r="1" spans="1:12">
      <c r="C1" s="18" t="s">
        <v>22</v>
      </c>
    </row>
    <row r="2" spans="1:12">
      <c r="B2" s="1" t="s">
        <v>0</v>
      </c>
      <c r="C2" s="2" t="s">
        <v>1</v>
      </c>
      <c r="D2" s="3" t="s">
        <v>2</v>
      </c>
    </row>
    <row r="3" spans="1:12">
      <c r="A3" s="4" t="s">
        <v>12</v>
      </c>
      <c r="B3">
        <v>22</v>
      </c>
      <c r="C3">
        <v>22</v>
      </c>
      <c r="D3" s="5">
        <v>100</v>
      </c>
      <c r="H3" s="14"/>
      <c r="I3" s="15" t="s">
        <v>14</v>
      </c>
      <c r="J3" s="14" t="s">
        <v>15</v>
      </c>
      <c r="K3" s="14" t="s">
        <v>13</v>
      </c>
      <c r="L3" s="14"/>
    </row>
    <row r="4" spans="1:12">
      <c r="B4">
        <v>28</v>
      </c>
      <c r="C4">
        <v>28</v>
      </c>
      <c r="D4" s="5">
        <v>100</v>
      </c>
      <c r="H4" s="13" t="s">
        <v>3</v>
      </c>
      <c r="I4" s="14">
        <v>93.671499999999995</v>
      </c>
      <c r="J4" s="14">
        <v>47.499666666666663</v>
      </c>
      <c r="K4" s="14">
        <v>96.272166666666678</v>
      </c>
      <c r="L4" s="14"/>
    </row>
    <row r="5" spans="1:12">
      <c r="A5" s="6"/>
      <c r="B5" s="6">
        <v>18</v>
      </c>
      <c r="C5" s="6">
        <v>20</v>
      </c>
      <c r="D5" s="5">
        <v>90</v>
      </c>
      <c r="E5" s="5" t="s">
        <v>3</v>
      </c>
      <c r="F5" s="5">
        <f>AVERAGE(D3:D8)</f>
        <v>93.671499999999995</v>
      </c>
      <c r="H5" s="13" t="s">
        <v>4</v>
      </c>
      <c r="I5" s="13">
        <v>6.2173883825928096</v>
      </c>
      <c r="J5" s="16">
        <v>31.15816640090792</v>
      </c>
      <c r="K5" s="16">
        <v>4.1525483460962471</v>
      </c>
      <c r="L5" s="16"/>
    </row>
    <row r="6" spans="1:12">
      <c r="B6">
        <v>16</v>
      </c>
      <c r="C6">
        <v>19</v>
      </c>
      <c r="D6" s="5">
        <v>84.21</v>
      </c>
      <c r="E6" s="5" t="s">
        <v>4</v>
      </c>
      <c r="F6" s="5">
        <f>STDEV(D3:D8)</f>
        <v>6.2173883825928096</v>
      </c>
    </row>
    <row r="7" spans="1:12">
      <c r="B7">
        <v>25</v>
      </c>
      <c r="C7">
        <v>26</v>
      </c>
      <c r="D7" s="5">
        <v>96.153000000000006</v>
      </c>
    </row>
    <row r="8" spans="1:12">
      <c r="B8">
        <v>22</v>
      </c>
      <c r="C8">
        <v>24</v>
      </c>
      <c r="D8" s="5">
        <v>91.665999999999997</v>
      </c>
    </row>
    <row r="9" spans="1:12">
      <c r="A9" s="7" t="s">
        <v>16</v>
      </c>
      <c r="B9" s="6">
        <v>2</v>
      </c>
      <c r="C9" s="6">
        <v>3</v>
      </c>
      <c r="D9" s="6">
        <v>66.665999999999997</v>
      </c>
    </row>
    <row r="10" spans="1:12">
      <c r="A10" s="6"/>
      <c r="B10" s="6">
        <v>2</v>
      </c>
      <c r="C10" s="6">
        <v>3</v>
      </c>
      <c r="D10" s="6">
        <v>66.665999999999997</v>
      </c>
    </row>
    <row r="11" spans="1:12">
      <c r="A11" s="6"/>
      <c r="B11" s="6">
        <v>0</v>
      </c>
      <c r="C11" s="6">
        <v>5</v>
      </c>
      <c r="D11" s="6">
        <v>0</v>
      </c>
      <c r="E11" t="s">
        <v>3</v>
      </c>
      <c r="F11" s="9">
        <f>AVERAGE(D9:D14)</f>
        <v>47.499666666666663</v>
      </c>
    </row>
    <row r="12" spans="1:12">
      <c r="B12" s="6">
        <v>1</v>
      </c>
      <c r="C12" s="6">
        <v>6</v>
      </c>
      <c r="D12" s="6">
        <v>16.666</v>
      </c>
      <c r="E12" t="s">
        <v>4</v>
      </c>
      <c r="F12">
        <f>STDEV(D9:D14)</f>
        <v>31.15816640090792</v>
      </c>
    </row>
    <row r="13" spans="1:12">
      <c r="B13" s="6">
        <v>3</v>
      </c>
      <c r="C13" s="6">
        <v>4</v>
      </c>
      <c r="D13" s="6">
        <v>75</v>
      </c>
    </row>
    <row r="14" spans="1:12">
      <c r="B14" s="6">
        <v>3</v>
      </c>
      <c r="C14" s="6">
        <v>5</v>
      </c>
      <c r="D14" s="6">
        <v>60</v>
      </c>
    </row>
    <row r="15" spans="1:12">
      <c r="A15" s="7" t="s">
        <v>13</v>
      </c>
      <c r="B15" s="6">
        <v>5</v>
      </c>
      <c r="C15" s="6">
        <v>5</v>
      </c>
      <c r="D15" s="8">
        <v>100</v>
      </c>
    </row>
    <row r="16" spans="1:12">
      <c r="A16" s="6"/>
      <c r="B16" s="6">
        <v>3</v>
      </c>
      <c r="C16" s="6">
        <v>3</v>
      </c>
      <c r="D16" s="8">
        <v>100</v>
      </c>
    </row>
    <row r="17" spans="1:16">
      <c r="A17" s="6"/>
      <c r="B17" s="6">
        <v>16</v>
      </c>
      <c r="C17" s="6">
        <v>16</v>
      </c>
      <c r="D17" s="8">
        <v>100</v>
      </c>
      <c r="E17" s="8" t="s">
        <v>3</v>
      </c>
      <c r="F17" s="8">
        <f>AVERAGE(D15:D20)</f>
        <v>96.272166666666678</v>
      </c>
    </row>
    <row r="18" spans="1:16">
      <c r="B18" s="6">
        <v>13</v>
      </c>
      <c r="C18" s="6">
        <v>14</v>
      </c>
      <c r="D18" s="8">
        <v>92.856999999999999</v>
      </c>
      <c r="E18" s="8" t="s">
        <v>4</v>
      </c>
      <c r="F18" s="8">
        <f>STDEV(D15:D20)</f>
        <v>4.1525483460962471</v>
      </c>
    </row>
    <row r="19" spans="1:16">
      <c r="B19" s="6">
        <v>156</v>
      </c>
      <c r="C19" s="6">
        <v>171</v>
      </c>
      <c r="D19" s="8">
        <v>91.227999999999994</v>
      </c>
    </row>
    <row r="20" spans="1:16">
      <c r="B20" s="6">
        <v>145</v>
      </c>
      <c r="C20" s="6">
        <v>155</v>
      </c>
      <c r="D20" s="8">
        <v>93.548000000000002</v>
      </c>
    </row>
    <row r="21" spans="1:16">
      <c r="P21" t="s">
        <v>17</v>
      </c>
    </row>
    <row r="22" spans="1:16">
      <c r="P22" t="s">
        <v>18</v>
      </c>
    </row>
    <row r="23" spans="1:16">
      <c r="E23" s="17" t="s">
        <v>8</v>
      </c>
      <c r="P23" t="s">
        <v>19</v>
      </c>
    </row>
    <row r="24" spans="1:16">
      <c r="E24" s="17" t="s">
        <v>9</v>
      </c>
    </row>
    <row r="25" spans="1:16">
      <c r="E25" s="17" t="s">
        <v>11</v>
      </c>
    </row>
    <row r="26" spans="1:16">
      <c r="E26" s="17" t="s">
        <v>10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C1" sqref="C1"/>
    </sheetView>
  </sheetViews>
  <sheetFormatPr baseColWidth="10" defaultRowHeight="15" x14ac:dyDescent="0"/>
  <cols>
    <col min="1" max="1" width="21" customWidth="1"/>
    <col min="9" max="9" width="21.1640625" customWidth="1"/>
    <col min="10" max="10" width="21.5" customWidth="1"/>
    <col min="11" max="11" width="16.83203125" customWidth="1"/>
  </cols>
  <sheetData>
    <row r="1" spans="1:12">
      <c r="C1" s="18" t="s">
        <v>23</v>
      </c>
    </row>
    <row r="2" spans="1:12">
      <c r="A2" s="6"/>
      <c r="B2" s="10" t="s">
        <v>5</v>
      </c>
      <c r="C2" s="11" t="s">
        <v>1</v>
      </c>
      <c r="D2" s="12" t="s">
        <v>2</v>
      </c>
    </row>
    <row r="3" spans="1:12">
      <c r="A3" s="7" t="s">
        <v>12</v>
      </c>
      <c r="B3" s="6">
        <v>38</v>
      </c>
      <c r="C3" s="6">
        <v>40</v>
      </c>
      <c r="D3" s="5">
        <v>95</v>
      </c>
      <c r="H3" s="14"/>
      <c r="I3" s="15" t="s">
        <v>12</v>
      </c>
      <c r="J3" s="14" t="s">
        <v>20</v>
      </c>
      <c r="K3" s="14" t="s">
        <v>13</v>
      </c>
      <c r="L3" s="14"/>
    </row>
    <row r="4" spans="1:12">
      <c r="B4">
        <v>34</v>
      </c>
      <c r="C4">
        <v>35</v>
      </c>
      <c r="D4" s="5">
        <v>97.141999999999996</v>
      </c>
      <c r="H4" s="13" t="s">
        <v>3</v>
      </c>
      <c r="I4" s="14">
        <v>92.982000000000014</v>
      </c>
      <c r="J4" s="14">
        <v>58.571199999999997</v>
      </c>
      <c r="K4" s="14">
        <v>96.863399999999999</v>
      </c>
      <c r="L4" s="14"/>
    </row>
    <row r="5" spans="1:12">
      <c r="B5">
        <v>10</v>
      </c>
      <c r="C5">
        <v>10</v>
      </c>
      <c r="D5" s="5">
        <v>100</v>
      </c>
      <c r="E5" s="5" t="s">
        <v>3</v>
      </c>
      <c r="F5" s="5">
        <f>AVERAGE(D3:D8)</f>
        <v>92.982000000000014</v>
      </c>
      <c r="H5" s="13" t="s">
        <v>4</v>
      </c>
      <c r="I5" s="13">
        <v>6.9385404805333524</v>
      </c>
      <c r="J5" s="16">
        <v>37.252486563986572</v>
      </c>
      <c r="K5" s="16">
        <v>3.8901979127031576</v>
      </c>
      <c r="L5" s="16"/>
    </row>
    <row r="6" spans="1:12">
      <c r="B6">
        <v>8</v>
      </c>
      <c r="C6">
        <v>10</v>
      </c>
      <c r="D6" s="5">
        <v>80</v>
      </c>
      <c r="E6" s="5" t="s">
        <v>4</v>
      </c>
      <c r="F6" s="5">
        <f>STDEV(D3:D8)</f>
        <v>6.9385404805333524</v>
      </c>
    </row>
    <row r="7" spans="1:12">
      <c r="B7">
        <v>23</v>
      </c>
      <c r="C7">
        <v>25</v>
      </c>
      <c r="D7" s="5">
        <v>92</v>
      </c>
    </row>
    <row r="8" spans="1:12">
      <c r="B8">
        <v>30</v>
      </c>
      <c r="C8">
        <v>32</v>
      </c>
      <c r="D8" s="5">
        <v>93.75</v>
      </c>
    </row>
    <row r="9" spans="1:12">
      <c r="A9" s="7" t="s">
        <v>16</v>
      </c>
      <c r="B9">
        <v>5</v>
      </c>
      <c r="C9">
        <v>7</v>
      </c>
      <c r="D9">
        <v>71.427999999999997</v>
      </c>
    </row>
    <row r="10" spans="1:12">
      <c r="B10">
        <v>3</v>
      </c>
      <c r="C10">
        <v>3</v>
      </c>
      <c r="D10">
        <v>100</v>
      </c>
    </row>
    <row r="11" spans="1:12">
      <c r="B11">
        <v>0</v>
      </c>
      <c r="C11">
        <v>1</v>
      </c>
      <c r="D11">
        <v>0</v>
      </c>
      <c r="E11" t="s">
        <v>3</v>
      </c>
      <c r="F11">
        <f>AVERAGE(D9:D13)</f>
        <v>58.571199999999997</v>
      </c>
    </row>
    <row r="12" spans="1:12">
      <c r="B12">
        <v>5</v>
      </c>
      <c r="C12">
        <v>7</v>
      </c>
      <c r="D12">
        <v>71.427999999999997</v>
      </c>
      <c r="E12" t="s">
        <v>4</v>
      </c>
      <c r="F12">
        <f>STDEV(D9:D13)</f>
        <v>37.252486563986572</v>
      </c>
    </row>
    <row r="13" spans="1:12">
      <c r="B13">
        <v>1</v>
      </c>
      <c r="C13">
        <v>2</v>
      </c>
      <c r="D13">
        <v>50</v>
      </c>
    </row>
    <row r="14" spans="1:12">
      <c r="A14" s="7" t="s">
        <v>13</v>
      </c>
      <c r="B14">
        <v>110</v>
      </c>
      <c r="C14">
        <v>120</v>
      </c>
      <c r="D14" s="8">
        <v>91.665999999999997</v>
      </c>
    </row>
    <row r="15" spans="1:12">
      <c r="B15">
        <v>90</v>
      </c>
      <c r="C15">
        <v>91</v>
      </c>
      <c r="D15" s="8">
        <v>98.900999999999996</v>
      </c>
    </row>
    <row r="16" spans="1:12">
      <c r="B16">
        <v>37</v>
      </c>
      <c r="C16">
        <v>37</v>
      </c>
      <c r="D16" s="8">
        <v>100</v>
      </c>
      <c r="E16" s="8" t="s">
        <v>3</v>
      </c>
      <c r="F16" s="8">
        <f>AVERAGE(D14:D18)</f>
        <v>96.863399999999999</v>
      </c>
    </row>
    <row r="17" spans="2:15">
      <c r="B17">
        <v>30</v>
      </c>
      <c r="C17">
        <v>32</v>
      </c>
      <c r="D17" s="8">
        <v>93.75</v>
      </c>
      <c r="E17" s="8" t="s">
        <v>4</v>
      </c>
      <c r="F17" s="8">
        <f>STDEV(D14:D18)</f>
        <v>3.8901979127031576</v>
      </c>
    </row>
    <row r="18" spans="2:15">
      <c r="B18">
        <v>1</v>
      </c>
      <c r="C18">
        <v>1</v>
      </c>
      <c r="D18" s="8">
        <v>100</v>
      </c>
    </row>
    <row r="24" spans="2:15">
      <c r="O24" t="s">
        <v>17</v>
      </c>
    </row>
    <row r="25" spans="2:15">
      <c r="O25" t="s">
        <v>18</v>
      </c>
    </row>
    <row r="26" spans="2:15">
      <c r="O26" t="s">
        <v>19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C1" sqref="C1"/>
    </sheetView>
  </sheetViews>
  <sheetFormatPr baseColWidth="10" defaultRowHeight="15" x14ac:dyDescent="0"/>
  <cols>
    <col min="1" max="1" width="20.6640625" customWidth="1"/>
    <col min="9" max="10" width="21.1640625" customWidth="1"/>
    <col min="11" max="11" width="17.1640625" customWidth="1"/>
  </cols>
  <sheetData>
    <row r="1" spans="1:12">
      <c r="C1" s="18" t="s">
        <v>24</v>
      </c>
    </row>
    <row r="2" spans="1:12">
      <c r="A2" s="6"/>
      <c r="B2" s="10" t="s">
        <v>6</v>
      </c>
      <c r="C2" s="11" t="s">
        <v>1</v>
      </c>
      <c r="D2" s="12" t="s">
        <v>2</v>
      </c>
      <c r="H2" s="14"/>
      <c r="I2" s="15" t="s">
        <v>12</v>
      </c>
      <c r="J2" s="14" t="s">
        <v>16</v>
      </c>
      <c r="K2" s="14" t="s">
        <v>13</v>
      </c>
      <c r="L2" s="14"/>
    </row>
    <row r="3" spans="1:12">
      <c r="A3" s="7" t="s">
        <v>12</v>
      </c>
      <c r="B3" s="6">
        <v>3</v>
      </c>
      <c r="C3" s="6">
        <v>15</v>
      </c>
      <c r="D3" s="5">
        <v>20</v>
      </c>
      <c r="H3" s="13" t="s">
        <v>3</v>
      </c>
      <c r="I3" s="14">
        <v>13.089500000000001</v>
      </c>
      <c r="J3" s="14">
        <v>38.333166666666664</v>
      </c>
      <c r="K3" s="14">
        <v>15.959833333333334</v>
      </c>
      <c r="L3" s="14"/>
    </row>
    <row r="4" spans="1:12">
      <c r="B4">
        <v>7</v>
      </c>
      <c r="C4">
        <v>40</v>
      </c>
      <c r="D4" s="5">
        <v>17.5</v>
      </c>
      <c r="H4" s="13" t="s">
        <v>4</v>
      </c>
      <c r="I4" s="13">
        <v>5.3086525503182029</v>
      </c>
      <c r="J4" s="16">
        <v>22.085535740992711</v>
      </c>
      <c r="K4" s="16">
        <v>11.01915935843868</v>
      </c>
      <c r="L4" s="16"/>
    </row>
    <row r="5" spans="1:12">
      <c r="B5">
        <v>3</v>
      </c>
      <c r="C5">
        <v>35</v>
      </c>
      <c r="D5" s="5">
        <v>8.5709999999999997</v>
      </c>
      <c r="E5" s="5" t="s">
        <v>3</v>
      </c>
      <c r="F5" s="5">
        <f>AVERAGE(D3:D8)</f>
        <v>13.089500000000001</v>
      </c>
    </row>
    <row r="6" spans="1:12">
      <c r="B6">
        <v>10</v>
      </c>
      <c r="C6">
        <v>80</v>
      </c>
      <c r="D6" s="5">
        <v>12.5</v>
      </c>
      <c r="E6" s="5" t="s">
        <v>4</v>
      </c>
      <c r="F6" s="5">
        <f>STDEV(D3:D8)</f>
        <v>5.3086525503182029</v>
      </c>
    </row>
    <row r="7" spans="1:12">
      <c r="B7">
        <v>1</v>
      </c>
      <c r="C7">
        <v>17</v>
      </c>
      <c r="D7" s="5">
        <v>5.8819999999999997</v>
      </c>
    </row>
    <row r="8" spans="1:12">
      <c r="B8">
        <v>10</v>
      </c>
      <c r="C8">
        <v>71</v>
      </c>
      <c r="D8" s="5">
        <v>14.084</v>
      </c>
    </row>
    <row r="9" spans="1:12">
      <c r="A9" s="7" t="s">
        <v>16</v>
      </c>
      <c r="B9">
        <v>2</v>
      </c>
      <c r="C9">
        <v>4</v>
      </c>
      <c r="D9" s="13">
        <v>50</v>
      </c>
    </row>
    <row r="10" spans="1:12">
      <c r="B10">
        <v>2</v>
      </c>
      <c r="C10">
        <v>5</v>
      </c>
      <c r="D10" s="13">
        <v>40</v>
      </c>
    </row>
    <row r="11" spans="1:12">
      <c r="B11">
        <v>2</v>
      </c>
      <c r="C11">
        <v>3</v>
      </c>
      <c r="D11" s="13">
        <v>66.665999999999997</v>
      </c>
      <c r="E11" t="s">
        <v>3</v>
      </c>
      <c r="F11">
        <f>AVERAGE(D9:D14)</f>
        <v>38.333166666666664</v>
      </c>
    </row>
    <row r="12" spans="1:12">
      <c r="B12">
        <v>2</v>
      </c>
      <c r="C12">
        <v>5</v>
      </c>
      <c r="D12" s="13">
        <v>40</v>
      </c>
      <c r="E12" t="s">
        <v>4</v>
      </c>
      <c r="F12">
        <f>STDEV(D9:D14)</f>
        <v>22.085535740992711</v>
      </c>
    </row>
    <row r="13" spans="1:12">
      <c r="B13">
        <v>1</v>
      </c>
      <c r="C13">
        <v>3</v>
      </c>
      <c r="D13" s="13">
        <v>33.332999999999998</v>
      </c>
    </row>
    <row r="14" spans="1:12">
      <c r="B14">
        <v>0</v>
      </c>
      <c r="C14">
        <v>4</v>
      </c>
      <c r="D14" s="13">
        <v>0</v>
      </c>
    </row>
    <row r="15" spans="1:12">
      <c r="A15" s="7" t="s">
        <v>13</v>
      </c>
      <c r="B15">
        <v>5</v>
      </c>
      <c r="C15">
        <v>20</v>
      </c>
      <c r="D15" s="8">
        <v>25</v>
      </c>
    </row>
    <row r="16" spans="1:12">
      <c r="B16">
        <v>10</v>
      </c>
      <c r="C16">
        <v>60</v>
      </c>
      <c r="D16" s="8">
        <v>16.666</v>
      </c>
    </row>
    <row r="17" spans="2:15">
      <c r="B17">
        <v>7</v>
      </c>
      <c r="C17">
        <v>120</v>
      </c>
      <c r="D17" s="8">
        <v>5.8330000000000002</v>
      </c>
      <c r="E17" s="8" t="s">
        <v>3</v>
      </c>
      <c r="F17" s="8">
        <f>AVERAGE(D15:D20)</f>
        <v>15.959833333333334</v>
      </c>
    </row>
    <row r="18" spans="2:15">
      <c r="B18">
        <v>13</v>
      </c>
      <c r="C18">
        <v>46</v>
      </c>
      <c r="D18" s="8">
        <v>28.26</v>
      </c>
      <c r="E18" s="8" t="s">
        <v>4</v>
      </c>
      <c r="F18" s="8">
        <f>STDEV(D15:D20)</f>
        <v>11.01915935843868</v>
      </c>
    </row>
    <row r="19" spans="2:15">
      <c r="B19">
        <v>4</v>
      </c>
      <c r="C19">
        <v>20</v>
      </c>
      <c r="D19" s="8">
        <v>20</v>
      </c>
    </row>
    <row r="20" spans="2:15">
      <c r="B20">
        <v>0</v>
      </c>
      <c r="C20">
        <v>10</v>
      </c>
      <c r="D20" s="8">
        <v>0</v>
      </c>
    </row>
    <row r="23" spans="2:15">
      <c r="O23" t="s">
        <v>17</v>
      </c>
    </row>
    <row r="24" spans="2:15">
      <c r="O24" t="s">
        <v>21</v>
      </c>
    </row>
    <row r="25" spans="2:15">
      <c r="O25" t="s">
        <v>19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C1" sqref="C1"/>
    </sheetView>
  </sheetViews>
  <sheetFormatPr baseColWidth="10" defaultRowHeight="15" x14ac:dyDescent="0"/>
  <cols>
    <col min="1" max="1" width="21.33203125" customWidth="1"/>
  </cols>
  <sheetData>
    <row r="1" spans="1:11">
      <c r="C1" s="18" t="s">
        <v>25</v>
      </c>
    </row>
    <row r="2" spans="1:11">
      <c r="A2" s="6"/>
      <c r="B2" s="10" t="s">
        <v>7</v>
      </c>
      <c r="C2" s="11" t="s">
        <v>1</v>
      </c>
      <c r="D2" s="12" t="s">
        <v>2</v>
      </c>
      <c r="H2" s="14"/>
      <c r="I2" s="15"/>
      <c r="J2" s="14"/>
      <c r="K2" s="14"/>
    </row>
    <row r="3" spans="1:11">
      <c r="A3" s="7" t="s">
        <v>12</v>
      </c>
      <c r="B3" s="6">
        <v>0</v>
      </c>
      <c r="C3" s="6">
        <v>10</v>
      </c>
      <c r="D3" s="5">
        <v>0</v>
      </c>
      <c r="H3" s="13"/>
      <c r="I3" s="14"/>
      <c r="J3" s="14"/>
      <c r="K3" s="14"/>
    </row>
    <row r="4" spans="1:11">
      <c r="B4">
        <v>0</v>
      </c>
      <c r="C4">
        <v>19</v>
      </c>
      <c r="D4" s="5">
        <v>0</v>
      </c>
      <c r="H4" s="13"/>
      <c r="I4" s="13"/>
      <c r="J4" s="16"/>
      <c r="K4" s="16"/>
    </row>
    <row r="5" spans="1:11">
      <c r="B5">
        <v>0</v>
      </c>
      <c r="C5">
        <v>24</v>
      </c>
      <c r="D5" s="5">
        <v>0</v>
      </c>
      <c r="E5" s="5" t="s">
        <v>3</v>
      </c>
      <c r="F5" s="5">
        <v>0</v>
      </c>
    </row>
    <row r="6" spans="1:11">
      <c r="B6">
        <v>0</v>
      </c>
      <c r="C6">
        <v>31</v>
      </c>
      <c r="D6" s="5">
        <v>0</v>
      </c>
      <c r="E6" s="5" t="s">
        <v>4</v>
      </c>
      <c r="F6" s="5">
        <v>0</v>
      </c>
    </row>
    <row r="7" spans="1:11">
      <c r="B7">
        <v>0</v>
      </c>
      <c r="C7">
        <v>19</v>
      </c>
      <c r="D7" s="5">
        <v>0</v>
      </c>
    </row>
    <row r="9" spans="1:11">
      <c r="A9" s="7" t="s">
        <v>16</v>
      </c>
      <c r="B9">
        <v>0</v>
      </c>
      <c r="C9">
        <v>6</v>
      </c>
      <c r="D9">
        <v>0</v>
      </c>
    </row>
    <row r="10" spans="1:11">
      <c r="B10">
        <v>0</v>
      </c>
      <c r="C10">
        <v>1</v>
      </c>
      <c r="D10">
        <v>0</v>
      </c>
    </row>
    <row r="11" spans="1:11">
      <c r="B11">
        <v>0</v>
      </c>
      <c r="C11">
        <v>1</v>
      </c>
      <c r="D11">
        <v>0</v>
      </c>
      <c r="E11" t="s">
        <v>3</v>
      </c>
      <c r="F11">
        <v>0</v>
      </c>
    </row>
    <row r="12" spans="1:11">
      <c r="B12">
        <v>0</v>
      </c>
      <c r="C12">
        <v>1</v>
      </c>
      <c r="D12">
        <v>0</v>
      </c>
      <c r="E12" t="s">
        <v>4</v>
      </c>
      <c r="F12">
        <v>0</v>
      </c>
    </row>
    <row r="13" spans="1:11">
      <c r="B13">
        <v>0</v>
      </c>
      <c r="C13">
        <v>6</v>
      </c>
      <c r="D13">
        <v>0</v>
      </c>
    </row>
    <row r="15" spans="1:11">
      <c r="A15" s="7" t="s">
        <v>13</v>
      </c>
      <c r="B15">
        <v>0</v>
      </c>
      <c r="C15">
        <v>45</v>
      </c>
      <c r="D15" s="8">
        <v>0</v>
      </c>
    </row>
    <row r="16" spans="1:11">
      <c r="B16">
        <v>0</v>
      </c>
      <c r="C16">
        <v>205</v>
      </c>
      <c r="D16" s="8">
        <v>0</v>
      </c>
    </row>
    <row r="17" spans="2:6">
      <c r="B17">
        <v>0</v>
      </c>
      <c r="C17">
        <v>10</v>
      </c>
      <c r="D17" s="8">
        <v>0</v>
      </c>
      <c r="E17" s="8" t="s">
        <v>3</v>
      </c>
      <c r="F17" s="8">
        <v>0</v>
      </c>
    </row>
    <row r="18" spans="2:6">
      <c r="B18">
        <v>0</v>
      </c>
      <c r="C18">
        <v>21</v>
      </c>
      <c r="D18" s="8">
        <v>0</v>
      </c>
      <c r="E18" s="8" t="s">
        <v>4</v>
      </c>
      <c r="F18" s="8">
        <v>0</v>
      </c>
    </row>
    <row r="19" spans="2:6">
      <c r="B19">
        <v>0</v>
      </c>
      <c r="C19">
        <v>40</v>
      </c>
      <c r="D19" s="8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2DPO SOX2</vt:lpstr>
      <vt:lpstr>2DPO PAX7</vt:lpstr>
      <vt:lpstr>2DPO P27</vt:lpstr>
      <vt:lpstr>2DPO ISLET1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2020-11-09T15:01:25Z</dcterms:created>
  <dcterms:modified xsi:type="dcterms:W3CDTF">2021-12-30T17:13:16Z</dcterms:modified>
</cp:coreProperties>
</file>