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20" tabRatio="500"/>
  </bookViews>
  <sheets>
    <sheet name="In vitro D6 ChiPS4-pmGFP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1" l="1"/>
  <c r="L21" i="1"/>
  <c r="L20" i="1"/>
  <c r="H22" i="1"/>
  <c r="H21" i="1"/>
  <c r="H20" i="1"/>
  <c r="D22" i="1"/>
  <c r="D21" i="1"/>
  <c r="D20" i="1"/>
</calcChain>
</file>

<file path=xl/sharedStrings.xml><?xml version="1.0" encoding="utf-8"?>
<sst xmlns="http://schemas.openxmlformats.org/spreadsheetml/2006/main" count="82" uniqueCount="36">
  <si>
    <t xml:space="preserve">ChiPS4-pmGFP </t>
  </si>
  <si>
    <t>SOX2</t>
  </si>
  <si>
    <t>PAX7</t>
  </si>
  <si>
    <t>P27</t>
  </si>
  <si>
    <t>SNAI2</t>
  </si>
  <si>
    <t>ISLET1</t>
  </si>
  <si>
    <t>SOX2+</t>
  </si>
  <si>
    <t>Total</t>
  </si>
  <si>
    <t>%</t>
  </si>
  <si>
    <t>PAX7+</t>
  </si>
  <si>
    <t>P27+</t>
  </si>
  <si>
    <t>SNAI2+</t>
  </si>
  <si>
    <t>TFAP2a</t>
  </si>
  <si>
    <t>mean</t>
  </si>
  <si>
    <t>sd</t>
  </si>
  <si>
    <t>SEM</t>
  </si>
  <si>
    <t>Sem</t>
  </si>
  <si>
    <t>n=3 independent differentiations</t>
  </si>
  <si>
    <t>N=15 neural rosettes (5 per differentiation)</t>
  </si>
  <si>
    <t>Error bars= SEM</t>
  </si>
  <si>
    <t>Statistical analysis was performed using non-parametric Mann-Whitney U test for none normally distributed data using Prism V8</t>
  </si>
  <si>
    <t>Stats:</t>
  </si>
  <si>
    <t>D6 vs D8: 0.0998</t>
  </si>
  <si>
    <t>P-value</t>
  </si>
  <si>
    <t xml:space="preserve">D6 vs D11:0.5328 </t>
  </si>
  <si>
    <t>D8 vs D11: 0.4076</t>
  </si>
  <si>
    <t>D6 vs D8: 0.9560</t>
  </si>
  <si>
    <t>D6 vs D11: &lt; 0.0001</t>
  </si>
  <si>
    <t>D8 vs D11: 0.0059</t>
  </si>
  <si>
    <t>D6 vs D8: &lt; 0.0001</t>
  </si>
  <si>
    <t>D6 vs D8: 0.3415</t>
  </si>
  <si>
    <t xml:space="preserve">D6 vs D10: &lt; 0.0001 </t>
  </si>
  <si>
    <t>D8 vs D11: &lt; 0.0001</t>
  </si>
  <si>
    <t>D6 vs D8: &gt; 0.999</t>
  </si>
  <si>
    <t>TFAP2α</t>
  </si>
  <si>
    <t xml:space="preserve">D8 vs D11: 0.7518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</si>
</sst>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6" fillId="4" borderId="0" xfId="3" applyFont="1" applyAlignment="1">
      <alignment horizontal="center"/>
    </xf>
    <xf numFmtId="0" fontId="7" fillId="0" borderId="0" xfId="0" applyFont="1"/>
    <xf numFmtId="0" fontId="6" fillId="6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4" fillId="5" borderId="1" xfId="4" applyAlignment="1">
      <alignment horizontal="right"/>
    </xf>
    <xf numFmtId="0" fontId="1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4" fillId="9" borderId="1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0" fillId="0" borderId="0" xfId="0" applyFont="1"/>
  </cellXfs>
  <cellStyles count="169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'In vitro D6 ChiPS4-pmGFP'!$E$33:$J$33</c:f>
                <c:numCache>
                  <c:formatCode>General</c:formatCode>
                  <c:ptCount val="6"/>
                  <c:pt idx="0">
                    <c:v>1.195236114549677</c:v>
                  </c:pt>
                  <c:pt idx="1">
                    <c:v>1.437567421082827</c:v>
                  </c:pt>
                  <c:pt idx="2">
                    <c:v>1.721705806589631</c:v>
                  </c:pt>
                  <c:pt idx="3">
                    <c:v>0.0</c:v>
                  </c:pt>
                  <c:pt idx="4">
                    <c:v>0.0</c:v>
                  </c:pt>
                  <c:pt idx="5">
                    <c:v>0.0</c:v>
                  </c:pt>
                </c:numCache>
              </c:numRef>
            </c:plus>
            <c:minus>
              <c:numRef>
                <c:f>'In vitro D6 ChiPS4-pmGFP'!$E$33:$J$33</c:f>
                <c:numCache>
                  <c:formatCode>General</c:formatCode>
                  <c:ptCount val="6"/>
                  <c:pt idx="0">
                    <c:v>1.195236114549677</c:v>
                  </c:pt>
                  <c:pt idx="1">
                    <c:v>1.437567421082827</c:v>
                  </c:pt>
                  <c:pt idx="2">
                    <c:v>1.721705806589631</c:v>
                  </c:pt>
                  <c:pt idx="3">
                    <c:v>0.0</c:v>
                  </c:pt>
                  <c:pt idx="4">
                    <c:v>0.0</c:v>
                  </c:pt>
                  <c:pt idx="5">
                    <c:v>0.0</c:v>
                  </c:pt>
                </c:numCache>
              </c:numRef>
            </c:minus>
          </c:errBars>
          <c:cat>
            <c:strRef>
              <c:f>'In vitro D6 ChiPS4-pmGFP'!$E$30:$J$30</c:f>
              <c:strCache>
                <c:ptCount val="6"/>
                <c:pt idx="0">
                  <c:v>SOX2</c:v>
                </c:pt>
                <c:pt idx="1">
                  <c:v>PAX7</c:v>
                </c:pt>
                <c:pt idx="2">
                  <c:v>SNAI2</c:v>
                </c:pt>
                <c:pt idx="3">
                  <c:v>P27</c:v>
                </c:pt>
                <c:pt idx="4">
                  <c:v>ISLET1</c:v>
                </c:pt>
                <c:pt idx="5">
                  <c:v>TFAP2a</c:v>
                </c:pt>
              </c:strCache>
            </c:strRef>
          </c:cat>
          <c:val>
            <c:numRef>
              <c:f>'In vitro D6 ChiPS4-pmGFP'!$E$31:$J$31</c:f>
              <c:numCache>
                <c:formatCode>General</c:formatCode>
                <c:ptCount val="6"/>
                <c:pt idx="0">
                  <c:v>82.5256</c:v>
                </c:pt>
                <c:pt idx="1">
                  <c:v>59.72393333333333</c:v>
                </c:pt>
                <c:pt idx="2">
                  <c:v>28.08113333333333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435928"/>
        <c:axId val="2130438904"/>
      </c:barChart>
      <c:catAx>
        <c:axId val="2130435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0438904"/>
        <c:crosses val="autoZero"/>
        <c:auto val="1"/>
        <c:lblAlgn val="ctr"/>
        <c:lblOffset val="100"/>
        <c:noMultiLvlLbl val="0"/>
      </c:catAx>
      <c:valAx>
        <c:axId val="2130438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0435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34</xdr:row>
      <xdr:rowOff>44450</xdr:rowOff>
    </xdr:from>
    <xdr:to>
      <xdr:col>9</xdr:col>
      <xdr:colOff>469900</xdr:colOff>
      <xdr:row>48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topLeftCell="A10" workbookViewId="0">
      <selection activeCell="G24" sqref="G24:P27"/>
    </sheetView>
  </sheetViews>
  <sheetFormatPr baseColWidth="10" defaultRowHeight="15" x14ac:dyDescent="0"/>
  <cols>
    <col min="1" max="1" width="13.1640625" customWidth="1"/>
  </cols>
  <sheetData>
    <row r="1" spans="1:24">
      <c r="A1" s="1" t="s">
        <v>0</v>
      </c>
    </row>
    <row r="2" spans="1:24">
      <c r="C2" s="2" t="s">
        <v>1</v>
      </c>
      <c r="G2" s="2" t="s">
        <v>2</v>
      </c>
      <c r="K2" s="2" t="s">
        <v>4</v>
      </c>
      <c r="N2" s="3"/>
      <c r="O2" s="4" t="s">
        <v>3</v>
      </c>
      <c r="P2" s="3"/>
      <c r="S2" s="2" t="s">
        <v>5</v>
      </c>
      <c r="W2" s="2" t="s">
        <v>12</v>
      </c>
    </row>
    <row r="3" spans="1:24">
      <c r="B3" s="5" t="s">
        <v>6</v>
      </c>
      <c r="C3" s="6" t="s">
        <v>7</v>
      </c>
      <c r="D3" s="7" t="s">
        <v>8</v>
      </c>
      <c r="F3" s="5" t="s">
        <v>9</v>
      </c>
      <c r="G3" s="6" t="s">
        <v>7</v>
      </c>
      <c r="H3" s="7" t="s">
        <v>8</v>
      </c>
      <c r="J3" s="5" t="s">
        <v>11</v>
      </c>
      <c r="K3" s="6" t="s">
        <v>7</v>
      </c>
      <c r="L3" s="7" t="s">
        <v>8</v>
      </c>
      <c r="N3" s="8" t="s">
        <v>10</v>
      </c>
      <c r="O3" s="9" t="s">
        <v>7</v>
      </c>
      <c r="P3" s="10" t="s">
        <v>8</v>
      </c>
      <c r="R3" s="5" t="s">
        <v>5</v>
      </c>
      <c r="S3" s="6" t="s">
        <v>7</v>
      </c>
      <c r="T3" s="7" t="s">
        <v>8</v>
      </c>
      <c r="V3" s="5" t="s">
        <v>12</v>
      </c>
      <c r="W3" s="6" t="s">
        <v>7</v>
      </c>
      <c r="X3" s="7" t="s">
        <v>8</v>
      </c>
    </row>
    <row r="4" spans="1:24">
      <c r="B4" s="11">
        <v>167</v>
      </c>
      <c r="C4" s="11">
        <v>212</v>
      </c>
      <c r="D4">
        <v>78.777000000000001</v>
      </c>
      <c r="F4" s="11">
        <v>103</v>
      </c>
      <c r="G4" s="11">
        <v>164</v>
      </c>
      <c r="H4">
        <v>62.805</v>
      </c>
      <c r="J4">
        <v>40</v>
      </c>
      <c r="K4">
        <v>120</v>
      </c>
      <c r="L4">
        <v>33.332999999999998</v>
      </c>
      <c r="N4">
        <v>0</v>
      </c>
      <c r="O4" s="11">
        <v>204</v>
      </c>
      <c r="P4">
        <v>0</v>
      </c>
      <c r="R4">
        <v>0</v>
      </c>
      <c r="S4">
        <v>97</v>
      </c>
      <c r="T4">
        <v>0</v>
      </c>
      <c r="V4">
        <v>0</v>
      </c>
      <c r="W4">
        <v>105</v>
      </c>
      <c r="X4">
        <v>0</v>
      </c>
    </row>
    <row r="5" spans="1:24">
      <c r="B5" s="11">
        <v>176</v>
      </c>
      <c r="C5" s="11">
        <v>226</v>
      </c>
      <c r="D5">
        <v>77.876000000000005</v>
      </c>
      <c r="F5" s="11">
        <v>99</v>
      </c>
      <c r="G5" s="11">
        <v>155</v>
      </c>
      <c r="H5">
        <v>63.87</v>
      </c>
      <c r="J5">
        <v>28</v>
      </c>
      <c r="K5">
        <v>80</v>
      </c>
      <c r="L5">
        <v>35</v>
      </c>
      <c r="N5">
        <v>0</v>
      </c>
      <c r="O5" s="11">
        <v>201</v>
      </c>
      <c r="P5">
        <v>0</v>
      </c>
      <c r="R5">
        <v>0</v>
      </c>
      <c r="S5">
        <v>120</v>
      </c>
      <c r="T5">
        <v>0</v>
      </c>
      <c r="V5">
        <v>0</v>
      </c>
      <c r="W5">
        <v>115</v>
      </c>
      <c r="X5">
        <v>0</v>
      </c>
    </row>
    <row r="6" spans="1:24">
      <c r="B6" s="11">
        <v>175</v>
      </c>
      <c r="C6" s="11">
        <v>221</v>
      </c>
      <c r="D6">
        <v>79.185000000000002</v>
      </c>
      <c r="F6" s="11">
        <v>101</v>
      </c>
      <c r="G6" s="11">
        <v>162</v>
      </c>
      <c r="H6">
        <v>62.344999999999999</v>
      </c>
      <c r="J6">
        <v>37</v>
      </c>
      <c r="K6">
        <v>125</v>
      </c>
      <c r="L6">
        <v>29.6</v>
      </c>
      <c r="N6">
        <v>0</v>
      </c>
      <c r="O6" s="11">
        <v>200</v>
      </c>
      <c r="P6">
        <v>0</v>
      </c>
      <c r="R6">
        <v>0</v>
      </c>
      <c r="S6">
        <v>134</v>
      </c>
      <c r="T6">
        <v>0</v>
      </c>
      <c r="V6">
        <v>0</v>
      </c>
      <c r="W6">
        <v>97</v>
      </c>
      <c r="X6">
        <v>0</v>
      </c>
    </row>
    <row r="7" spans="1:24">
      <c r="B7" s="11">
        <v>187</v>
      </c>
      <c r="C7" s="11">
        <v>219</v>
      </c>
      <c r="D7">
        <v>85.388000000000005</v>
      </c>
      <c r="F7" s="11">
        <v>186</v>
      </c>
      <c r="G7" s="11">
        <v>286</v>
      </c>
      <c r="H7">
        <v>65.034000000000006</v>
      </c>
      <c r="J7">
        <v>50</v>
      </c>
      <c r="K7">
        <v>155</v>
      </c>
      <c r="L7">
        <v>32.258000000000003</v>
      </c>
      <c r="N7">
        <v>0</v>
      </c>
      <c r="O7" s="11">
        <v>125</v>
      </c>
      <c r="P7">
        <v>0</v>
      </c>
      <c r="R7">
        <v>0</v>
      </c>
      <c r="S7">
        <v>151</v>
      </c>
      <c r="T7">
        <v>0</v>
      </c>
      <c r="V7">
        <v>0</v>
      </c>
      <c r="W7">
        <v>120</v>
      </c>
      <c r="X7">
        <v>0</v>
      </c>
    </row>
    <row r="8" spans="1:24">
      <c r="B8" s="11">
        <v>174</v>
      </c>
      <c r="C8" s="11">
        <v>206</v>
      </c>
      <c r="D8">
        <v>84.465999999999994</v>
      </c>
      <c r="F8" s="11">
        <v>191</v>
      </c>
      <c r="G8" s="11">
        <v>282</v>
      </c>
      <c r="H8">
        <v>67.73</v>
      </c>
      <c r="J8">
        <v>37</v>
      </c>
      <c r="K8">
        <v>120</v>
      </c>
      <c r="L8">
        <v>30.832999999999998</v>
      </c>
      <c r="N8">
        <v>0</v>
      </c>
      <c r="O8" s="11">
        <v>120</v>
      </c>
      <c r="P8">
        <v>0</v>
      </c>
      <c r="R8">
        <v>0</v>
      </c>
      <c r="S8">
        <v>120</v>
      </c>
      <c r="T8">
        <v>0</v>
      </c>
      <c r="V8">
        <v>0</v>
      </c>
      <c r="W8">
        <v>85</v>
      </c>
      <c r="X8">
        <v>0</v>
      </c>
    </row>
    <row r="9" spans="1:24">
      <c r="B9" s="11">
        <v>176</v>
      </c>
      <c r="C9" s="11">
        <v>209</v>
      </c>
      <c r="D9">
        <v>84.21</v>
      </c>
      <c r="F9" s="11">
        <v>176</v>
      </c>
      <c r="G9" s="11">
        <v>276</v>
      </c>
      <c r="H9">
        <v>63.768000000000001</v>
      </c>
      <c r="J9">
        <v>65</v>
      </c>
      <c r="K9">
        <v>151</v>
      </c>
      <c r="L9">
        <v>43.045999999999999</v>
      </c>
      <c r="N9">
        <v>0</v>
      </c>
      <c r="O9" s="11">
        <v>119</v>
      </c>
      <c r="P9">
        <v>0</v>
      </c>
      <c r="R9">
        <v>0</v>
      </c>
      <c r="S9">
        <v>101</v>
      </c>
      <c r="T9">
        <v>0</v>
      </c>
      <c r="V9">
        <v>0</v>
      </c>
      <c r="W9">
        <v>105</v>
      </c>
      <c r="X9">
        <v>0</v>
      </c>
    </row>
    <row r="10" spans="1:24">
      <c r="B10" s="11">
        <v>261</v>
      </c>
      <c r="C10" s="11">
        <v>301</v>
      </c>
      <c r="D10">
        <v>86.710999999999999</v>
      </c>
      <c r="F10" s="11">
        <v>48</v>
      </c>
      <c r="G10" s="11">
        <v>87</v>
      </c>
      <c r="H10">
        <v>55.171999999999997</v>
      </c>
      <c r="J10">
        <v>55</v>
      </c>
      <c r="K10">
        <v>181</v>
      </c>
      <c r="L10">
        <v>30.385999999999999</v>
      </c>
      <c r="N10">
        <v>0</v>
      </c>
      <c r="O10" s="11">
        <v>38</v>
      </c>
      <c r="P10">
        <v>0</v>
      </c>
      <c r="R10">
        <v>0</v>
      </c>
      <c r="S10">
        <v>165</v>
      </c>
      <c r="T10">
        <v>0</v>
      </c>
      <c r="V10">
        <v>0</v>
      </c>
      <c r="W10">
        <v>103</v>
      </c>
      <c r="X10">
        <v>0</v>
      </c>
    </row>
    <row r="11" spans="1:24">
      <c r="B11" s="11">
        <v>220</v>
      </c>
      <c r="C11" s="11">
        <v>284</v>
      </c>
      <c r="D11">
        <v>77.463999999999999</v>
      </c>
      <c r="F11" s="11">
        <v>53</v>
      </c>
      <c r="G11" s="11">
        <v>86</v>
      </c>
      <c r="H11">
        <v>61.627000000000002</v>
      </c>
      <c r="J11">
        <v>25</v>
      </c>
      <c r="K11">
        <v>104</v>
      </c>
      <c r="L11">
        <v>24.038</v>
      </c>
      <c r="N11">
        <v>0</v>
      </c>
      <c r="O11" s="11">
        <v>40</v>
      </c>
      <c r="P11">
        <v>0</v>
      </c>
      <c r="R11">
        <v>0</v>
      </c>
      <c r="S11">
        <v>145</v>
      </c>
      <c r="T11">
        <v>0</v>
      </c>
      <c r="V11">
        <v>0</v>
      </c>
      <c r="W11">
        <v>135</v>
      </c>
      <c r="X11">
        <v>0</v>
      </c>
    </row>
    <row r="12" spans="1:24">
      <c r="B12" s="11">
        <v>238</v>
      </c>
      <c r="C12" s="11">
        <v>287</v>
      </c>
      <c r="D12">
        <v>82.926000000000002</v>
      </c>
      <c r="F12" s="11">
        <v>40</v>
      </c>
      <c r="G12" s="11">
        <v>79</v>
      </c>
      <c r="H12">
        <v>50.631999999999998</v>
      </c>
      <c r="J12">
        <v>31</v>
      </c>
      <c r="K12">
        <v>129</v>
      </c>
      <c r="L12">
        <v>24.030999999999999</v>
      </c>
      <c r="N12">
        <v>0</v>
      </c>
      <c r="O12" s="11">
        <v>38</v>
      </c>
      <c r="P12">
        <v>0</v>
      </c>
      <c r="R12">
        <v>0</v>
      </c>
      <c r="S12">
        <v>110</v>
      </c>
      <c r="T12">
        <v>0</v>
      </c>
      <c r="V12">
        <v>0</v>
      </c>
      <c r="W12">
        <v>107</v>
      </c>
      <c r="X12">
        <v>0</v>
      </c>
    </row>
    <row r="13" spans="1:24">
      <c r="B13" s="11">
        <v>141</v>
      </c>
      <c r="C13" s="11">
        <v>161</v>
      </c>
      <c r="D13">
        <v>87.576999999999998</v>
      </c>
      <c r="F13" s="11">
        <v>88</v>
      </c>
      <c r="G13" s="11">
        <v>140</v>
      </c>
      <c r="H13">
        <v>62.856999999999999</v>
      </c>
      <c r="J13">
        <v>53</v>
      </c>
      <c r="K13">
        <v>184</v>
      </c>
      <c r="L13">
        <v>28.803999999999998</v>
      </c>
      <c r="N13">
        <v>0</v>
      </c>
      <c r="O13" s="11">
        <v>99</v>
      </c>
      <c r="P13">
        <v>0</v>
      </c>
      <c r="R13">
        <v>0</v>
      </c>
      <c r="S13">
        <v>94</v>
      </c>
      <c r="T13">
        <v>0</v>
      </c>
      <c r="V13">
        <v>0</v>
      </c>
      <c r="W13">
        <v>145</v>
      </c>
      <c r="X13">
        <v>0</v>
      </c>
    </row>
    <row r="14" spans="1:24">
      <c r="B14" s="11">
        <v>143</v>
      </c>
      <c r="C14" s="11">
        <v>178</v>
      </c>
      <c r="D14">
        <v>80.337000000000003</v>
      </c>
      <c r="F14" s="11">
        <v>63</v>
      </c>
      <c r="G14" s="11">
        <v>131</v>
      </c>
      <c r="H14">
        <v>48.091000000000001</v>
      </c>
      <c r="J14">
        <v>75</v>
      </c>
      <c r="K14">
        <v>284</v>
      </c>
      <c r="L14">
        <v>26.408000000000001</v>
      </c>
      <c r="N14">
        <v>0</v>
      </c>
      <c r="O14" s="11">
        <v>91</v>
      </c>
      <c r="P14">
        <v>0</v>
      </c>
      <c r="R14">
        <v>0</v>
      </c>
      <c r="S14">
        <v>100</v>
      </c>
      <c r="T14">
        <v>0</v>
      </c>
      <c r="V14">
        <v>0</v>
      </c>
      <c r="W14">
        <v>120</v>
      </c>
      <c r="X14">
        <v>0</v>
      </c>
    </row>
    <row r="15" spans="1:24">
      <c r="B15" s="11">
        <v>147</v>
      </c>
      <c r="C15" s="11">
        <v>171</v>
      </c>
      <c r="D15">
        <v>85.965000000000003</v>
      </c>
      <c r="F15" s="11">
        <v>81</v>
      </c>
      <c r="G15" s="11">
        <v>130</v>
      </c>
      <c r="H15">
        <v>62.307000000000002</v>
      </c>
      <c r="J15">
        <v>20</v>
      </c>
      <c r="K15">
        <v>100</v>
      </c>
      <c r="L15">
        <v>20</v>
      </c>
      <c r="N15">
        <v>0</v>
      </c>
      <c r="O15" s="11">
        <v>73</v>
      </c>
      <c r="P15">
        <v>0</v>
      </c>
      <c r="R15">
        <v>0</v>
      </c>
      <c r="S15">
        <v>103</v>
      </c>
      <c r="T15">
        <v>0</v>
      </c>
      <c r="V15">
        <v>0</v>
      </c>
      <c r="W15">
        <v>110</v>
      </c>
      <c r="X15">
        <v>0</v>
      </c>
    </row>
    <row r="16" spans="1:24">
      <c r="B16" s="11">
        <v>88</v>
      </c>
      <c r="C16" s="11">
        <v>96</v>
      </c>
      <c r="D16">
        <v>91.665999999999997</v>
      </c>
      <c r="F16" s="11">
        <v>69</v>
      </c>
      <c r="G16" s="11">
        <v>124</v>
      </c>
      <c r="H16">
        <v>55.645000000000003</v>
      </c>
      <c r="J16">
        <v>17</v>
      </c>
      <c r="K16">
        <v>65</v>
      </c>
      <c r="L16">
        <v>26.152999999999999</v>
      </c>
      <c r="N16">
        <v>0</v>
      </c>
      <c r="O16" s="11">
        <v>132</v>
      </c>
      <c r="P16">
        <v>0</v>
      </c>
      <c r="R16">
        <v>0</v>
      </c>
      <c r="S16">
        <v>95</v>
      </c>
      <c r="T16">
        <v>0</v>
      </c>
      <c r="V16">
        <v>0</v>
      </c>
      <c r="W16">
        <v>90</v>
      </c>
      <c r="X16">
        <v>0</v>
      </c>
    </row>
    <row r="17" spans="2:24">
      <c r="B17" s="11">
        <v>81</v>
      </c>
      <c r="C17" s="11">
        <v>100</v>
      </c>
      <c r="D17">
        <v>81</v>
      </c>
      <c r="F17" s="11">
        <v>74</v>
      </c>
      <c r="G17" s="11">
        <v>128</v>
      </c>
      <c r="H17">
        <v>57.811999999999998</v>
      </c>
      <c r="J17">
        <v>28</v>
      </c>
      <c r="K17">
        <v>168</v>
      </c>
      <c r="L17">
        <v>16.666</v>
      </c>
      <c r="N17">
        <v>0</v>
      </c>
      <c r="O17" s="11">
        <v>140</v>
      </c>
      <c r="P17">
        <v>0</v>
      </c>
      <c r="R17">
        <v>0</v>
      </c>
      <c r="S17">
        <v>102</v>
      </c>
      <c r="T17">
        <v>0</v>
      </c>
      <c r="V17">
        <v>0</v>
      </c>
      <c r="W17">
        <v>101</v>
      </c>
      <c r="X17">
        <v>0</v>
      </c>
    </row>
    <row r="18" spans="2:24">
      <c r="B18" s="11">
        <v>84</v>
      </c>
      <c r="C18" s="11">
        <v>113</v>
      </c>
      <c r="D18">
        <v>74.335999999999999</v>
      </c>
      <c r="F18" s="11">
        <v>123</v>
      </c>
      <c r="G18" s="11">
        <v>219</v>
      </c>
      <c r="H18">
        <v>56.164000000000001</v>
      </c>
      <c r="J18">
        <v>25</v>
      </c>
      <c r="K18">
        <v>121</v>
      </c>
      <c r="L18">
        <v>20.661000000000001</v>
      </c>
      <c r="N18">
        <v>0</v>
      </c>
      <c r="O18" s="11">
        <v>127</v>
      </c>
      <c r="P18">
        <v>0</v>
      </c>
      <c r="R18">
        <v>0</v>
      </c>
      <c r="S18">
        <v>85</v>
      </c>
      <c r="T18">
        <v>0</v>
      </c>
      <c r="V18">
        <v>0</v>
      </c>
      <c r="W18">
        <v>111</v>
      </c>
      <c r="X18">
        <v>0</v>
      </c>
    </row>
    <row r="20" spans="2:24">
      <c r="B20" t="s">
        <v>13</v>
      </c>
      <c r="D20">
        <f>AVERAGE(D4:D18)</f>
        <v>82.525599999999997</v>
      </c>
      <c r="F20" t="s">
        <v>13</v>
      </c>
      <c r="H20">
        <f>AVERAGE(H4:H18)</f>
        <v>59.723933333333335</v>
      </c>
      <c r="J20" t="s">
        <v>13</v>
      </c>
      <c r="L20">
        <f>AVERAGE(L4:L18)</f>
        <v>28.081133333333334</v>
      </c>
      <c r="N20" t="s">
        <v>13</v>
      </c>
      <c r="P20">
        <v>0</v>
      </c>
      <c r="R20" t="s">
        <v>13</v>
      </c>
      <c r="T20">
        <v>0</v>
      </c>
      <c r="V20" t="s">
        <v>13</v>
      </c>
      <c r="X20">
        <v>0</v>
      </c>
    </row>
    <row r="21" spans="2:24">
      <c r="B21" t="s">
        <v>14</v>
      </c>
      <c r="D21">
        <f>STDEV(D4:D18)</f>
        <v>4.6291295664365597</v>
      </c>
      <c r="F21" t="s">
        <v>14</v>
      </c>
      <c r="H21">
        <f>STDEV(H4:H18)</f>
        <v>5.5676746809041351</v>
      </c>
      <c r="J21" t="s">
        <v>14</v>
      </c>
      <c r="L21">
        <f>STDEV(L4:L18)</f>
        <v>6.6681379159902505</v>
      </c>
      <c r="N21" t="s">
        <v>14</v>
      </c>
      <c r="P21">
        <v>0</v>
      </c>
      <c r="R21" t="s">
        <v>14</v>
      </c>
      <c r="T21">
        <v>0</v>
      </c>
      <c r="V21" t="s">
        <v>14</v>
      </c>
      <c r="X21">
        <v>0</v>
      </c>
    </row>
    <row r="22" spans="2:24">
      <c r="B22" t="s">
        <v>15</v>
      </c>
      <c r="D22">
        <f>STDEV(D4:D18)/SQRT(15)</f>
        <v>1.195236114549677</v>
      </c>
      <c r="F22" t="s">
        <v>15</v>
      </c>
      <c r="H22">
        <f>STDEV(H4:H18)/SQRT(15)</f>
        <v>1.4375674210828273</v>
      </c>
      <c r="J22" t="s">
        <v>16</v>
      </c>
      <c r="L22">
        <f>STDEV(L4:L18)/SQRT(15)</f>
        <v>1.7217058065896313</v>
      </c>
      <c r="N22" t="s">
        <v>15</v>
      </c>
      <c r="P22">
        <v>0</v>
      </c>
      <c r="R22" t="s">
        <v>15</v>
      </c>
      <c r="T22">
        <v>0</v>
      </c>
      <c r="V22" t="s">
        <v>15</v>
      </c>
      <c r="X22">
        <v>0</v>
      </c>
    </row>
    <row r="24" spans="2:24">
      <c r="G24" s="12" t="s">
        <v>17</v>
      </c>
    </row>
    <row r="25" spans="2:24">
      <c r="G25" s="12" t="s">
        <v>18</v>
      </c>
    </row>
    <row r="26" spans="2:24">
      <c r="G26" s="12" t="s">
        <v>19</v>
      </c>
    </row>
    <row r="27" spans="2:24">
      <c r="G27" s="12" t="s">
        <v>20</v>
      </c>
    </row>
    <row r="30" spans="2:24">
      <c r="E30" s="2" t="s">
        <v>1</v>
      </c>
      <c r="F30" s="2" t="s">
        <v>2</v>
      </c>
      <c r="G30" s="2" t="s">
        <v>4</v>
      </c>
      <c r="H30" s="4" t="s">
        <v>3</v>
      </c>
      <c r="I30" s="2" t="s">
        <v>5</v>
      </c>
      <c r="J30" s="2" t="s">
        <v>12</v>
      </c>
    </row>
    <row r="31" spans="2:24">
      <c r="D31" t="s">
        <v>13</v>
      </c>
      <c r="E31">
        <v>82.525599999999997</v>
      </c>
      <c r="F31">
        <v>59.723933333333335</v>
      </c>
      <c r="G31">
        <v>28.081133333333334</v>
      </c>
      <c r="H31">
        <v>0</v>
      </c>
      <c r="I31">
        <v>0</v>
      </c>
      <c r="J31">
        <v>0</v>
      </c>
    </row>
    <row r="32" spans="2:24">
      <c r="D32" t="s">
        <v>14</v>
      </c>
      <c r="E32">
        <v>4.6291295664365597</v>
      </c>
      <c r="F32">
        <v>5.5676746809041351</v>
      </c>
      <c r="G32">
        <v>6.6681379159902505</v>
      </c>
      <c r="H32">
        <v>0</v>
      </c>
      <c r="I32">
        <v>0</v>
      </c>
      <c r="J32">
        <v>0</v>
      </c>
    </row>
    <row r="33" spans="4:10">
      <c r="D33" t="s">
        <v>15</v>
      </c>
      <c r="E33">
        <v>1.195236114549677</v>
      </c>
      <c r="F33">
        <v>1.4375674210828273</v>
      </c>
      <c r="G33">
        <v>1.7217058065896313</v>
      </c>
      <c r="H33">
        <v>0</v>
      </c>
      <c r="I33">
        <v>0</v>
      </c>
      <c r="J33">
        <v>0</v>
      </c>
    </row>
    <row r="51" spans="3:14">
      <c r="C51" t="s">
        <v>21</v>
      </c>
      <c r="D51" t="s">
        <v>1</v>
      </c>
      <c r="F51" t="s">
        <v>2</v>
      </c>
      <c r="H51" t="s">
        <v>4</v>
      </c>
      <c r="J51" t="s">
        <v>3</v>
      </c>
      <c r="L51" t="s">
        <v>5</v>
      </c>
      <c r="N51" t="s">
        <v>34</v>
      </c>
    </row>
    <row r="52" spans="3:14">
      <c r="C52" t="s">
        <v>23</v>
      </c>
      <c r="D52" t="s">
        <v>22</v>
      </c>
      <c r="F52" t="s">
        <v>26</v>
      </c>
      <c r="H52" t="s">
        <v>30</v>
      </c>
      <c r="J52" t="s">
        <v>29</v>
      </c>
      <c r="L52" t="s">
        <v>33</v>
      </c>
      <c r="N52" t="s">
        <v>29</v>
      </c>
    </row>
    <row r="53" spans="3:14">
      <c r="D53" t="s">
        <v>24</v>
      </c>
      <c r="F53" t="s">
        <v>27</v>
      </c>
      <c r="H53" t="s">
        <v>31</v>
      </c>
      <c r="J53" t="s">
        <v>27</v>
      </c>
      <c r="L53" t="s">
        <v>27</v>
      </c>
      <c r="N53" t="s">
        <v>27</v>
      </c>
    </row>
    <row r="54" spans="3:14">
      <c r="D54" t="s">
        <v>25</v>
      </c>
      <c r="F54" t="s">
        <v>28</v>
      </c>
      <c r="H54" t="s">
        <v>32</v>
      </c>
      <c r="J54" t="s">
        <v>32</v>
      </c>
      <c r="L54" t="s">
        <v>32</v>
      </c>
      <c r="N54" t="s">
        <v>35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vitro D6 ChiPS4-pmGFP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2020-11-09T16:45:42Z</dcterms:created>
  <dcterms:modified xsi:type="dcterms:W3CDTF">2022-01-13T15:50:54Z</dcterms:modified>
</cp:coreProperties>
</file>