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jimenez/Papers/TcMcS/eLife/Full submission files/Full submission R1/Source data files/"/>
    </mc:Choice>
  </mc:AlternateContent>
  <xr:revisionPtr revIDLastSave="0" documentId="13_ncr:1_{48F768AC-1B7C-2646-A606-12FAE0909749}" xr6:coauthVersionLast="47" xr6:coauthVersionMax="47" xr10:uidLastSave="{00000000-0000-0000-0000-000000000000}"/>
  <bookViews>
    <workbookView xWindow="2780" yWindow="1560" windowWidth="28040" windowHeight="17440" activeTab="2" xr2:uid="{5AF194C5-7208-2549-9A07-DCC066F071F5}"/>
  </bookViews>
  <sheets>
    <sheet name="Fig 8 B" sheetId="1" r:id="rId1"/>
    <sheet name="Fig 8C" sheetId="2" r:id="rId2"/>
    <sheet name="Fig 8D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3" l="1"/>
  <c r="I32" i="3" s="1"/>
  <c r="H30" i="3"/>
  <c r="I30" i="3" s="1"/>
  <c r="H29" i="3"/>
  <c r="I29" i="3" s="1"/>
  <c r="H24" i="3"/>
  <c r="I24" i="3" s="1"/>
  <c r="H23" i="3"/>
  <c r="H22" i="3"/>
  <c r="I22" i="3" s="1"/>
  <c r="H21" i="3"/>
  <c r="I21" i="3" s="1"/>
  <c r="H15" i="3"/>
  <c r="I15" i="3" s="1"/>
  <c r="H14" i="3"/>
  <c r="I14" i="3" s="1"/>
  <c r="I13" i="3"/>
  <c r="H13" i="3"/>
  <c r="H7" i="3"/>
  <c r="I7" i="3" s="1"/>
  <c r="H6" i="3"/>
  <c r="I6" i="3" s="1"/>
  <c r="H5" i="3"/>
  <c r="I5" i="3" s="1"/>
  <c r="I23" i="3" l="1"/>
</calcChain>
</file>

<file path=xl/sharedStrings.xml><?xml version="1.0" encoding="utf-8"?>
<sst xmlns="http://schemas.openxmlformats.org/spreadsheetml/2006/main" count="222" uniqueCount="100">
  <si>
    <t>WT</t>
  </si>
  <si>
    <t>KO</t>
  </si>
  <si>
    <t>Unpaired t test</t>
  </si>
  <si>
    <t>P value</t>
  </si>
  <si>
    <t>&lt;0.0001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</si>
  <si>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</si>
  <si>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</si>
  <si>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</si>
  <si>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</si>
  <si>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</si>
  <si>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</si>
  <si>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t, df</t>
  </si>
  <si>
    <t>t=12.09, df=8</t>
  </si>
  <si>
    <t>How big is the difference?</t>
  </si>
  <si>
    <t>Mean of column A</t>
  </si>
  <si>
    <t>Mean of column B</t>
  </si>
  <si>
    <t>Difference between means (B - A) ± SEM</t>
  </si>
  <si>
    <t>-8.776 ± 0.7259</t>
  </si>
  <si>
    <t>95% confidence interval</t>
  </si>
  <si>
    <t>-10.45 to -7.102</t>
  </si>
  <si>
    <t>R squared (eta squared)</t>
  </si>
  <si>
    <t>F test to compare variances</t>
  </si>
  <si>
    <t>F, DFn, Dfd</t>
  </si>
  <si>
    <t>37.79, 4, 4</t>
  </si>
  <si>
    <t>**</t>
  </si>
  <si>
    <t>Data analyzed</t>
  </si>
  <si>
    <t>Sample size, column A</t>
  </si>
  <si>
    <t>Sample size, column B</t>
  </si>
  <si>
    <t>Number of values</t>
  </si>
  <si>
    <t>Minimum</t>
  </si>
  <si>
    <t>Maximum</t>
  </si>
  <si>
    <t>Range</t>
  </si>
  <si>
    <t>Mean</t>
  </si>
  <si>
    <t>Std. Deviation</t>
  </si>
  <si>
    <t>Std. Error of Mean</t>
  </si>
  <si>
    <t>Cas9</t>
  </si>
  <si>
    <t>KD</t>
  </si>
  <si>
    <t>Exp 1</t>
  </si>
  <si>
    <t>Exp 2</t>
  </si>
  <si>
    <t>Exp 3</t>
  </si>
  <si>
    <t>Exp 4</t>
  </si>
  <si>
    <t>Exp 5</t>
  </si>
  <si>
    <t>ANOVA summary</t>
  </si>
  <si>
    <t>F</t>
  </si>
  <si>
    <t>Significant diff. among means (P &lt; 0.05)?</t>
  </si>
  <si>
    <t>R squared</t>
  </si>
  <si>
    <t>ANOVA table</t>
  </si>
  <si>
    <t>SS</t>
  </si>
  <si>
    <t>DF</t>
  </si>
  <si>
    <t>MS</t>
  </si>
  <si>
    <t>F (DFn, DFd)</t>
  </si>
  <si>
    <t>Treatment (between columns)</t>
  </si>
  <si>
    <t>F (3, 16) = 50.50</t>
  </si>
  <si>
    <t>P&lt;0.0001</t>
  </si>
  <si>
    <t>Residual (within columns)</t>
  </si>
  <si>
    <t>Total</t>
  </si>
  <si>
    <t>Number of families</t>
  </si>
  <si>
    <t>Number of comparisons per family</t>
  </si>
  <si>
    <t>Alpha</t>
  </si>
  <si>
    <t>Dunnett's multiple comparisons test</t>
  </si>
  <si>
    <t>Mean Diff.</t>
  </si>
  <si>
    <t>95.00% CI of diff.</t>
  </si>
  <si>
    <t>Below threshold?</t>
  </si>
  <si>
    <t>Summary</t>
  </si>
  <si>
    <t>Adjusted P Value</t>
  </si>
  <si>
    <t>A-?</t>
  </si>
  <si>
    <t>WT vs. Cas9</t>
  </si>
  <si>
    <t>-6.895 to 13.25</t>
  </si>
  <si>
    <t>No</t>
  </si>
  <si>
    <t>ns</t>
  </si>
  <si>
    <t>B</t>
  </si>
  <si>
    <t>WT vs. KD</t>
  </si>
  <si>
    <t>17.16 to 37.30</t>
  </si>
  <si>
    <t>C</t>
  </si>
  <si>
    <t>WT vs. KO</t>
  </si>
  <si>
    <t>30.61 to 50.76</t>
  </si>
  <si>
    <t>D</t>
  </si>
  <si>
    <t>Test details</t>
  </si>
  <si>
    <t>Mean 1</t>
  </si>
  <si>
    <t>Mean 2</t>
  </si>
  <si>
    <t>SE of diff.</t>
  </si>
  <si>
    <t>n1</t>
  </si>
  <si>
    <t>n2</t>
  </si>
  <si>
    <t>q</t>
  </si>
  <si>
    <t>Multiple comparison</t>
  </si>
  <si>
    <t>Days</t>
  </si>
  <si>
    <t>Cummulatives</t>
  </si>
  <si>
    <t>Cas9 scrambled</t>
  </si>
  <si>
    <t>TcMscS knockout</t>
  </si>
  <si>
    <t>TcMscS knockout 1</t>
  </si>
  <si>
    <t>TcMscS knockout 2</t>
  </si>
  <si>
    <t>SEM</t>
  </si>
  <si>
    <t>N</t>
  </si>
  <si>
    <t>Day 4</t>
  </si>
  <si>
    <t>Day 5</t>
  </si>
  <si>
    <t>Day 6</t>
  </si>
  <si>
    <t>day 6 reduced</t>
  </si>
  <si>
    <t>F (2, 24) = 42.58</t>
  </si>
  <si>
    <t>-1.089 to 0.7846</t>
  </si>
  <si>
    <t>2.171 to 4.045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</si>
</sst>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4" fontId="4" fillId="0" borderId="0" xfId="0" applyNumberFormat="1" applyFont="1"/>
    <xf numFmtId="11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jimenez/Papers/TcMcS/Data/TcMscS%20EC%20tryps%20quantification%2003-2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9">
          <cell r="G9">
            <v>4</v>
          </cell>
          <cell r="H9">
            <v>5</v>
          </cell>
          <cell r="I9">
            <v>6</v>
          </cell>
        </row>
        <row r="11">
          <cell r="F11" t="str">
            <v>WT</v>
          </cell>
          <cell r="G11">
            <v>669600</v>
          </cell>
          <cell r="H11">
            <v>4169600</v>
          </cell>
          <cell r="I11">
            <v>15369600</v>
          </cell>
        </row>
        <row r="12">
          <cell r="F12" t="str">
            <v>Cas9 scrambled</v>
          </cell>
          <cell r="G12">
            <v>6500000</v>
          </cell>
          <cell r="H12">
            <v>12800000</v>
          </cell>
          <cell r="I12">
            <v>41000000</v>
          </cell>
        </row>
        <row r="13">
          <cell r="F13" t="str">
            <v>TcMscS knockout</v>
          </cell>
          <cell r="G13">
            <v>347000</v>
          </cell>
          <cell r="H13">
            <v>1135000</v>
          </cell>
          <cell r="I13">
            <v>2635000</v>
          </cell>
        </row>
        <row r="17">
          <cell r="G17">
            <v>4</v>
          </cell>
          <cell r="H17">
            <v>5</v>
          </cell>
          <cell r="I17">
            <v>6</v>
          </cell>
        </row>
        <row r="19">
          <cell r="G19">
            <v>4200000</v>
          </cell>
          <cell r="H19">
            <v>24200000</v>
          </cell>
          <cell r="I19">
            <v>39200000</v>
          </cell>
        </row>
        <row r="20">
          <cell r="G20">
            <v>4220000</v>
          </cell>
          <cell r="H20">
            <v>29220000</v>
          </cell>
          <cell r="I20">
            <v>74220000</v>
          </cell>
        </row>
        <row r="21">
          <cell r="G21">
            <v>551200</v>
          </cell>
          <cell r="H21">
            <v>3751200</v>
          </cell>
          <cell r="I21">
            <v>9951200</v>
          </cell>
        </row>
        <row r="27">
          <cell r="G27">
            <v>1930000</v>
          </cell>
          <cell r="H27">
            <v>8230000</v>
          </cell>
          <cell r="I27">
            <v>26230000</v>
          </cell>
        </row>
        <row r="28">
          <cell r="G28">
            <v>4250000</v>
          </cell>
          <cell r="H28">
            <v>8550000</v>
          </cell>
          <cell r="I28">
            <v>59550000</v>
          </cell>
        </row>
        <row r="29">
          <cell r="G29">
            <v>427600</v>
          </cell>
          <cell r="H29">
            <v>1368000</v>
          </cell>
          <cell r="I29">
            <v>5238000</v>
          </cell>
        </row>
        <row r="33">
          <cell r="B33">
            <v>4</v>
          </cell>
          <cell r="C33">
            <v>5</v>
          </cell>
          <cell r="D33">
            <v>6</v>
          </cell>
          <cell r="G33">
            <v>4</v>
          </cell>
          <cell r="H33">
            <v>5</v>
          </cell>
          <cell r="I33">
            <v>6</v>
          </cell>
        </row>
        <row r="35">
          <cell r="G35">
            <v>1640000</v>
          </cell>
          <cell r="H35">
            <v>13940000</v>
          </cell>
          <cell r="I35">
            <v>46540000</v>
          </cell>
        </row>
        <row r="36">
          <cell r="G36">
            <v>1200000</v>
          </cell>
          <cell r="H36">
            <v>6200000</v>
          </cell>
          <cell r="I36">
            <v>22400000</v>
          </cell>
        </row>
        <row r="38">
          <cell r="G38">
            <v>435000</v>
          </cell>
          <cell r="H38">
            <v>1535000</v>
          </cell>
          <cell r="I38">
            <v>3445000</v>
          </cell>
        </row>
        <row r="42">
          <cell r="F42" t="str">
            <v>WT</v>
          </cell>
          <cell r="G42">
            <v>2.59</v>
          </cell>
          <cell r="H42">
            <v>15.456666666666665</v>
          </cell>
          <cell r="I42">
            <v>37.323333333333338</v>
          </cell>
        </row>
        <row r="43">
          <cell r="F43" t="str">
            <v>Cas9 scrambled</v>
          </cell>
          <cell r="G43">
            <v>3.2233333333333336</v>
          </cell>
          <cell r="H43">
            <v>14.656666666666666</v>
          </cell>
          <cell r="I43">
            <v>40.983333333333334</v>
          </cell>
        </row>
        <row r="44">
          <cell r="F44" t="str">
            <v>TcMscS knockout</v>
          </cell>
          <cell r="G44">
            <v>0.42273333333333329</v>
          </cell>
          <cell r="H44">
            <v>2.5596000000000001</v>
          </cell>
          <cell r="I44">
            <v>6.2114000000000003</v>
          </cell>
        </row>
        <row r="46">
          <cell r="G46">
            <v>1.4018202452525788</v>
          </cell>
          <cell r="H46">
            <v>8.0923070464073046</v>
          </cell>
          <cell r="I46">
            <v>10.284232267570255</v>
          </cell>
        </row>
        <row r="47">
          <cell r="G47">
            <v>1.7523222686861382</v>
          </cell>
          <cell r="H47">
            <v>12.666832016464626</v>
          </cell>
          <cell r="I47">
            <v>18.575005607895076</v>
          </cell>
        </row>
        <row r="48">
          <cell r="G48">
            <v>0.13096783320087932</v>
          </cell>
          <cell r="H48">
            <v>1.6851768809237802</v>
          </cell>
          <cell r="I48">
            <v>3.3605491039411999</v>
          </cell>
        </row>
        <row r="49">
          <cell r="G49">
            <v>0.80934129595204363</v>
          </cell>
          <cell r="H49">
            <v>4.6720956516083634</v>
          </cell>
          <cell r="I49">
            <v>5.9376042680903227</v>
          </cell>
        </row>
        <row r="50">
          <cell r="G50">
            <v>1.0117037335329178</v>
          </cell>
          <cell r="H50">
            <v>7.3131988744856224</v>
          </cell>
          <cell r="I50">
            <v>10.72428448791703</v>
          </cell>
        </row>
        <row r="51">
          <cell r="G51">
            <v>7.561431375370968E-2</v>
          </cell>
          <cell r="H51">
            <v>0.97293732583347847</v>
          </cell>
          <cell r="I51">
            <v>1.9402139297854075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87D33-A5EB-E349-9089-F265B09210BB}">
  <dimension ref="A1:H32"/>
  <sheetViews>
    <sheetView workbookViewId="0">
      <selection activeCell="E18" sqref="E18"/>
    </sheetView>
  </sheetViews>
  <sheetFormatPr baseColWidth="10" defaultRowHeight="16" x14ac:dyDescent="0.2"/>
  <cols>
    <col min="1" max="1" width="29.5" customWidth="1"/>
    <col min="2" max="2" width="24.1640625" customWidth="1"/>
    <col min="6" max="6" width="18.6640625" customWidth="1"/>
  </cols>
  <sheetData>
    <row r="1" spans="1:8" x14ac:dyDescent="0.2">
      <c r="B1" s="2" t="s">
        <v>0</v>
      </c>
      <c r="C1" s="2" t="s">
        <v>1</v>
      </c>
      <c r="G1" t="s">
        <v>0</v>
      </c>
      <c r="H1" t="s">
        <v>1</v>
      </c>
    </row>
    <row r="2" spans="1:8" x14ac:dyDescent="0.2">
      <c r="B2" s="1">
        <v>10.67</v>
      </c>
      <c r="C2" s="1">
        <v>0.1</v>
      </c>
      <c r="F2" s="3" t="s">
        <v>28</v>
      </c>
      <c r="G2" s="1">
        <v>5</v>
      </c>
      <c r="H2" s="1">
        <v>5</v>
      </c>
    </row>
    <row r="3" spans="1:8" x14ac:dyDescent="0.2">
      <c r="B3" s="1">
        <v>8.94</v>
      </c>
      <c r="C3" s="1">
        <v>0.15</v>
      </c>
      <c r="F3" s="3"/>
      <c r="G3" s="1"/>
      <c r="H3" s="1"/>
    </row>
    <row r="4" spans="1:8" x14ac:dyDescent="0.2">
      <c r="B4" s="1">
        <v>6.63</v>
      </c>
      <c r="C4" s="1">
        <v>0.65</v>
      </c>
      <c r="F4" s="3" t="s">
        <v>29</v>
      </c>
      <c r="G4" s="1">
        <v>6.63</v>
      </c>
      <c r="H4" s="1">
        <v>0.1</v>
      </c>
    </row>
    <row r="5" spans="1:8" x14ac:dyDescent="0.2">
      <c r="B5" s="1">
        <v>10.4</v>
      </c>
      <c r="C5" s="1">
        <v>0.64</v>
      </c>
      <c r="F5" s="3" t="s">
        <v>30</v>
      </c>
      <c r="G5" s="1">
        <v>10.67</v>
      </c>
      <c r="H5" s="1">
        <v>0.65</v>
      </c>
    </row>
    <row r="6" spans="1:8" x14ac:dyDescent="0.2">
      <c r="B6" s="1">
        <v>9.16</v>
      </c>
      <c r="C6" s="1">
        <v>0.38</v>
      </c>
      <c r="F6" s="3" t="s">
        <v>31</v>
      </c>
      <c r="G6" s="1">
        <v>4.04</v>
      </c>
      <c r="H6" s="1">
        <v>0.55000000000000004</v>
      </c>
    </row>
    <row r="7" spans="1:8" x14ac:dyDescent="0.2">
      <c r="F7" s="3"/>
      <c r="G7" s="1"/>
      <c r="H7" s="1"/>
    </row>
    <row r="8" spans="1:8" x14ac:dyDescent="0.2">
      <c r="F8" s="3" t="s">
        <v>32</v>
      </c>
      <c r="G8" s="1">
        <v>9.16</v>
      </c>
      <c r="H8" s="1">
        <v>0.38400000000000001</v>
      </c>
    </row>
    <row r="9" spans="1:8" x14ac:dyDescent="0.2">
      <c r="A9" s="3"/>
      <c r="B9" s="1"/>
      <c r="F9" s="3" t="s">
        <v>33</v>
      </c>
      <c r="G9" s="1">
        <v>1.6020000000000001</v>
      </c>
      <c r="H9" s="1">
        <v>0.2606</v>
      </c>
    </row>
    <row r="10" spans="1:8" x14ac:dyDescent="0.2">
      <c r="A10" s="3" t="s">
        <v>2</v>
      </c>
      <c r="B10" s="1"/>
      <c r="F10" s="3" t="s">
        <v>34</v>
      </c>
      <c r="G10" s="1">
        <v>0.71650000000000003</v>
      </c>
      <c r="H10" s="1">
        <v>0.1166</v>
      </c>
    </row>
    <row r="11" spans="1:8" x14ac:dyDescent="0.2">
      <c r="A11" s="3" t="s">
        <v>3</v>
      </c>
      <c r="B11" s="1" t="s">
        <v>4</v>
      </c>
    </row>
    <row r="12" spans="1:8" x14ac:dyDescent="0.2">
      <c r="A12" s="3" t="s">
        <v>5</v>
      </c>
      <c r="B12" s="1" t="s">
        <v>6</v>
      </c>
    </row>
    <row r="13" spans="1:8" x14ac:dyDescent="0.2">
      <c r="A13" s="3" t="s">
        <v>7</v>
      </c>
      <c r="B13" s="1" t="s">
        <v>8</v>
      </c>
    </row>
    <row r="14" spans="1:8" x14ac:dyDescent="0.2">
      <c r="A14" s="3" t="s">
        <v>9</v>
      </c>
      <c r="B14" s="1" t="s">
        <v>10</v>
      </c>
    </row>
    <row r="15" spans="1:8" x14ac:dyDescent="0.2">
      <c r="A15" s="3" t="s">
        <v>11</v>
      </c>
      <c r="B15" s="1" t="s">
        <v>12</v>
      </c>
    </row>
    <row r="16" spans="1:8" x14ac:dyDescent="0.2">
      <c r="A16" s="3"/>
      <c r="B16" s="1"/>
    </row>
    <row r="17" spans="1:2" x14ac:dyDescent="0.2">
      <c r="A17" s="3" t="s">
        <v>13</v>
      </c>
      <c r="B17" s="1"/>
    </row>
    <row r="18" spans="1:2" x14ac:dyDescent="0.2">
      <c r="A18" s="3" t="s">
        <v>14</v>
      </c>
      <c r="B18" s="1">
        <v>9.16</v>
      </c>
    </row>
    <row r="19" spans="1:2" x14ac:dyDescent="0.2">
      <c r="A19" s="3" t="s">
        <v>15</v>
      </c>
      <c r="B19" s="1">
        <v>0.38400000000000001</v>
      </c>
    </row>
    <row r="20" spans="1:2" x14ac:dyDescent="0.2">
      <c r="A20" s="3" t="s">
        <v>16</v>
      </c>
      <c r="B20" s="1" t="s">
        <v>17</v>
      </c>
    </row>
    <row r="21" spans="1:2" x14ac:dyDescent="0.2">
      <c r="A21" s="3" t="s">
        <v>18</v>
      </c>
      <c r="B21" s="1" t="s">
        <v>19</v>
      </c>
    </row>
    <row r="22" spans="1:2" x14ac:dyDescent="0.2">
      <c r="A22" s="3" t="s">
        <v>20</v>
      </c>
      <c r="B22" s="1">
        <v>0.94810000000000005</v>
      </c>
    </row>
    <row r="23" spans="1:2" x14ac:dyDescent="0.2">
      <c r="A23" s="3"/>
      <c r="B23" s="1"/>
    </row>
    <row r="24" spans="1:2" x14ac:dyDescent="0.2">
      <c r="A24" s="3" t="s">
        <v>21</v>
      </c>
      <c r="B24" s="1"/>
    </row>
    <row r="25" spans="1:2" x14ac:dyDescent="0.2">
      <c r="A25" s="3" t="s">
        <v>22</v>
      </c>
      <c r="B25" s="1" t="s">
        <v>23</v>
      </c>
    </row>
    <row r="26" spans="1:2" x14ac:dyDescent="0.2">
      <c r="A26" s="3" t="s">
        <v>3</v>
      </c>
      <c r="B26" s="1">
        <v>3.8999999999999998E-3</v>
      </c>
    </row>
    <row r="27" spans="1:2" x14ac:dyDescent="0.2">
      <c r="A27" s="3" t="s">
        <v>5</v>
      </c>
      <c r="B27" s="1" t="s">
        <v>24</v>
      </c>
    </row>
    <row r="28" spans="1:2" x14ac:dyDescent="0.2">
      <c r="A28" s="3" t="s">
        <v>7</v>
      </c>
      <c r="B28" s="1" t="s">
        <v>8</v>
      </c>
    </row>
    <row r="29" spans="1:2" x14ac:dyDescent="0.2">
      <c r="A29" s="3"/>
      <c r="B29" s="1"/>
    </row>
    <row r="30" spans="1:2" x14ac:dyDescent="0.2">
      <c r="A30" s="3" t="s">
        <v>25</v>
      </c>
      <c r="B30" s="1"/>
    </row>
    <row r="31" spans="1:2" x14ac:dyDescent="0.2">
      <c r="A31" s="3" t="s">
        <v>26</v>
      </c>
      <c r="B31" s="1">
        <v>5</v>
      </c>
    </row>
    <row r="32" spans="1:2" x14ac:dyDescent="0.2">
      <c r="A32" s="3" t="s">
        <v>27</v>
      </c>
      <c r="B32" s="1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ACD27-6FCB-6D47-950B-2BDE3A9908A4}">
  <dimension ref="A1:I35"/>
  <sheetViews>
    <sheetView workbookViewId="0">
      <selection activeCell="C10" sqref="C10"/>
    </sheetView>
  </sheetViews>
  <sheetFormatPr baseColWidth="10" defaultRowHeight="16" x14ac:dyDescent="0.2"/>
  <cols>
    <col min="1" max="1" width="39.1640625" bestFit="1" customWidth="1"/>
    <col min="2" max="5" width="12.1640625" bestFit="1" customWidth="1"/>
  </cols>
  <sheetData>
    <row r="1" spans="1:6" x14ac:dyDescent="0.2">
      <c r="C1" s="6" t="s">
        <v>0</v>
      </c>
      <c r="D1" s="6" t="s">
        <v>35</v>
      </c>
      <c r="E1" s="6" t="s">
        <v>36</v>
      </c>
      <c r="F1" s="6" t="s">
        <v>1</v>
      </c>
    </row>
    <row r="2" spans="1:6" x14ac:dyDescent="0.2">
      <c r="B2" t="s">
        <v>37</v>
      </c>
      <c r="C2" s="4">
        <v>66.153846150000007</v>
      </c>
      <c r="D2" s="4">
        <v>68.46153846</v>
      </c>
      <c r="E2" s="4">
        <v>36</v>
      </c>
      <c r="F2" s="4">
        <v>28.085106400000001</v>
      </c>
    </row>
    <row r="3" spans="1:6" x14ac:dyDescent="0.2">
      <c r="B3" t="s">
        <v>38</v>
      </c>
      <c r="C3" s="4">
        <v>68.965517239999997</v>
      </c>
      <c r="D3" s="4">
        <v>65.581395349999994</v>
      </c>
      <c r="E3" s="4">
        <v>33</v>
      </c>
      <c r="F3" s="4">
        <v>28.205128200000001</v>
      </c>
    </row>
    <row r="4" spans="1:6" x14ac:dyDescent="0.2">
      <c r="B4" t="s">
        <v>39</v>
      </c>
      <c r="C4" s="4">
        <v>55.39473684</v>
      </c>
      <c r="D4" s="4">
        <v>48.46153846</v>
      </c>
      <c r="E4" s="4">
        <v>39</v>
      </c>
      <c r="F4" s="4">
        <v>23.4375</v>
      </c>
    </row>
    <row r="5" spans="1:6" x14ac:dyDescent="0.2">
      <c r="B5" t="s">
        <v>40</v>
      </c>
      <c r="C5" s="4">
        <v>60</v>
      </c>
      <c r="D5" s="4">
        <v>65.467625900000002</v>
      </c>
      <c r="E5" s="4">
        <v>38</v>
      </c>
      <c r="F5" s="4">
        <v>25</v>
      </c>
    </row>
    <row r="6" spans="1:6" x14ac:dyDescent="0.2">
      <c r="B6" t="s">
        <v>41</v>
      </c>
      <c r="C6" s="4">
        <v>71.641791040000001</v>
      </c>
      <c r="D6" s="4">
        <v>58.295635160000003</v>
      </c>
      <c r="E6" s="4">
        <v>40</v>
      </c>
      <c r="F6" s="4">
        <v>14</v>
      </c>
    </row>
    <row r="10" spans="1:6" x14ac:dyDescent="0.2">
      <c r="A10" s="5" t="s">
        <v>42</v>
      </c>
      <c r="B10" s="1"/>
    </row>
    <row r="11" spans="1:6" x14ac:dyDescent="0.2">
      <c r="A11" s="3" t="s">
        <v>43</v>
      </c>
      <c r="B11" s="1">
        <v>50.5</v>
      </c>
    </row>
    <row r="12" spans="1:6" x14ac:dyDescent="0.2">
      <c r="A12" s="3" t="s">
        <v>3</v>
      </c>
      <c r="B12" s="1" t="s">
        <v>4</v>
      </c>
    </row>
    <row r="13" spans="1:6" x14ac:dyDescent="0.2">
      <c r="A13" s="3" t="s">
        <v>5</v>
      </c>
      <c r="B13" s="1" t="s">
        <v>6</v>
      </c>
    </row>
    <row r="14" spans="1:6" x14ac:dyDescent="0.2">
      <c r="A14" s="3" t="s">
        <v>44</v>
      </c>
      <c r="B14" s="1" t="s">
        <v>8</v>
      </c>
    </row>
    <row r="15" spans="1:6" x14ac:dyDescent="0.2">
      <c r="A15" s="3" t="s">
        <v>45</v>
      </c>
      <c r="B15" s="1">
        <v>0.90449999999999997</v>
      </c>
    </row>
    <row r="17" spans="1:9" x14ac:dyDescent="0.2">
      <c r="A17" s="5" t="s">
        <v>46</v>
      </c>
      <c r="B17" s="1" t="s">
        <v>47</v>
      </c>
      <c r="C17" s="1" t="s">
        <v>48</v>
      </c>
      <c r="D17" s="1" t="s">
        <v>49</v>
      </c>
      <c r="E17" s="1" t="s">
        <v>50</v>
      </c>
      <c r="F17" s="1" t="s">
        <v>3</v>
      </c>
    </row>
    <row r="18" spans="1:9" x14ac:dyDescent="0.2">
      <c r="A18" s="3" t="s">
        <v>51</v>
      </c>
      <c r="B18" s="1">
        <v>5717</v>
      </c>
      <c r="C18" s="1">
        <v>3</v>
      </c>
      <c r="D18" s="1">
        <v>1906</v>
      </c>
      <c r="E18" s="1" t="s">
        <v>52</v>
      </c>
      <c r="F18" s="1" t="s">
        <v>53</v>
      </c>
    </row>
    <row r="19" spans="1:9" x14ac:dyDescent="0.2">
      <c r="A19" s="3" t="s">
        <v>54</v>
      </c>
      <c r="B19" s="1">
        <v>603.79999999999995</v>
      </c>
      <c r="C19" s="1">
        <v>16</v>
      </c>
      <c r="D19" s="1">
        <v>37.74</v>
      </c>
      <c r="E19" s="1"/>
      <c r="F19" s="1"/>
    </row>
    <row r="20" spans="1:9" x14ac:dyDescent="0.2">
      <c r="A20" s="3" t="s">
        <v>55</v>
      </c>
      <c r="B20" s="1">
        <v>6321</v>
      </c>
      <c r="C20" s="1">
        <v>19</v>
      </c>
      <c r="D20" s="1"/>
      <c r="E20" s="1"/>
      <c r="F20" s="1"/>
    </row>
    <row r="22" spans="1:9" x14ac:dyDescent="0.2">
      <c r="A22" s="5" t="s">
        <v>84</v>
      </c>
    </row>
    <row r="23" spans="1:9" x14ac:dyDescent="0.2">
      <c r="A23" s="3" t="s">
        <v>56</v>
      </c>
      <c r="B23" s="1">
        <v>1</v>
      </c>
      <c r="C23" s="1"/>
      <c r="D23" s="1"/>
      <c r="E23" s="1"/>
      <c r="F23" s="1"/>
      <c r="G23" s="1"/>
      <c r="H23" s="1"/>
      <c r="I23" s="1"/>
    </row>
    <row r="24" spans="1:9" x14ac:dyDescent="0.2">
      <c r="A24" s="3" t="s">
        <v>57</v>
      </c>
      <c r="B24" s="1">
        <v>3</v>
      </c>
      <c r="C24" s="1"/>
      <c r="D24" s="1"/>
      <c r="E24" s="1"/>
      <c r="F24" s="1"/>
      <c r="G24" s="1"/>
      <c r="H24" s="1"/>
      <c r="I24" s="1"/>
    </row>
    <row r="25" spans="1:9" x14ac:dyDescent="0.2">
      <c r="A25" s="3" t="s">
        <v>58</v>
      </c>
      <c r="B25" s="1">
        <v>0.05</v>
      </c>
      <c r="C25" s="1"/>
      <c r="D25" s="1"/>
      <c r="E25" s="1"/>
      <c r="F25" s="1"/>
      <c r="G25" s="1"/>
      <c r="H25" s="1"/>
      <c r="I25" s="1"/>
    </row>
    <row r="26" spans="1:9" x14ac:dyDescent="0.2">
      <c r="A26" s="3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3" t="s">
        <v>59</v>
      </c>
      <c r="B27" s="1" t="s">
        <v>60</v>
      </c>
      <c r="C27" s="1" t="s">
        <v>61</v>
      </c>
      <c r="D27" s="1" t="s">
        <v>62</v>
      </c>
      <c r="E27" s="1" t="s">
        <v>63</v>
      </c>
      <c r="F27" s="1" t="s">
        <v>64</v>
      </c>
      <c r="G27" s="1" t="s">
        <v>65</v>
      </c>
      <c r="H27" s="1"/>
      <c r="I27" s="1"/>
    </row>
    <row r="28" spans="1:9" x14ac:dyDescent="0.2">
      <c r="A28" s="3" t="s">
        <v>66</v>
      </c>
      <c r="B28" s="1">
        <v>3.1779999999999999</v>
      </c>
      <c r="C28" s="1" t="s">
        <v>67</v>
      </c>
      <c r="D28" s="1" t="s">
        <v>68</v>
      </c>
      <c r="E28" s="1" t="s">
        <v>69</v>
      </c>
      <c r="F28" s="1">
        <v>0.754</v>
      </c>
      <c r="G28" s="1" t="s">
        <v>70</v>
      </c>
      <c r="H28" s="1" t="s">
        <v>35</v>
      </c>
      <c r="I28" s="1"/>
    </row>
    <row r="29" spans="1:9" x14ac:dyDescent="0.2">
      <c r="A29" s="3" t="s">
        <v>71</v>
      </c>
      <c r="B29" s="1">
        <v>27.23</v>
      </c>
      <c r="C29" s="1" t="s">
        <v>72</v>
      </c>
      <c r="D29" s="1" t="s">
        <v>8</v>
      </c>
      <c r="E29" s="1" t="s">
        <v>6</v>
      </c>
      <c r="F29" s="1" t="s">
        <v>4</v>
      </c>
      <c r="G29" s="1" t="s">
        <v>73</v>
      </c>
      <c r="H29" s="1" t="s">
        <v>36</v>
      </c>
      <c r="I29" s="1"/>
    </row>
    <row r="30" spans="1:9" x14ac:dyDescent="0.2">
      <c r="A30" s="3" t="s">
        <v>74</v>
      </c>
      <c r="B30" s="1">
        <v>40.69</v>
      </c>
      <c r="C30" s="1" t="s">
        <v>75</v>
      </c>
      <c r="D30" s="1" t="s">
        <v>8</v>
      </c>
      <c r="E30" s="1" t="s">
        <v>6</v>
      </c>
      <c r="F30" s="1" t="s">
        <v>4</v>
      </c>
      <c r="G30" s="1" t="s">
        <v>76</v>
      </c>
      <c r="H30" s="1" t="s">
        <v>1</v>
      </c>
      <c r="I30" s="1"/>
    </row>
    <row r="31" spans="1:9" x14ac:dyDescent="0.2">
      <c r="A31" s="3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3" t="s">
        <v>77</v>
      </c>
      <c r="B32" s="1" t="s">
        <v>78</v>
      </c>
      <c r="C32" s="1" t="s">
        <v>79</v>
      </c>
      <c r="D32" s="1" t="s">
        <v>60</v>
      </c>
      <c r="E32" s="1" t="s">
        <v>80</v>
      </c>
      <c r="F32" s="1" t="s">
        <v>81</v>
      </c>
      <c r="G32" s="1" t="s">
        <v>82</v>
      </c>
      <c r="H32" s="1" t="s">
        <v>83</v>
      </c>
      <c r="I32" s="1" t="s">
        <v>48</v>
      </c>
    </row>
    <row r="33" spans="1:9" x14ac:dyDescent="0.2">
      <c r="A33" s="3" t="s">
        <v>66</v>
      </c>
      <c r="B33" s="1">
        <v>64.430000000000007</v>
      </c>
      <c r="C33" s="1">
        <v>61.25</v>
      </c>
      <c r="D33" s="1">
        <v>3.1779999999999999</v>
      </c>
      <c r="E33" s="1">
        <v>3.8849999999999998</v>
      </c>
      <c r="F33" s="1">
        <v>5</v>
      </c>
      <c r="G33" s="1">
        <v>5</v>
      </c>
      <c r="H33" s="1">
        <v>0.81789999999999996</v>
      </c>
      <c r="I33" s="1">
        <v>16</v>
      </c>
    </row>
    <row r="34" spans="1:9" x14ac:dyDescent="0.2">
      <c r="A34" s="3" t="s">
        <v>71</v>
      </c>
      <c r="B34" s="1">
        <v>64.430000000000007</v>
      </c>
      <c r="C34" s="1">
        <v>37.200000000000003</v>
      </c>
      <c r="D34" s="1">
        <v>27.23</v>
      </c>
      <c r="E34" s="1">
        <v>3.8849999999999998</v>
      </c>
      <c r="F34" s="1">
        <v>5</v>
      </c>
      <c r="G34" s="1">
        <v>5</v>
      </c>
      <c r="H34" s="1">
        <v>7.0090000000000003</v>
      </c>
      <c r="I34" s="1">
        <v>16</v>
      </c>
    </row>
    <row r="35" spans="1:9" x14ac:dyDescent="0.2">
      <c r="A35" s="3" t="s">
        <v>74</v>
      </c>
      <c r="B35" s="1">
        <v>64.430000000000007</v>
      </c>
      <c r="C35" s="1">
        <v>23.75</v>
      </c>
      <c r="D35" s="1">
        <v>40.69</v>
      </c>
      <c r="E35" s="1">
        <v>3.8849999999999998</v>
      </c>
      <c r="F35" s="1">
        <v>5</v>
      </c>
      <c r="G35" s="1">
        <v>5</v>
      </c>
      <c r="H35" s="1">
        <v>10.47</v>
      </c>
      <c r="I35" s="1">
        <v>16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32267-810D-1846-869D-1323E615F977}">
  <dimension ref="A1:N66"/>
  <sheetViews>
    <sheetView tabSelected="1" topLeftCell="A48" workbookViewId="0">
      <selection activeCell="A71" sqref="A71"/>
    </sheetView>
  </sheetViews>
  <sheetFormatPr baseColWidth="10" defaultRowHeight="16" x14ac:dyDescent="0.2"/>
  <cols>
    <col min="1" max="1" width="38.1640625" style="8" customWidth="1"/>
    <col min="2" max="2" width="18" style="8" customWidth="1"/>
    <col min="3" max="3" width="24.6640625" style="8" customWidth="1"/>
    <col min="4" max="4" width="23.1640625" style="8" customWidth="1"/>
    <col min="5" max="5" width="15.83203125" style="8" customWidth="1"/>
    <col min="6" max="6" width="15.1640625" style="8" customWidth="1"/>
    <col min="7" max="7" width="11.83203125" style="8" customWidth="1"/>
    <col min="8" max="9" width="11.6640625" style="8" bestFit="1" customWidth="1"/>
    <col min="10" max="16384" width="10.83203125" style="8"/>
  </cols>
  <sheetData>
    <row r="1" spans="1:14" x14ac:dyDescent="0.2">
      <c r="L1" s="9" t="s">
        <v>96</v>
      </c>
    </row>
    <row r="2" spans="1:14" x14ac:dyDescent="0.2">
      <c r="A2" s="10">
        <v>43168</v>
      </c>
      <c r="L2" s="2" t="s">
        <v>0</v>
      </c>
      <c r="M2" s="2" t="s">
        <v>35</v>
      </c>
      <c r="N2" s="2" t="s">
        <v>1</v>
      </c>
    </row>
    <row r="3" spans="1:14" x14ac:dyDescent="0.2">
      <c r="A3" s="9" t="s">
        <v>85</v>
      </c>
      <c r="B3" s="9">
        <v>4</v>
      </c>
      <c r="C3" s="9">
        <v>5</v>
      </c>
      <c r="D3" s="9">
        <v>6</v>
      </c>
      <c r="F3" s="8" t="s">
        <v>86</v>
      </c>
      <c r="G3" s="9">
        <v>4</v>
      </c>
      <c r="H3" s="9">
        <v>5</v>
      </c>
      <c r="I3" s="9">
        <v>6</v>
      </c>
      <c r="L3" s="1">
        <v>3.92</v>
      </c>
      <c r="M3" s="1">
        <v>4.0999999999999996</v>
      </c>
      <c r="N3" s="1">
        <v>0.995</v>
      </c>
    </row>
    <row r="4" spans="1:14" x14ac:dyDescent="0.2">
      <c r="L4" s="1">
        <v>2.62</v>
      </c>
      <c r="M4" s="1">
        <v>5.96</v>
      </c>
      <c r="N4" s="1">
        <v>0.52400000000000002</v>
      </c>
    </row>
    <row r="5" spans="1:14" x14ac:dyDescent="0.2">
      <c r="A5" s="8" t="s">
        <v>0</v>
      </c>
      <c r="B5" s="11">
        <v>669600</v>
      </c>
      <c r="C5" s="11">
        <v>3500000</v>
      </c>
      <c r="D5" s="11">
        <v>11200000</v>
      </c>
      <c r="F5" s="8" t="s">
        <v>0</v>
      </c>
      <c r="G5" s="11">
        <v>669600</v>
      </c>
      <c r="H5" s="11">
        <f>G5+C5</f>
        <v>4169600</v>
      </c>
      <c r="I5" s="11">
        <f>H5+D5</f>
        <v>15369600</v>
      </c>
      <c r="L5" s="1">
        <v>4.6500000000000004</v>
      </c>
      <c r="M5" s="1">
        <v>2.2400000000000002</v>
      </c>
      <c r="N5" s="1">
        <v>0.34499999999999997</v>
      </c>
    </row>
    <row r="6" spans="1:14" x14ac:dyDescent="0.2">
      <c r="A6" s="8" t="s">
        <v>87</v>
      </c>
      <c r="B6" s="11">
        <v>6500000</v>
      </c>
      <c r="C6" s="11">
        <v>6300000</v>
      </c>
      <c r="D6" s="11">
        <v>28200000</v>
      </c>
      <c r="F6" s="8" t="s">
        <v>87</v>
      </c>
      <c r="G6" s="11">
        <v>6500000</v>
      </c>
      <c r="H6" s="11">
        <f t="shared" ref="H6:I7" si="0">G6+C6</f>
        <v>12800000</v>
      </c>
      <c r="I6" s="11">
        <f t="shared" si="0"/>
        <v>41000000</v>
      </c>
      <c r="L6" s="1">
        <v>3.7</v>
      </c>
      <c r="M6" s="1">
        <v>4.21</v>
      </c>
      <c r="N6" s="1">
        <v>0.78200000000000003</v>
      </c>
    </row>
    <row r="7" spans="1:14" x14ac:dyDescent="0.2">
      <c r="A7" s="8" t="s">
        <v>88</v>
      </c>
      <c r="B7" s="11">
        <v>347000</v>
      </c>
      <c r="C7" s="11">
        <v>788000</v>
      </c>
      <c r="D7" s="11">
        <v>1500000</v>
      </c>
      <c r="F7" s="8" t="s">
        <v>88</v>
      </c>
      <c r="G7" s="11">
        <v>347000</v>
      </c>
      <c r="H7" s="11">
        <f t="shared" si="0"/>
        <v>1135000</v>
      </c>
      <c r="I7" s="11">
        <f t="shared" si="0"/>
        <v>2635000</v>
      </c>
      <c r="L7" s="1">
        <v>2.82</v>
      </c>
      <c r="M7" s="1">
        <v>3.78</v>
      </c>
      <c r="N7" s="1">
        <v>0.67600000000000005</v>
      </c>
    </row>
    <row r="8" spans="1:14" x14ac:dyDescent="0.2">
      <c r="L8" s="1">
        <v>3.85</v>
      </c>
      <c r="M8" s="1">
        <v>4.37</v>
      </c>
      <c r="N8" s="1">
        <v>0.35599999999999998</v>
      </c>
    </row>
    <row r="9" spans="1:14" x14ac:dyDescent="0.2">
      <c r="L9" s="1">
        <v>4.37</v>
      </c>
      <c r="M9" s="1">
        <v>2.65</v>
      </c>
      <c r="N9" s="1">
        <v>0.89800000000000002</v>
      </c>
    </row>
    <row r="10" spans="1:14" x14ac:dyDescent="0.2">
      <c r="A10" s="10">
        <v>43179</v>
      </c>
      <c r="L10" s="1">
        <v>2.56</v>
      </c>
      <c r="M10" s="1">
        <v>3.21</v>
      </c>
      <c r="N10" s="1">
        <v>0.65600000000000003</v>
      </c>
    </row>
    <row r="11" spans="1:14" x14ac:dyDescent="0.2">
      <c r="A11" s="9" t="s">
        <v>85</v>
      </c>
      <c r="B11" s="9">
        <v>4</v>
      </c>
      <c r="C11" s="9">
        <v>5</v>
      </c>
      <c r="D11" s="9">
        <v>6</v>
      </c>
      <c r="F11" s="8" t="s">
        <v>86</v>
      </c>
      <c r="G11" s="9">
        <v>4</v>
      </c>
      <c r="H11" s="9">
        <v>5</v>
      </c>
      <c r="I11" s="9">
        <v>6</v>
      </c>
      <c r="L11" s="1">
        <v>5.21</v>
      </c>
      <c r="M11" s="1">
        <v>4.55</v>
      </c>
      <c r="N11" s="1">
        <v>0.498</v>
      </c>
    </row>
    <row r="13" spans="1:14" x14ac:dyDescent="0.2">
      <c r="A13" s="8" t="s">
        <v>0</v>
      </c>
      <c r="B13" s="11">
        <v>4200000</v>
      </c>
      <c r="C13" s="11">
        <v>20000000</v>
      </c>
      <c r="D13" s="11">
        <v>15000000</v>
      </c>
      <c r="F13" s="8" t="s">
        <v>0</v>
      </c>
      <c r="G13" s="11">
        <v>4200000</v>
      </c>
      <c r="H13" s="11">
        <f>G13+C13</f>
        <v>24200000</v>
      </c>
      <c r="I13" s="11">
        <f>H13+D13</f>
        <v>39200000</v>
      </c>
    </row>
    <row r="14" spans="1:14" x14ac:dyDescent="0.2">
      <c r="A14" s="8" t="s">
        <v>87</v>
      </c>
      <c r="B14" s="11">
        <v>4220000</v>
      </c>
      <c r="C14" s="11">
        <v>25000000</v>
      </c>
      <c r="D14" s="11">
        <v>45000000</v>
      </c>
      <c r="F14" s="8" t="s">
        <v>87</v>
      </c>
      <c r="G14" s="11">
        <v>4220000</v>
      </c>
      <c r="H14" s="11">
        <f t="shared" ref="H14:I15" si="1">G14+C14</f>
        <v>29220000</v>
      </c>
      <c r="I14" s="11">
        <f t="shared" si="1"/>
        <v>74220000</v>
      </c>
    </row>
    <row r="15" spans="1:14" x14ac:dyDescent="0.2">
      <c r="A15" s="8" t="s">
        <v>88</v>
      </c>
      <c r="B15" s="11">
        <v>551200</v>
      </c>
      <c r="C15" s="11">
        <v>3200000</v>
      </c>
      <c r="D15" s="11">
        <v>6200000</v>
      </c>
      <c r="F15" s="8" t="s">
        <v>88</v>
      </c>
      <c r="G15" s="11">
        <v>551200</v>
      </c>
      <c r="H15" s="11">
        <f t="shared" si="1"/>
        <v>3751200</v>
      </c>
      <c r="I15" s="11">
        <f t="shared" si="1"/>
        <v>9951200</v>
      </c>
    </row>
    <row r="18" spans="1:9" x14ac:dyDescent="0.2">
      <c r="A18" s="10">
        <v>43185</v>
      </c>
    </row>
    <row r="19" spans="1:9" x14ac:dyDescent="0.2">
      <c r="A19" s="9" t="s">
        <v>85</v>
      </c>
      <c r="B19" s="9">
        <v>4</v>
      </c>
      <c r="C19" s="9">
        <v>5</v>
      </c>
      <c r="D19" s="9">
        <v>6</v>
      </c>
      <c r="F19" s="8" t="s">
        <v>86</v>
      </c>
      <c r="G19" s="9">
        <v>4</v>
      </c>
      <c r="H19" s="9">
        <v>5</v>
      </c>
      <c r="I19" s="9">
        <v>6</v>
      </c>
    </row>
    <row r="21" spans="1:9" x14ac:dyDescent="0.2">
      <c r="A21" s="8" t="s">
        <v>0</v>
      </c>
      <c r="B21" s="11">
        <v>1930000</v>
      </c>
      <c r="C21" s="11">
        <v>6300000</v>
      </c>
      <c r="D21" s="11">
        <v>18000000</v>
      </c>
      <c r="F21" s="8" t="s">
        <v>0</v>
      </c>
      <c r="G21" s="11">
        <v>1930000</v>
      </c>
      <c r="H21" s="11">
        <f>G21+C21</f>
        <v>8230000</v>
      </c>
      <c r="I21" s="11">
        <f>H21+D21</f>
        <v>26230000</v>
      </c>
    </row>
    <row r="22" spans="1:9" x14ac:dyDescent="0.2">
      <c r="A22" s="8" t="s">
        <v>87</v>
      </c>
      <c r="B22" s="11">
        <v>4250000</v>
      </c>
      <c r="C22" s="11">
        <v>4300000</v>
      </c>
      <c r="D22" s="11">
        <v>51000000</v>
      </c>
      <c r="F22" s="8" t="s">
        <v>87</v>
      </c>
      <c r="G22" s="11">
        <v>4250000</v>
      </c>
      <c r="H22" s="11">
        <f t="shared" ref="H22:I24" si="2">G22+C22</f>
        <v>8550000</v>
      </c>
      <c r="I22" s="11">
        <f t="shared" si="2"/>
        <v>59550000</v>
      </c>
    </row>
    <row r="23" spans="1:9" x14ac:dyDescent="0.2">
      <c r="A23" s="8" t="s">
        <v>89</v>
      </c>
      <c r="B23" s="11">
        <v>427600</v>
      </c>
      <c r="C23" s="11">
        <v>940400</v>
      </c>
      <c r="D23" s="11">
        <v>3870000</v>
      </c>
      <c r="F23" s="8" t="s">
        <v>88</v>
      </c>
      <c r="G23" s="11">
        <v>427600</v>
      </c>
      <c r="H23" s="11">
        <f t="shared" si="2"/>
        <v>1368000</v>
      </c>
      <c r="I23" s="11">
        <f t="shared" si="2"/>
        <v>5238000</v>
      </c>
    </row>
    <row r="24" spans="1:9" x14ac:dyDescent="0.2">
      <c r="A24" s="8" t="s">
        <v>90</v>
      </c>
      <c r="B24" s="11">
        <v>449600</v>
      </c>
      <c r="C24" s="11">
        <v>915400</v>
      </c>
      <c r="D24" s="11">
        <v>3480000</v>
      </c>
      <c r="F24" s="8" t="s">
        <v>88</v>
      </c>
      <c r="G24" s="11">
        <v>449600</v>
      </c>
      <c r="H24" s="11">
        <f t="shared" si="2"/>
        <v>1365000</v>
      </c>
      <c r="I24" s="11">
        <f t="shared" si="2"/>
        <v>4845000</v>
      </c>
    </row>
    <row r="25" spans="1:9" x14ac:dyDescent="0.2">
      <c r="B25" s="11"/>
      <c r="C25" s="11"/>
      <c r="D25" s="11"/>
      <c r="G25" s="11"/>
      <c r="H25" s="11"/>
      <c r="I25" s="11"/>
    </row>
    <row r="26" spans="1:9" x14ac:dyDescent="0.2">
      <c r="A26" s="10">
        <v>43200</v>
      </c>
    </row>
    <row r="27" spans="1:9" x14ac:dyDescent="0.2">
      <c r="A27" s="9" t="s">
        <v>85</v>
      </c>
      <c r="B27" s="9">
        <v>4</v>
      </c>
      <c r="C27" s="9">
        <v>5</v>
      </c>
      <c r="D27" s="9">
        <v>6</v>
      </c>
      <c r="F27" s="8" t="s">
        <v>86</v>
      </c>
      <c r="G27" s="9">
        <v>4</v>
      </c>
      <c r="H27" s="9">
        <v>5</v>
      </c>
      <c r="I27" s="9">
        <v>6</v>
      </c>
    </row>
    <row r="29" spans="1:9" x14ac:dyDescent="0.2">
      <c r="A29" s="8" t="s">
        <v>0</v>
      </c>
      <c r="B29" s="11">
        <v>1640000</v>
      </c>
      <c r="C29" s="11">
        <v>12300000</v>
      </c>
      <c r="D29" s="11">
        <v>32600000</v>
      </c>
      <c r="F29" s="8" t="s">
        <v>0</v>
      </c>
      <c r="G29" s="11">
        <v>1640000</v>
      </c>
      <c r="H29" s="11">
        <f>G29+C29</f>
        <v>13940000</v>
      </c>
      <c r="I29" s="11">
        <f>H29+D29</f>
        <v>46540000</v>
      </c>
    </row>
    <row r="30" spans="1:9" x14ac:dyDescent="0.2">
      <c r="A30" s="8" t="s">
        <v>87</v>
      </c>
      <c r="B30" s="11">
        <v>1200000</v>
      </c>
      <c r="C30" s="11">
        <v>5000000</v>
      </c>
      <c r="D30" s="11">
        <v>16200000</v>
      </c>
      <c r="F30" s="8" t="s">
        <v>87</v>
      </c>
      <c r="G30" s="11">
        <v>1200000</v>
      </c>
      <c r="H30" s="11">
        <f t="shared" ref="H30:I32" si="3">G30+C30</f>
        <v>6200000</v>
      </c>
      <c r="I30" s="11">
        <f t="shared" si="3"/>
        <v>22400000</v>
      </c>
    </row>
    <row r="31" spans="1:9" x14ac:dyDescent="0.2">
      <c r="A31" s="8" t="s">
        <v>89</v>
      </c>
      <c r="B31" s="11">
        <v>289400</v>
      </c>
      <c r="C31" s="11"/>
      <c r="D31" s="11"/>
      <c r="F31" s="8" t="s">
        <v>88</v>
      </c>
      <c r="G31" s="11">
        <v>289400</v>
      </c>
      <c r="H31" s="11"/>
      <c r="I31" s="11"/>
    </row>
    <row r="32" spans="1:9" x14ac:dyDescent="0.2">
      <c r="A32" s="8" t="s">
        <v>90</v>
      </c>
      <c r="B32" s="11">
        <v>435000</v>
      </c>
      <c r="C32" s="11">
        <v>1100000</v>
      </c>
      <c r="D32" s="11">
        <v>1910000</v>
      </c>
      <c r="F32" s="8" t="s">
        <v>88</v>
      </c>
      <c r="G32" s="11">
        <v>435000</v>
      </c>
      <c r="H32" s="11">
        <f t="shared" si="3"/>
        <v>1535000</v>
      </c>
      <c r="I32" s="11">
        <f t="shared" si="3"/>
        <v>3445000</v>
      </c>
    </row>
    <row r="34" spans="1:10" x14ac:dyDescent="0.2">
      <c r="G34" s="9"/>
      <c r="H34" s="9"/>
      <c r="I34" s="9"/>
    </row>
    <row r="35" spans="1:10" x14ac:dyDescent="0.2">
      <c r="B35" s="7" t="s">
        <v>0</v>
      </c>
      <c r="C35" s="7"/>
      <c r="D35" s="7"/>
      <c r="E35" s="7" t="s">
        <v>35</v>
      </c>
      <c r="F35" s="7"/>
      <c r="G35" s="7"/>
      <c r="H35" s="7" t="s">
        <v>1</v>
      </c>
      <c r="I35" s="7"/>
      <c r="J35" s="7"/>
    </row>
    <row r="36" spans="1:10" x14ac:dyDescent="0.2">
      <c r="B36" s="2" t="s">
        <v>32</v>
      </c>
      <c r="C36" s="2" t="s">
        <v>91</v>
      </c>
      <c r="D36" s="2" t="s">
        <v>92</v>
      </c>
      <c r="E36" s="2" t="s">
        <v>32</v>
      </c>
      <c r="F36" s="2" t="s">
        <v>91</v>
      </c>
      <c r="G36" s="2" t="s">
        <v>92</v>
      </c>
      <c r="H36" s="2" t="s">
        <v>32</v>
      </c>
      <c r="I36" s="2" t="s">
        <v>91</v>
      </c>
      <c r="J36" s="2" t="s">
        <v>92</v>
      </c>
    </row>
    <row r="37" spans="1:10" x14ac:dyDescent="0.2">
      <c r="A37" s="8" t="s">
        <v>93</v>
      </c>
      <c r="B37" s="1">
        <v>2.59</v>
      </c>
      <c r="C37" s="1">
        <v>0.8</v>
      </c>
      <c r="D37" s="1">
        <v>9</v>
      </c>
      <c r="E37" s="1">
        <v>3.22</v>
      </c>
      <c r="F37" s="1">
        <v>1.0117037339999999</v>
      </c>
      <c r="G37" s="1">
        <v>9</v>
      </c>
      <c r="H37" s="1">
        <v>0.42</v>
      </c>
      <c r="I37" s="1">
        <v>7.5614314000000002E-2</v>
      </c>
      <c r="J37" s="1">
        <v>9</v>
      </c>
    </row>
    <row r="38" spans="1:10" x14ac:dyDescent="0.2">
      <c r="A38" s="8" t="s">
        <v>94</v>
      </c>
      <c r="B38" s="1">
        <v>15.46</v>
      </c>
      <c r="C38" s="1">
        <v>4.67</v>
      </c>
      <c r="D38" s="1">
        <v>9</v>
      </c>
      <c r="E38" s="1">
        <v>14.66</v>
      </c>
      <c r="F38" s="1">
        <v>7.3131988699999999</v>
      </c>
      <c r="G38" s="1">
        <v>9</v>
      </c>
      <c r="H38" s="1">
        <v>2.56</v>
      </c>
      <c r="I38" s="1">
        <v>0.97293733000000004</v>
      </c>
      <c r="J38" s="1">
        <v>9</v>
      </c>
    </row>
    <row r="39" spans="1:10" x14ac:dyDescent="0.2">
      <c r="A39" s="8" t="s">
        <v>95</v>
      </c>
      <c r="B39" s="1">
        <v>37.32</v>
      </c>
      <c r="C39" s="1">
        <v>5.93</v>
      </c>
      <c r="D39" s="1">
        <v>9</v>
      </c>
      <c r="E39" s="1">
        <v>40.98</v>
      </c>
      <c r="F39" s="1">
        <v>10.7242845</v>
      </c>
      <c r="G39" s="1">
        <v>9</v>
      </c>
      <c r="H39" s="1">
        <v>6.21</v>
      </c>
      <c r="I39" s="1">
        <v>1.9241558400000001</v>
      </c>
      <c r="J39" s="1">
        <v>9</v>
      </c>
    </row>
    <row r="40" spans="1:10" x14ac:dyDescent="0.2">
      <c r="G40" s="12"/>
      <c r="H40" s="12"/>
      <c r="I40" s="12"/>
    </row>
    <row r="41" spans="1:10" x14ac:dyDescent="0.2">
      <c r="G41" s="12"/>
      <c r="H41" s="12"/>
      <c r="I41" s="12"/>
    </row>
    <row r="42" spans="1:10" x14ac:dyDescent="0.2">
      <c r="G42" s="12"/>
      <c r="H42" s="12"/>
      <c r="I42" s="12"/>
    </row>
    <row r="43" spans="1:10" x14ac:dyDescent="0.2">
      <c r="A43" s="5" t="s">
        <v>42</v>
      </c>
      <c r="B43" s="1"/>
      <c r="C43" s="1"/>
      <c r="D43" s="1"/>
      <c r="E43" s="1"/>
      <c r="F43" s="1"/>
      <c r="G43" s="1"/>
      <c r="H43" s="1"/>
      <c r="I43" s="1"/>
    </row>
    <row r="44" spans="1:10" x14ac:dyDescent="0.2">
      <c r="A44" s="3" t="s">
        <v>43</v>
      </c>
      <c r="B44" s="1">
        <v>42.58</v>
      </c>
      <c r="C44" s="1"/>
      <c r="D44" s="1"/>
      <c r="E44" s="1"/>
      <c r="F44" s="1"/>
      <c r="G44" s="1"/>
      <c r="H44" s="1"/>
      <c r="I44" s="1"/>
    </row>
    <row r="45" spans="1:10" x14ac:dyDescent="0.2">
      <c r="A45" s="3" t="s">
        <v>3</v>
      </c>
      <c r="B45" s="1" t="s">
        <v>4</v>
      </c>
      <c r="C45" s="1"/>
      <c r="D45" s="1"/>
      <c r="E45" s="1"/>
      <c r="F45" s="1"/>
      <c r="G45" s="1"/>
      <c r="H45" s="1"/>
      <c r="I45" s="1"/>
    </row>
    <row r="46" spans="1:10" x14ac:dyDescent="0.2">
      <c r="A46" s="3" t="s">
        <v>5</v>
      </c>
      <c r="B46" s="1" t="s">
        <v>6</v>
      </c>
      <c r="C46" s="1"/>
      <c r="D46" s="1"/>
      <c r="E46" s="1"/>
      <c r="F46" s="1"/>
      <c r="G46" s="1"/>
      <c r="H46" s="1"/>
      <c r="I46" s="1"/>
    </row>
    <row r="47" spans="1:10" x14ac:dyDescent="0.2">
      <c r="A47" s="3" t="s">
        <v>44</v>
      </c>
      <c r="B47" s="1" t="s">
        <v>8</v>
      </c>
      <c r="C47" s="1"/>
      <c r="D47" s="1"/>
      <c r="E47" s="1"/>
      <c r="F47" s="1"/>
      <c r="G47" s="1"/>
      <c r="H47" s="1"/>
      <c r="I47" s="1"/>
    </row>
    <row r="48" spans="1:10" x14ac:dyDescent="0.2">
      <c r="A48" s="3" t="s">
        <v>45</v>
      </c>
      <c r="B48" s="1">
        <v>0.78010000000000002</v>
      </c>
      <c r="C48" s="1"/>
      <c r="D48" s="1"/>
      <c r="E48" s="1"/>
      <c r="F48" s="1"/>
      <c r="G48" s="1"/>
      <c r="H48" s="1"/>
      <c r="I48" s="1"/>
    </row>
    <row r="49" spans="1:9" x14ac:dyDescent="0.2">
      <c r="A49" s="3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5" t="s">
        <v>46</v>
      </c>
      <c r="B50" s="1" t="s">
        <v>47</v>
      </c>
      <c r="C50" s="1" t="s">
        <v>48</v>
      </c>
      <c r="D50" s="1" t="s">
        <v>49</v>
      </c>
      <c r="E50" s="1" t="s">
        <v>50</v>
      </c>
      <c r="F50" s="1" t="s">
        <v>3</v>
      </c>
      <c r="G50" s="1"/>
      <c r="H50" s="1"/>
      <c r="I50" s="1"/>
    </row>
    <row r="51" spans="1:9" x14ac:dyDescent="0.2">
      <c r="A51" s="3" t="s">
        <v>51</v>
      </c>
      <c r="B51" s="1">
        <v>60.93</v>
      </c>
      <c r="C51" s="1">
        <v>2</v>
      </c>
      <c r="D51" s="1">
        <v>30.46</v>
      </c>
      <c r="E51" s="1" t="s">
        <v>97</v>
      </c>
      <c r="F51" s="1" t="s">
        <v>53</v>
      </c>
      <c r="G51" s="1"/>
      <c r="H51" s="1"/>
      <c r="I51" s="1"/>
    </row>
    <row r="52" spans="1:9" x14ac:dyDescent="0.2">
      <c r="A52" s="3" t="s">
        <v>54</v>
      </c>
      <c r="B52" s="1">
        <v>17.170000000000002</v>
      </c>
      <c r="C52" s="1">
        <v>24</v>
      </c>
      <c r="D52" s="1">
        <v>0.71550000000000002</v>
      </c>
      <c r="E52" s="1"/>
      <c r="F52" s="1"/>
      <c r="G52" s="1"/>
      <c r="H52" s="1"/>
      <c r="I52" s="1"/>
    </row>
    <row r="53" spans="1:9" x14ac:dyDescent="0.2">
      <c r="A53" s="3" t="s">
        <v>55</v>
      </c>
      <c r="B53" s="1">
        <v>78.099999999999994</v>
      </c>
      <c r="C53" s="1">
        <v>26</v>
      </c>
      <c r="D53" s="1"/>
      <c r="E53" s="1"/>
      <c r="F53" s="1"/>
      <c r="G53" s="1"/>
      <c r="H53" s="1"/>
      <c r="I53" s="1"/>
    </row>
    <row r="56" spans="1:9" x14ac:dyDescent="0.2">
      <c r="A56" s="3" t="s">
        <v>56</v>
      </c>
      <c r="B56" s="1">
        <v>1</v>
      </c>
      <c r="C56" s="1"/>
      <c r="D56" s="1"/>
      <c r="E56" s="1"/>
      <c r="F56" s="1"/>
      <c r="G56" s="1"/>
      <c r="H56" s="1"/>
      <c r="I56" s="1"/>
    </row>
    <row r="57" spans="1:9" x14ac:dyDescent="0.2">
      <c r="A57" s="3" t="s">
        <v>57</v>
      </c>
      <c r="B57" s="1">
        <v>2</v>
      </c>
      <c r="C57" s="1"/>
      <c r="D57" s="1"/>
      <c r="E57" s="1"/>
      <c r="F57" s="1"/>
      <c r="G57" s="1"/>
      <c r="H57" s="1"/>
      <c r="I57" s="1"/>
    </row>
    <row r="58" spans="1:9" x14ac:dyDescent="0.2">
      <c r="A58" s="3" t="s">
        <v>58</v>
      </c>
      <c r="B58" s="1">
        <v>0.05</v>
      </c>
      <c r="C58" s="1"/>
      <c r="D58" s="1"/>
      <c r="E58" s="1"/>
      <c r="F58" s="1"/>
      <c r="G58" s="1"/>
      <c r="H58" s="1"/>
      <c r="I58" s="1"/>
    </row>
    <row r="59" spans="1:9" x14ac:dyDescent="0.2">
      <c r="A59" s="3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5" t="s">
        <v>59</v>
      </c>
      <c r="B60" s="1" t="s">
        <v>60</v>
      </c>
      <c r="C60" s="1" t="s">
        <v>61</v>
      </c>
      <c r="D60" s="1" t="s">
        <v>62</v>
      </c>
      <c r="E60" s="1" t="s">
        <v>63</v>
      </c>
      <c r="F60" s="1" t="s">
        <v>64</v>
      </c>
      <c r="G60" s="1" t="s">
        <v>65</v>
      </c>
      <c r="H60" s="1"/>
      <c r="I60" s="1"/>
    </row>
    <row r="61" spans="1:9" x14ac:dyDescent="0.2">
      <c r="A61" s="3" t="s">
        <v>66</v>
      </c>
      <c r="B61" s="1">
        <v>-0.1522</v>
      </c>
      <c r="C61" s="1" t="s">
        <v>98</v>
      </c>
      <c r="D61" s="1" t="s">
        <v>68</v>
      </c>
      <c r="E61" s="1" t="s">
        <v>69</v>
      </c>
      <c r="F61" s="1">
        <v>0.89990000000000003</v>
      </c>
      <c r="G61" s="1" t="s">
        <v>70</v>
      </c>
      <c r="H61" s="1" t="s">
        <v>35</v>
      </c>
      <c r="I61" s="1"/>
    </row>
    <row r="62" spans="1:9" x14ac:dyDescent="0.2">
      <c r="A62" s="3" t="s">
        <v>74</v>
      </c>
      <c r="B62" s="1">
        <v>3.1080000000000001</v>
      </c>
      <c r="C62" s="1" t="s">
        <v>99</v>
      </c>
      <c r="D62" s="1" t="s">
        <v>8</v>
      </c>
      <c r="E62" s="1" t="s">
        <v>6</v>
      </c>
      <c r="F62" s="1" t="s">
        <v>4</v>
      </c>
      <c r="G62" s="1" t="s">
        <v>73</v>
      </c>
      <c r="H62" s="1" t="s">
        <v>1</v>
      </c>
      <c r="I62" s="1"/>
    </row>
    <row r="63" spans="1:9" x14ac:dyDescent="0.2">
      <c r="A63" s="3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" t="s">
        <v>77</v>
      </c>
      <c r="B64" s="1" t="s">
        <v>78</v>
      </c>
      <c r="C64" s="1" t="s">
        <v>79</v>
      </c>
      <c r="D64" s="1" t="s">
        <v>60</v>
      </c>
      <c r="E64" s="1" t="s">
        <v>80</v>
      </c>
      <c r="F64" s="1" t="s">
        <v>81</v>
      </c>
      <c r="G64" s="1" t="s">
        <v>82</v>
      </c>
      <c r="H64" s="1" t="s">
        <v>83</v>
      </c>
      <c r="I64" s="1" t="s">
        <v>48</v>
      </c>
    </row>
    <row r="65" spans="1:9" x14ac:dyDescent="0.2">
      <c r="A65" s="3" t="s">
        <v>66</v>
      </c>
      <c r="B65" s="1">
        <v>3.7440000000000002</v>
      </c>
      <c r="C65" s="1">
        <v>3.8969999999999998</v>
      </c>
      <c r="D65" s="1">
        <v>-0.1522</v>
      </c>
      <c r="E65" s="1">
        <v>0.3987</v>
      </c>
      <c r="F65" s="1">
        <v>9</v>
      </c>
      <c r="G65" s="1">
        <v>9</v>
      </c>
      <c r="H65" s="1">
        <v>0.38169999999999998</v>
      </c>
      <c r="I65" s="1">
        <v>24</v>
      </c>
    </row>
    <row r="66" spans="1:9" x14ac:dyDescent="0.2">
      <c r="A66" s="3" t="s">
        <v>74</v>
      </c>
      <c r="B66" s="1">
        <v>3.7440000000000002</v>
      </c>
      <c r="C66" s="1">
        <v>0.63670000000000004</v>
      </c>
      <c r="D66" s="1">
        <v>3.1080000000000001</v>
      </c>
      <c r="E66" s="1">
        <v>0.3987</v>
      </c>
      <c r="F66" s="1">
        <v>9</v>
      </c>
      <c r="G66" s="1">
        <v>9</v>
      </c>
      <c r="H66" s="1">
        <v>7.7939999999999996</v>
      </c>
      <c r="I66" s="1">
        <v>24</v>
      </c>
    </row>
  </sheetData>
  <mergeCells count="3">
    <mergeCell ref="B35:D35"/>
    <mergeCell ref="E35:G35"/>
    <mergeCell ref="H35:J3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8 B</vt:lpstr>
      <vt:lpstr>Fig 8C</vt:lpstr>
      <vt:lpstr>Fig 8D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 Ortiz, Veronica</dc:creator>
  <cp:lastModifiedBy>Jimenez Ortiz, Veronica</cp:lastModifiedBy>
  <dcterms:created xsi:type="dcterms:W3CDTF">2021-05-26T20:30:52Z</dcterms:created>
  <dcterms:modified xsi:type="dcterms:W3CDTF">2021-05-26T21:06:40Z</dcterms:modified>
</cp:coreProperties>
</file>