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39" i="2" l="1"/>
  <c r="DM39" i="2"/>
  <c r="DL39" i="2"/>
  <c r="DK39" i="2"/>
  <c r="DJ39" i="2"/>
  <c r="DH39" i="2"/>
  <c r="DG39" i="2"/>
  <c r="DF39" i="2"/>
  <c r="DE39" i="2"/>
  <c r="DD39" i="2"/>
  <c r="DB39" i="2"/>
  <c r="DA39" i="2"/>
  <c r="CZ39" i="2"/>
  <c r="CY39" i="2"/>
  <c r="CX39" i="2"/>
  <c r="DN38" i="2"/>
  <c r="DM38" i="2"/>
  <c r="DL38" i="2"/>
  <c r="DK38" i="2"/>
  <c r="DJ38" i="2"/>
  <c r="DH38" i="2"/>
  <c r="DG38" i="2"/>
  <c r="DF38" i="2"/>
  <c r="DE38" i="2"/>
  <c r="DD38" i="2"/>
  <c r="DB38" i="2"/>
  <c r="DA38" i="2"/>
  <c r="CZ38" i="2"/>
  <c r="CY38" i="2"/>
  <c r="CX38" i="2"/>
  <c r="DN37" i="2"/>
  <c r="DM37" i="2"/>
  <c r="DL37" i="2"/>
  <c r="DK37" i="2"/>
  <c r="DJ37" i="2"/>
  <c r="DH37" i="2"/>
  <c r="DG37" i="2"/>
  <c r="DF37" i="2"/>
  <c r="DE37" i="2"/>
  <c r="DD37" i="2"/>
  <c r="DB37" i="2"/>
  <c r="DA37" i="2"/>
  <c r="CZ37" i="2"/>
  <c r="CY37" i="2"/>
  <c r="CX37" i="2"/>
  <c r="CU39" i="2"/>
  <c r="CT39" i="2"/>
  <c r="CS39" i="2"/>
  <c r="CR39" i="2"/>
  <c r="CQ39" i="2"/>
  <c r="CP39" i="2"/>
  <c r="CN39" i="2"/>
  <c r="CM39" i="2"/>
  <c r="CL39" i="2"/>
  <c r="CK39" i="2"/>
  <c r="CJ39" i="2"/>
  <c r="CI39" i="2"/>
  <c r="CG39" i="2"/>
  <c r="CF39" i="2"/>
  <c r="CE39" i="2"/>
  <c r="CD39" i="2"/>
  <c r="CC39" i="2"/>
  <c r="CB39" i="2"/>
  <c r="BZ39" i="2"/>
  <c r="BY39" i="2"/>
  <c r="BX39" i="2"/>
  <c r="BW39" i="2"/>
  <c r="BV39" i="2"/>
  <c r="BU39" i="2"/>
  <c r="BS39" i="2"/>
  <c r="BR39" i="2"/>
  <c r="BQ39" i="2"/>
  <c r="BP39" i="2"/>
  <c r="BO39" i="2"/>
  <c r="BN39" i="2"/>
  <c r="BL39" i="2"/>
  <c r="BK39" i="2"/>
  <c r="BJ39" i="2"/>
  <c r="BI39" i="2"/>
  <c r="BH39" i="2"/>
  <c r="BG39" i="2"/>
  <c r="BE39" i="2"/>
  <c r="BD39" i="2"/>
  <c r="BC39" i="2"/>
  <c r="BB39" i="2"/>
  <c r="BA39" i="2"/>
  <c r="AZ39" i="2"/>
  <c r="AX39" i="2"/>
  <c r="AW39" i="2"/>
  <c r="AV39" i="2"/>
  <c r="AU39" i="2"/>
  <c r="AT39" i="2"/>
  <c r="AS39" i="2"/>
  <c r="AQ39" i="2"/>
  <c r="AP39" i="2"/>
  <c r="AO39" i="2"/>
  <c r="AN39" i="2"/>
  <c r="AM39" i="2"/>
  <c r="AL39" i="2"/>
  <c r="AJ39" i="2"/>
  <c r="AI39" i="2"/>
  <c r="AH39" i="2"/>
  <c r="AG39" i="2"/>
  <c r="AF39" i="2"/>
  <c r="AE39" i="2"/>
  <c r="AD39" i="2"/>
  <c r="AB39" i="2"/>
  <c r="AA39" i="2"/>
  <c r="Z39" i="2"/>
  <c r="Y39" i="2"/>
  <c r="X39" i="2"/>
  <c r="W39" i="2"/>
  <c r="U39" i="2"/>
  <c r="T39" i="2"/>
  <c r="S39" i="2"/>
  <c r="R39" i="2"/>
  <c r="Q39" i="2"/>
  <c r="P39" i="2"/>
  <c r="N39" i="2"/>
  <c r="M39" i="2"/>
  <c r="L39" i="2"/>
  <c r="K39" i="2"/>
  <c r="J39" i="2"/>
  <c r="I39" i="2"/>
  <c r="G39" i="2"/>
  <c r="F39" i="2"/>
  <c r="E39" i="2"/>
  <c r="D39" i="2"/>
  <c r="C39" i="2"/>
  <c r="B39" i="2"/>
  <c r="CU38" i="2"/>
  <c r="CT38" i="2"/>
  <c r="CS38" i="2"/>
  <c r="CR38" i="2"/>
  <c r="CQ38" i="2"/>
  <c r="CP38" i="2"/>
  <c r="CN38" i="2"/>
  <c r="CM38" i="2"/>
  <c r="CL38" i="2"/>
  <c r="CK38" i="2"/>
  <c r="CJ38" i="2"/>
  <c r="CI38" i="2"/>
  <c r="CG38" i="2"/>
  <c r="CF38" i="2"/>
  <c r="CE38" i="2"/>
  <c r="CD38" i="2"/>
  <c r="CC38" i="2"/>
  <c r="CB38" i="2"/>
  <c r="BZ38" i="2"/>
  <c r="BY38" i="2"/>
  <c r="BX38" i="2"/>
  <c r="BW38" i="2"/>
  <c r="BV38" i="2"/>
  <c r="BU38" i="2"/>
  <c r="BS38" i="2"/>
  <c r="BR38" i="2"/>
  <c r="BQ38" i="2"/>
  <c r="BP38" i="2"/>
  <c r="BO38" i="2"/>
  <c r="BN38" i="2"/>
  <c r="BL38" i="2"/>
  <c r="BK38" i="2"/>
  <c r="BJ38" i="2"/>
  <c r="BI38" i="2"/>
  <c r="BH38" i="2"/>
  <c r="BG38" i="2"/>
  <c r="BE38" i="2"/>
  <c r="BD38" i="2"/>
  <c r="BC38" i="2"/>
  <c r="BB38" i="2"/>
  <c r="BA38" i="2"/>
  <c r="AZ38" i="2"/>
  <c r="AX38" i="2"/>
  <c r="AW38" i="2"/>
  <c r="AV38" i="2"/>
  <c r="AU38" i="2"/>
  <c r="AT38" i="2"/>
  <c r="AS38" i="2"/>
  <c r="AQ38" i="2"/>
  <c r="AP38" i="2"/>
  <c r="AO38" i="2"/>
  <c r="AN38" i="2"/>
  <c r="AM38" i="2"/>
  <c r="AL38" i="2"/>
  <c r="AJ38" i="2"/>
  <c r="AI38" i="2"/>
  <c r="AH38" i="2"/>
  <c r="AG38" i="2"/>
  <c r="AF38" i="2"/>
  <c r="AE38" i="2"/>
  <c r="AD38" i="2"/>
  <c r="AB38" i="2"/>
  <c r="AA38" i="2"/>
  <c r="Z38" i="2"/>
  <c r="Y38" i="2"/>
  <c r="X38" i="2"/>
  <c r="W38" i="2"/>
  <c r="U38" i="2"/>
  <c r="T38" i="2"/>
  <c r="S38" i="2"/>
  <c r="R38" i="2"/>
  <c r="Q38" i="2"/>
  <c r="P38" i="2"/>
  <c r="N38" i="2"/>
  <c r="M38" i="2"/>
  <c r="L38" i="2"/>
  <c r="K38" i="2"/>
  <c r="J38" i="2"/>
  <c r="I38" i="2"/>
  <c r="G38" i="2"/>
  <c r="F38" i="2"/>
  <c r="E38" i="2"/>
  <c r="D38" i="2"/>
  <c r="C38" i="2"/>
  <c r="B38" i="2"/>
  <c r="CU37" i="2"/>
  <c r="CT37" i="2"/>
  <c r="CS37" i="2"/>
  <c r="CR37" i="2"/>
  <c r="CQ37" i="2"/>
  <c r="CP37" i="2"/>
  <c r="CN37" i="2"/>
  <c r="CM37" i="2"/>
  <c r="CL37" i="2"/>
  <c r="CK37" i="2"/>
  <c r="CJ37" i="2"/>
  <c r="CI37" i="2"/>
  <c r="CG37" i="2"/>
  <c r="CF37" i="2"/>
  <c r="CE37" i="2"/>
  <c r="CD37" i="2"/>
  <c r="CC37" i="2"/>
  <c r="CB37" i="2"/>
  <c r="BZ37" i="2"/>
  <c r="BY37" i="2"/>
  <c r="BX37" i="2"/>
  <c r="BW37" i="2"/>
  <c r="BV37" i="2"/>
  <c r="BU37" i="2"/>
  <c r="BS37" i="2"/>
  <c r="BR37" i="2"/>
  <c r="BQ37" i="2"/>
  <c r="BP37" i="2"/>
  <c r="BO37" i="2"/>
  <c r="BN37" i="2"/>
  <c r="BL37" i="2"/>
  <c r="BK37" i="2"/>
  <c r="BJ37" i="2"/>
  <c r="BI37" i="2"/>
  <c r="BH37" i="2"/>
  <c r="BG37" i="2"/>
  <c r="BE37" i="2"/>
  <c r="BD37" i="2"/>
  <c r="BC37" i="2"/>
  <c r="BB37" i="2"/>
  <c r="BA37" i="2"/>
  <c r="AZ37" i="2"/>
  <c r="AX37" i="2"/>
  <c r="AW37" i="2"/>
  <c r="AV37" i="2"/>
  <c r="AU37" i="2"/>
  <c r="AT37" i="2"/>
  <c r="AS37" i="2"/>
  <c r="AQ37" i="2"/>
  <c r="AP37" i="2"/>
  <c r="AO37" i="2"/>
  <c r="AN37" i="2"/>
  <c r="AM37" i="2"/>
  <c r="AL37" i="2"/>
  <c r="AJ37" i="2"/>
  <c r="AI37" i="2"/>
  <c r="AH37" i="2"/>
  <c r="AG37" i="2"/>
  <c r="AF37" i="2"/>
  <c r="AE37" i="2"/>
  <c r="AD37" i="2"/>
  <c r="AB37" i="2"/>
  <c r="AA37" i="2"/>
  <c r="Z37" i="2"/>
  <c r="Y37" i="2"/>
  <c r="X37" i="2"/>
  <c r="W37" i="2"/>
  <c r="U37" i="2"/>
  <c r="T37" i="2"/>
  <c r="S37" i="2"/>
  <c r="R37" i="2"/>
  <c r="Q37" i="2"/>
  <c r="P37" i="2"/>
  <c r="N37" i="2"/>
  <c r="M37" i="2"/>
  <c r="L37" i="2"/>
  <c r="K37" i="2"/>
  <c r="J37" i="2"/>
  <c r="I37" i="2"/>
  <c r="G37" i="2"/>
  <c r="F37" i="2"/>
  <c r="E37" i="2"/>
  <c r="D37" i="2"/>
  <c r="C37" i="2"/>
  <c r="B37" i="2"/>
  <c r="DA40" i="2" l="1"/>
  <c r="DK40" i="2"/>
  <c r="DF40" i="2"/>
  <c r="C40" i="2"/>
  <c r="G40" i="2"/>
  <c r="L40" i="2"/>
  <c r="Q40" i="2"/>
  <c r="U40" i="2"/>
  <c r="Z40" i="2"/>
  <c r="AE40" i="2"/>
  <c r="AI40" i="2"/>
  <c r="AN40" i="2"/>
  <c r="AS40" i="2"/>
  <c r="AW40" i="2"/>
  <c r="BB40" i="2"/>
  <c r="BG40" i="2"/>
  <c r="BK40" i="2"/>
  <c r="BP40" i="2"/>
  <c r="BU40" i="2"/>
  <c r="BY40" i="2"/>
  <c r="CD40" i="2"/>
  <c r="CI40" i="2"/>
  <c r="CM40" i="2"/>
  <c r="CR40" i="2"/>
  <c r="CZ40" i="2"/>
  <c r="DE40" i="2"/>
  <c r="DJ40" i="2"/>
  <c r="DN40" i="2"/>
  <c r="D40" i="2"/>
  <c r="I40" i="2"/>
  <c r="M40" i="2"/>
  <c r="R40" i="2"/>
  <c r="W40" i="2"/>
  <c r="AA40" i="2"/>
  <c r="AF40" i="2"/>
  <c r="AJ40" i="2"/>
  <c r="AO40" i="2"/>
  <c r="AT40" i="2"/>
  <c r="AX40" i="2"/>
  <c r="BC40" i="2"/>
  <c r="BH40" i="2"/>
  <c r="BL40" i="2"/>
  <c r="BQ40" i="2"/>
  <c r="BV40" i="2"/>
  <c r="BZ40" i="2"/>
  <c r="CE40" i="2"/>
  <c r="CJ40" i="2"/>
  <c r="CN40" i="2"/>
  <c r="CS40" i="2"/>
  <c r="E40" i="2"/>
  <c r="J40" i="2"/>
  <c r="N40" i="2"/>
  <c r="S40" i="2"/>
  <c r="X40" i="2"/>
  <c r="AB40" i="2"/>
  <c r="AG40" i="2"/>
  <c r="AL40" i="2"/>
  <c r="AP40" i="2"/>
  <c r="AU40" i="2"/>
  <c r="AZ40" i="2"/>
  <c r="BD40" i="2"/>
  <c r="BI40" i="2"/>
  <c r="BN40" i="2"/>
  <c r="BR40" i="2"/>
  <c r="BW40" i="2"/>
  <c r="CB40" i="2"/>
  <c r="CF40" i="2"/>
  <c r="CK40" i="2"/>
  <c r="CP40" i="2"/>
  <c r="CT40" i="2"/>
  <c r="CX40" i="2"/>
  <c r="DB40" i="2"/>
  <c r="DG40" i="2"/>
  <c r="DL40" i="2"/>
  <c r="B40" i="2"/>
  <c r="F40" i="2"/>
  <c r="K40" i="2"/>
  <c r="P40" i="2"/>
  <c r="T40" i="2"/>
  <c r="Y40" i="2"/>
  <c r="AD40" i="2"/>
  <c r="AH40" i="2"/>
  <c r="AM40" i="2"/>
  <c r="AQ40" i="2"/>
  <c r="AV40" i="2"/>
  <c r="BA40" i="2"/>
  <c r="BE40" i="2"/>
  <c r="BJ40" i="2"/>
  <c r="BO40" i="2"/>
  <c r="BS40" i="2"/>
  <c r="BX40" i="2"/>
  <c r="CC40" i="2"/>
  <c r="CG40" i="2"/>
  <c r="CL40" i="2"/>
  <c r="CQ40" i="2"/>
  <c r="CU40" i="2"/>
  <c r="CY40" i="2"/>
  <c r="DD40" i="2"/>
  <c r="DH40" i="2"/>
  <c r="DM40" i="2"/>
</calcChain>
</file>

<file path=xl/sharedStrings.xml><?xml version="1.0" encoding="utf-8"?>
<sst xmlns="http://schemas.openxmlformats.org/spreadsheetml/2006/main" count="134" uniqueCount="42">
  <si>
    <t>Table 1</t>
  </si>
  <si>
    <t>Voltage-dependent activation</t>
  </si>
  <si>
    <r>
      <t>V</t>
    </r>
    <r>
      <rPr>
        <b/>
        <vertAlign val="subscript"/>
        <sz val="11"/>
        <rFont val="Calibri"/>
        <family val="2"/>
        <scheme val="minor"/>
      </rPr>
      <t>0.5</t>
    </r>
    <r>
      <rPr>
        <b/>
        <sz val="11"/>
        <rFont val="Calibri"/>
        <family val="2"/>
        <scheme val="minor"/>
      </rPr>
      <t xml:space="preserve"> [mV]</t>
    </r>
  </si>
  <si>
    <t>k [mV]</t>
  </si>
  <si>
    <r>
      <t>V</t>
    </r>
    <r>
      <rPr>
        <b/>
        <vertAlign val="subscript"/>
        <sz val="11"/>
        <rFont val="Calibri"/>
        <family val="2"/>
        <scheme val="minor"/>
      </rPr>
      <t>rev</t>
    </r>
    <r>
      <rPr>
        <b/>
        <sz val="11"/>
        <rFont val="Calibri"/>
        <family val="2"/>
        <scheme val="minor"/>
      </rPr>
      <t xml:space="preserve"> [mV]</t>
    </r>
  </si>
  <si>
    <t>act thresh [mV]</t>
  </si>
  <si>
    <t>current density [pA/pF]</t>
  </si>
  <si>
    <r>
      <rPr>
        <b/>
        <sz val="11"/>
        <rFont val="Calibri"/>
        <family val="2"/>
      </rPr>
      <t>β</t>
    </r>
    <r>
      <rPr>
        <b/>
        <sz val="11"/>
        <rFont val="Calibri"/>
        <family val="2"/>
        <scheme val="minor"/>
      </rPr>
      <t>2a</t>
    </r>
  </si>
  <si>
    <r>
      <rPr>
        <b/>
        <vertAlign val="subscript"/>
        <sz val="11"/>
        <rFont val="Calibri"/>
        <family val="2"/>
        <scheme val="minor"/>
      </rPr>
      <t>C3S/C4S</t>
    </r>
    <r>
      <rPr>
        <b/>
        <sz val="11"/>
        <rFont val="Calibri"/>
        <family val="2"/>
        <scheme val="minor"/>
      </rPr>
      <t>β2a</t>
    </r>
  </si>
  <si>
    <t>β2d</t>
  </si>
  <si>
    <t>β2e</t>
  </si>
  <si>
    <t>β3</t>
  </si>
  <si>
    <t>β4</t>
  </si>
  <si>
    <t>β2a</t>
  </si>
  <si>
    <t>no β</t>
  </si>
  <si>
    <t>Cav2.3 gating properties</t>
  </si>
  <si>
    <t>(tsA-201 cells)</t>
  </si>
  <si>
    <t>Figure 1</t>
  </si>
  <si>
    <r>
      <t xml:space="preserve">different </t>
    </r>
    <r>
      <rPr>
        <sz val="11"/>
        <color theme="1"/>
        <rFont val="Calibri"/>
        <family val="2"/>
      </rPr>
      <t>β subunits</t>
    </r>
  </si>
  <si>
    <t>Voltage-dependent inactivation</t>
  </si>
  <si>
    <t>5s inactivaiton time course</t>
  </si>
  <si>
    <t>plateau [%]</t>
  </si>
  <si>
    <t>r50 [%]</t>
  </si>
  <si>
    <t>r100 [%]</t>
  </si>
  <si>
    <t>r250 [%]</t>
  </si>
  <si>
    <t>r500 [%]</t>
  </si>
  <si>
    <t>r1000 [%]</t>
  </si>
  <si>
    <t>r5000 [%]</t>
  </si>
  <si>
    <t>n-number</t>
  </si>
  <si>
    <t>mean</t>
  </si>
  <si>
    <t>standard deviation</t>
  </si>
  <si>
    <t>standard error</t>
  </si>
  <si>
    <t>transfections (N):</t>
  </si>
  <si>
    <r>
      <rPr>
        <vertAlign val="subscript"/>
        <sz val="11"/>
        <rFont val="Calibri"/>
        <family val="2"/>
        <scheme val="minor"/>
      </rPr>
      <t>C3S/C4S</t>
    </r>
    <r>
      <rPr>
        <sz val="11"/>
        <rFont val="Calibri"/>
        <family val="2"/>
        <scheme val="minor"/>
      </rPr>
      <t xml:space="preserve">β2a = to disrupt palmitoylation-mediated membrane anchoring of </t>
    </r>
    <r>
      <rPr>
        <sz val="11"/>
        <rFont val="Calibri"/>
        <family val="2"/>
      </rPr>
      <t>β</t>
    </r>
    <r>
      <rPr>
        <sz val="9.9"/>
        <rFont val="Calibri"/>
        <family val="2"/>
      </rPr>
      <t>2a, the two involved N-terminal cyteines were replaced by serines</t>
    </r>
  </si>
  <si>
    <t>r-values: Remaining current (in %) after X ms --&gt; e.g. r100 = remaining current (%) after 100 ms</t>
  </si>
  <si>
    <t>Window current</t>
  </si>
  <si>
    <r>
      <t>V</t>
    </r>
    <r>
      <rPr>
        <b/>
        <vertAlign val="subscript"/>
        <sz val="11"/>
        <rFont val="Calibri"/>
        <family val="2"/>
        <scheme val="minor"/>
      </rPr>
      <t>0.5, inact</t>
    </r>
    <r>
      <rPr>
        <b/>
        <sz val="11"/>
        <rFont val="Calibri"/>
        <family val="2"/>
        <scheme val="minor"/>
      </rPr>
      <t xml:space="preserve"> [mV]</t>
    </r>
  </si>
  <si>
    <r>
      <t>k</t>
    </r>
    <r>
      <rPr>
        <b/>
        <vertAlign val="subscript"/>
        <sz val="11"/>
        <rFont val="Calibri"/>
        <family val="2"/>
        <scheme val="minor"/>
      </rPr>
      <t>inact</t>
    </r>
    <r>
      <rPr>
        <b/>
        <sz val="11"/>
        <rFont val="Calibri"/>
        <family val="2"/>
        <scheme val="minor"/>
      </rPr>
      <t xml:space="preserve"> [mV]</t>
    </r>
  </si>
  <si>
    <t xml:space="preserve"> * three datapoints missing since recording did not last until this voltage</t>
  </si>
  <si>
    <r>
      <t>window current at -50 mV
I</t>
    </r>
    <r>
      <rPr>
        <b/>
        <vertAlign val="subscript"/>
        <sz val="11"/>
        <rFont val="Calibri"/>
        <family val="2"/>
        <scheme val="minor"/>
      </rPr>
      <t>Ca</t>
    </r>
    <r>
      <rPr>
        <b/>
        <sz val="11"/>
        <rFont val="Calibri"/>
        <family val="2"/>
        <scheme val="minor"/>
      </rPr>
      <t xml:space="preserve"> [pA/pF]</t>
    </r>
  </si>
  <si>
    <r>
      <t>window current at -40 mV
I</t>
    </r>
    <r>
      <rPr>
        <b/>
        <vertAlign val="subscript"/>
        <sz val="11"/>
        <rFont val="Calibri"/>
        <family val="2"/>
        <scheme val="minor"/>
      </rPr>
      <t>Ca</t>
    </r>
    <r>
      <rPr>
        <b/>
        <sz val="11"/>
        <rFont val="Calibri"/>
        <family val="2"/>
        <scheme val="minor"/>
      </rPr>
      <t xml:space="preserve"> [pA/pF]</t>
    </r>
  </si>
  <si>
    <r>
      <t>window current at -30 mV
I</t>
    </r>
    <r>
      <rPr>
        <b/>
        <vertAlign val="subscript"/>
        <sz val="11"/>
        <rFont val="Calibri"/>
        <family val="2"/>
        <scheme val="minor"/>
      </rPr>
      <t>Ca</t>
    </r>
    <r>
      <rPr>
        <b/>
        <sz val="11"/>
        <rFont val="Calibri"/>
        <family val="2"/>
        <scheme val="minor"/>
      </rPr>
      <t xml:space="preserve"> [pA/pF]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</si>
</sst>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Calibri"/>
      <family val="2"/>
    </font>
    <font>
      <sz val="9.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3" fillId="0" borderId="0" xfId="0" applyNumberFormat="1" applyFont="1"/>
    <xf numFmtId="164" fontId="2" fillId="3" borderId="7" xfId="0" applyNumberFormat="1" applyFont="1" applyFill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2" fillId="0" borderId="0" xfId="0" applyNumberFormat="1" applyFont="1"/>
    <xf numFmtId="164" fontId="0" fillId="3" borderId="7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164" fontId="3" fillId="3" borderId="0" xfId="0" applyNumberFormat="1" applyFont="1" applyFill="1" applyBorder="1" applyAlignment="1">
      <alignment horizontal="center"/>
    </xf>
    <xf numFmtId="164" fontId="6" fillId="3" borderId="0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2" fontId="6" fillId="0" borderId="8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165" fontId="6" fillId="3" borderId="0" xfId="0" applyNumberFormat="1" applyFont="1" applyFill="1" applyBorder="1" applyAlignment="1">
      <alignment horizontal="center"/>
    </xf>
    <xf numFmtId="165" fontId="6" fillId="3" borderId="8" xfId="0" applyNumberFormat="1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center"/>
    </xf>
    <xf numFmtId="165" fontId="6" fillId="3" borderId="5" xfId="0" applyNumberFormat="1" applyFont="1" applyFill="1" applyBorder="1" applyAlignment="1">
      <alignment horizontal="center"/>
    </xf>
    <xf numFmtId="165" fontId="6" fillId="3" borderId="6" xfId="0" applyNumberFormat="1" applyFont="1" applyFill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47"/>
  <sheetViews>
    <sheetView tabSelected="1" zoomScale="60" zoomScaleNormal="60" workbookViewId="0">
      <selection activeCell="D50" sqref="D50"/>
    </sheetView>
  </sheetViews>
  <sheetFormatPr baseColWidth="10" defaultRowHeight="15" x14ac:dyDescent="0.25"/>
  <cols>
    <col min="1" max="1" width="32" customWidth="1"/>
    <col min="2" max="36" width="8.42578125" style="10" customWidth="1"/>
    <col min="37" max="37" width="22.140625" style="10" customWidth="1"/>
    <col min="38" max="43" width="8.42578125" style="54" customWidth="1"/>
    <col min="44" max="44" width="8.42578125" style="10" customWidth="1"/>
    <col min="45" max="50" width="8.42578125" style="54" customWidth="1"/>
    <col min="51" max="51" width="8.42578125" style="10" customWidth="1"/>
    <col min="52" max="57" width="8.42578125" style="54" customWidth="1"/>
    <col min="58" max="58" width="19.42578125" style="10" customWidth="1"/>
    <col min="59" max="99" width="8.42578125" style="10" customWidth="1"/>
    <col min="100" max="100" width="10.85546875" style="10"/>
    <col min="102" max="106" width="10.5703125" style="54" customWidth="1"/>
    <col min="107" max="107" width="10.140625" style="54" customWidth="1"/>
    <col min="108" max="112" width="10.5703125" style="54" customWidth="1"/>
    <col min="113" max="113" width="10.140625" style="54" customWidth="1"/>
    <col min="114" max="118" width="10.5703125" style="54" customWidth="1"/>
  </cols>
  <sheetData>
    <row r="1" spans="1:118" s="13" customFormat="1" ht="15.75" thickBot="1" x14ac:dyDescent="0.3">
      <c r="A1" s="1" t="s">
        <v>0</v>
      </c>
      <c r="B1" s="92" t="s">
        <v>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4"/>
      <c r="AK1" s="2"/>
      <c r="AL1" s="95" t="s">
        <v>19</v>
      </c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7"/>
      <c r="BF1" s="2"/>
      <c r="BG1" s="98" t="s">
        <v>20</v>
      </c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99"/>
      <c r="CM1" s="99"/>
      <c r="CN1" s="99"/>
      <c r="CO1" s="99"/>
      <c r="CP1" s="99"/>
      <c r="CQ1" s="99"/>
      <c r="CR1" s="99"/>
      <c r="CS1" s="99"/>
      <c r="CT1" s="99"/>
      <c r="CU1" s="100"/>
      <c r="CV1" s="2"/>
      <c r="CX1" s="95" t="s">
        <v>35</v>
      </c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</row>
    <row r="2" spans="1:118" s="13" customFormat="1" ht="18.75" thickBot="1" x14ac:dyDescent="0.4">
      <c r="A2" s="1" t="s">
        <v>17</v>
      </c>
      <c r="B2" s="89" t="s">
        <v>2</v>
      </c>
      <c r="C2" s="90"/>
      <c r="D2" s="90"/>
      <c r="E2" s="90"/>
      <c r="F2" s="90"/>
      <c r="G2" s="91"/>
      <c r="H2" s="2"/>
      <c r="I2" s="89" t="s">
        <v>3</v>
      </c>
      <c r="J2" s="90"/>
      <c r="K2" s="90"/>
      <c r="L2" s="90"/>
      <c r="M2" s="90"/>
      <c r="N2" s="91"/>
      <c r="O2" s="2"/>
      <c r="P2" s="89" t="s">
        <v>4</v>
      </c>
      <c r="Q2" s="90"/>
      <c r="R2" s="90"/>
      <c r="S2" s="90"/>
      <c r="T2" s="90"/>
      <c r="U2" s="91"/>
      <c r="V2" s="2"/>
      <c r="W2" s="89" t="s">
        <v>5</v>
      </c>
      <c r="X2" s="90"/>
      <c r="Y2" s="90"/>
      <c r="Z2" s="90"/>
      <c r="AA2" s="90"/>
      <c r="AB2" s="91"/>
      <c r="AC2" s="2"/>
      <c r="AD2" s="89" t="s">
        <v>6</v>
      </c>
      <c r="AE2" s="90"/>
      <c r="AF2" s="90"/>
      <c r="AG2" s="90"/>
      <c r="AH2" s="90"/>
      <c r="AI2" s="90"/>
      <c r="AJ2" s="91"/>
      <c r="AK2" s="2"/>
      <c r="AL2" s="89" t="s">
        <v>36</v>
      </c>
      <c r="AM2" s="101"/>
      <c r="AN2" s="101"/>
      <c r="AO2" s="101"/>
      <c r="AP2" s="101"/>
      <c r="AQ2" s="102"/>
      <c r="AR2" s="14"/>
      <c r="AS2" s="89" t="s">
        <v>37</v>
      </c>
      <c r="AT2" s="101"/>
      <c r="AU2" s="101"/>
      <c r="AV2" s="101"/>
      <c r="AW2" s="101"/>
      <c r="AX2" s="102"/>
      <c r="AY2" s="14"/>
      <c r="AZ2" s="89" t="s">
        <v>21</v>
      </c>
      <c r="BA2" s="101"/>
      <c r="BB2" s="101"/>
      <c r="BC2" s="101"/>
      <c r="BD2" s="101"/>
      <c r="BE2" s="102"/>
      <c r="BF2" s="2"/>
      <c r="BG2" s="89" t="s">
        <v>22</v>
      </c>
      <c r="BH2" s="90"/>
      <c r="BI2" s="90"/>
      <c r="BJ2" s="90"/>
      <c r="BK2" s="90"/>
      <c r="BL2" s="91"/>
      <c r="BM2" s="2"/>
      <c r="BN2" s="89" t="s">
        <v>23</v>
      </c>
      <c r="BO2" s="90"/>
      <c r="BP2" s="90"/>
      <c r="BQ2" s="90"/>
      <c r="BR2" s="90"/>
      <c r="BS2" s="91"/>
      <c r="BT2" s="2"/>
      <c r="BU2" s="89" t="s">
        <v>24</v>
      </c>
      <c r="BV2" s="90"/>
      <c r="BW2" s="90"/>
      <c r="BX2" s="90"/>
      <c r="BY2" s="90"/>
      <c r="BZ2" s="91"/>
      <c r="CA2" s="2"/>
      <c r="CB2" s="89" t="s">
        <v>25</v>
      </c>
      <c r="CC2" s="90"/>
      <c r="CD2" s="90"/>
      <c r="CE2" s="90"/>
      <c r="CF2" s="90"/>
      <c r="CG2" s="91"/>
      <c r="CH2" s="2"/>
      <c r="CI2" s="89" t="s">
        <v>26</v>
      </c>
      <c r="CJ2" s="90"/>
      <c r="CK2" s="90"/>
      <c r="CL2" s="90"/>
      <c r="CM2" s="90"/>
      <c r="CN2" s="91"/>
      <c r="CO2" s="2"/>
      <c r="CP2" s="89" t="s">
        <v>27</v>
      </c>
      <c r="CQ2" s="90"/>
      <c r="CR2" s="90"/>
      <c r="CS2" s="90"/>
      <c r="CT2" s="90"/>
      <c r="CU2" s="91"/>
      <c r="CV2" s="2"/>
      <c r="CX2" s="103" t="s">
        <v>39</v>
      </c>
      <c r="CY2" s="104"/>
      <c r="CZ2" s="104"/>
      <c r="DA2" s="104"/>
      <c r="DB2" s="105"/>
      <c r="DC2" s="73"/>
      <c r="DD2" s="103" t="s">
        <v>40</v>
      </c>
      <c r="DE2" s="104"/>
      <c r="DF2" s="104"/>
      <c r="DG2" s="104"/>
      <c r="DH2" s="105"/>
      <c r="DI2" s="73"/>
      <c r="DJ2" s="103" t="s">
        <v>41</v>
      </c>
      <c r="DK2" s="104"/>
      <c r="DL2" s="104"/>
      <c r="DM2" s="104"/>
      <c r="DN2" s="105"/>
    </row>
    <row r="3" spans="1:118" s="2" customFormat="1" ht="18.75" thickBot="1" x14ac:dyDescent="0.4">
      <c r="A3" s="1"/>
      <c r="B3" s="3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5" t="s">
        <v>12</v>
      </c>
      <c r="I3" s="3" t="s">
        <v>13</v>
      </c>
      <c r="J3" s="4" t="s">
        <v>8</v>
      </c>
      <c r="K3" s="4" t="s">
        <v>9</v>
      </c>
      <c r="L3" s="4" t="s">
        <v>10</v>
      </c>
      <c r="M3" s="4" t="s">
        <v>11</v>
      </c>
      <c r="N3" s="5" t="s">
        <v>12</v>
      </c>
      <c r="P3" s="3" t="s">
        <v>13</v>
      </c>
      <c r="Q3" s="4" t="s">
        <v>8</v>
      </c>
      <c r="R3" s="4" t="s">
        <v>9</v>
      </c>
      <c r="S3" s="4" t="s">
        <v>10</v>
      </c>
      <c r="T3" s="4" t="s">
        <v>11</v>
      </c>
      <c r="U3" s="5" t="s">
        <v>12</v>
      </c>
      <c r="W3" s="3" t="s">
        <v>13</v>
      </c>
      <c r="X3" s="4" t="s">
        <v>8</v>
      </c>
      <c r="Y3" s="4" t="s">
        <v>9</v>
      </c>
      <c r="Z3" s="4" t="s">
        <v>10</v>
      </c>
      <c r="AA3" s="4" t="s">
        <v>11</v>
      </c>
      <c r="AB3" s="5" t="s">
        <v>12</v>
      </c>
      <c r="AD3" s="3" t="s">
        <v>13</v>
      </c>
      <c r="AE3" s="4" t="s">
        <v>8</v>
      </c>
      <c r="AF3" s="4" t="s">
        <v>9</v>
      </c>
      <c r="AG3" s="4" t="s">
        <v>10</v>
      </c>
      <c r="AH3" s="4" t="s">
        <v>11</v>
      </c>
      <c r="AI3" s="4" t="s">
        <v>12</v>
      </c>
      <c r="AJ3" s="5" t="s">
        <v>14</v>
      </c>
      <c r="AL3" s="3" t="s">
        <v>13</v>
      </c>
      <c r="AM3" s="4" t="s">
        <v>8</v>
      </c>
      <c r="AN3" s="4" t="s">
        <v>9</v>
      </c>
      <c r="AO3" s="4" t="s">
        <v>10</v>
      </c>
      <c r="AP3" s="4" t="s">
        <v>11</v>
      </c>
      <c r="AQ3" s="5" t="s">
        <v>12</v>
      </c>
      <c r="AR3" s="14"/>
      <c r="AS3" s="3" t="s">
        <v>13</v>
      </c>
      <c r="AT3" s="4" t="s">
        <v>8</v>
      </c>
      <c r="AU3" s="4" t="s">
        <v>9</v>
      </c>
      <c r="AV3" s="4" t="s">
        <v>10</v>
      </c>
      <c r="AW3" s="4" t="s">
        <v>11</v>
      </c>
      <c r="AX3" s="5" t="s">
        <v>12</v>
      </c>
      <c r="AY3" s="14"/>
      <c r="AZ3" s="3" t="s">
        <v>13</v>
      </c>
      <c r="BA3" s="4" t="s">
        <v>8</v>
      </c>
      <c r="BB3" s="4" t="s">
        <v>9</v>
      </c>
      <c r="BC3" s="4" t="s">
        <v>10</v>
      </c>
      <c r="BD3" s="4" t="s">
        <v>11</v>
      </c>
      <c r="BE3" s="5" t="s">
        <v>12</v>
      </c>
      <c r="BG3" s="3" t="s">
        <v>13</v>
      </c>
      <c r="BH3" s="4" t="s">
        <v>8</v>
      </c>
      <c r="BI3" s="4" t="s">
        <v>9</v>
      </c>
      <c r="BJ3" s="4" t="s">
        <v>10</v>
      </c>
      <c r="BK3" s="4" t="s">
        <v>11</v>
      </c>
      <c r="BL3" s="5" t="s">
        <v>12</v>
      </c>
      <c r="BN3" s="3" t="s">
        <v>13</v>
      </c>
      <c r="BO3" s="4" t="s">
        <v>8</v>
      </c>
      <c r="BP3" s="4" t="s">
        <v>9</v>
      </c>
      <c r="BQ3" s="4" t="s">
        <v>10</v>
      </c>
      <c r="BR3" s="4" t="s">
        <v>11</v>
      </c>
      <c r="BS3" s="5" t="s">
        <v>12</v>
      </c>
      <c r="BU3" s="3" t="s">
        <v>13</v>
      </c>
      <c r="BV3" s="4" t="s">
        <v>8</v>
      </c>
      <c r="BW3" s="4" t="s">
        <v>9</v>
      </c>
      <c r="BX3" s="4" t="s">
        <v>10</v>
      </c>
      <c r="BY3" s="4" t="s">
        <v>11</v>
      </c>
      <c r="BZ3" s="5" t="s">
        <v>12</v>
      </c>
      <c r="CB3" s="3" t="s">
        <v>13</v>
      </c>
      <c r="CC3" s="4" t="s">
        <v>8</v>
      </c>
      <c r="CD3" s="4" t="s">
        <v>9</v>
      </c>
      <c r="CE3" s="4" t="s">
        <v>10</v>
      </c>
      <c r="CF3" s="4" t="s">
        <v>11</v>
      </c>
      <c r="CG3" s="5" t="s">
        <v>12</v>
      </c>
      <c r="CI3" s="3" t="s">
        <v>13</v>
      </c>
      <c r="CJ3" s="4" t="s">
        <v>8</v>
      </c>
      <c r="CK3" s="4" t="s">
        <v>9</v>
      </c>
      <c r="CL3" s="4" t="s">
        <v>10</v>
      </c>
      <c r="CM3" s="4" t="s">
        <v>11</v>
      </c>
      <c r="CN3" s="5" t="s">
        <v>12</v>
      </c>
      <c r="CP3" s="3" t="s">
        <v>13</v>
      </c>
      <c r="CQ3" s="4" t="s">
        <v>8</v>
      </c>
      <c r="CR3" s="4" t="s">
        <v>9</v>
      </c>
      <c r="CS3" s="4" t="s">
        <v>10</v>
      </c>
      <c r="CT3" s="4" t="s">
        <v>11</v>
      </c>
      <c r="CU3" s="5" t="s">
        <v>12</v>
      </c>
      <c r="CX3" s="47" t="s">
        <v>7</v>
      </c>
      <c r="CY3" s="47" t="s">
        <v>9</v>
      </c>
      <c r="CZ3" s="47" t="s">
        <v>10</v>
      </c>
      <c r="DA3" s="47" t="s">
        <v>11</v>
      </c>
      <c r="DB3" s="47" t="s">
        <v>12</v>
      </c>
      <c r="DC3" s="73"/>
      <c r="DD3" s="47" t="s">
        <v>13</v>
      </c>
      <c r="DE3" s="47" t="s">
        <v>9</v>
      </c>
      <c r="DF3" s="47" t="s">
        <v>10</v>
      </c>
      <c r="DG3" s="47" t="s">
        <v>11</v>
      </c>
      <c r="DH3" s="47" t="s">
        <v>12</v>
      </c>
      <c r="DI3" s="73"/>
      <c r="DJ3" s="47" t="s">
        <v>13</v>
      </c>
      <c r="DK3" s="47" t="s">
        <v>9</v>
      </c>
      <c r="DL3" s="47" t="s">
        <v>10</v>
      </c>
      <c r="DM3" s="47" t="s">
        <v>11</v>
      </c>
      <c r="DN3" s="47" t="s">
        <v>12</v>
      </c>
    </row>
    <row r="4" spans="1:118" x14ac:dyDescent="0.25">
      <c r="A4" s="6" t="s">
        <v>15</v>
      </c>
      <c r="B4" s="7">
        <v>-13.9</v>
      </c>
      <c r="C4" s="8">
        <v>-14.200000000000001</v>
      </c>
      <c r="D4" s="8">
        <v>-21.200000000000003</v>
      </c>
      <c r="E4" s="8">
        <v>-10.100000000000001</v>
      </c>
      <c r="F4" s="8">
        <v>-13</v>
      </c>
      <c r="G4" s="9">
        <v>-15.700000000000001</v>
      </c>
      <c r="I4" s="7">
        <v>4.5</v>
      </c>
      <c r="J4" s="11">
        <v>4.5999999999999996</v>
      </c>
      <c r="K4" s="11">
        <v>2.8</v>
      </c>
      <c r="L4" s="11">
        <v>5.0999999999999996</v>
      </c>
      <c r="M4" s="11">
        <v>4.0999999999999996</v>
      </c>
      <c r="N4" s="9">
        <v>4.7</v>
      </c>
      <c r="P4" s="7">
        <v>37.799999999999997</v>
      </c>
      <c r="Q4" s="8">
        <v>39.599999999999994</v>
      </c>
      <c r="R4" s="8">
        <v>33.400000000000006</v>
      </c>
      <c r="S4" s="8">
        <v>42</v>
      </c>
      <c r="T4" s="8">
        <v>40.099999999999994</v>
      </c>
      <c r="U4" s="9">
        <v>35.900000000000006</v>
      </c>
      <c r="W4" s="7">
        <v>-29.7</v>
      </c>
      <c r="X4" s="8">
        <v>-30.6</v>
      </c>
      <c r="Y4" s="8">
        <v>-30.6</v>
      </c>
      <c r="Z4" s="8">
        <v>-28.400000000000002</v>
      </c>
      <c r="AA4" s="8">
        <v>-26.7</v>
      </c>
      <c r="AB4" s="9">
        <v>-32.700000000000003</v>
      </c>
      <c r="AD4" s="7">
        <v>-149.5</v>
      </c>
      <c r="AE4" s="11">
        <v>-110.8</v>
      </c>
      <c r="AF4" s="11">
        <v>-207</v>
      </c>
      <c r="AG4" s="11">
        <v>-44.3</v>
      </c>
      <c r="AH4" s="11">
        <v>-221.9</v>
      </c>
      <c r="AI4" s="11">
        <v>-68.900000000000006</v>
      </c>
      <c r="AJ4" s="9">
        <v>-16.399999999999999</v>
      </c>
      <c r="AL4" s="63">
        <v>-51.422030589299602</v>
      </c>
      <c r="AM4" s="64">
        <v>-60.800651857181897</v>
      </c>
      <c r="AN4" s="64">
        <v>-65.328933145085301</v>
      </c>
      <c r="AO4" s="64">
        <v>-57.721656458840798</v>
      </c>
      <c r="AP4" s="64">
        <v>-78.587800458249703</v>
      </c>
      <c r="AQ4" s="65">
        <v>-75.068674911623404</v>
      </c>
      <c r="AR4" s="15"/>
      <c r="AS4" s="63">
        <v>8.8121789206835306</v>
      </c>
      <c r="AT4" s="64">
        <v>7.9076887219561396</v>
      </c>
      <c r="AU4" s="64">
        <v>7.7007774589281102</v>
      </c>
      <c r="AV4" s="64">
        <v>8.2407598632652803</v>
      </c>
      <c r="AW4" s="64">
        <v>7.0488453691084896</v>
      </c>
      <c r="AX4" s="65">
        <v>7.2537675404862201</v>
      </c>
      <c r="AY4" s="15"/>
      <c r="AZ4" s="63">
        <v>-4.5466983627251603</v>
      </c>
      <c r="BA4" s="64">
        <v>1.5158016508211201</v>
      </c>
      <c r="BB4" s="64">
        <v>0.61964200409403103</v>
      </c>
      <c r="BC4" s="64">
        <v>-1.08578765270682</v>
      </c>
      <c r="BD4" s="64">
        <v>0.82170135631879893</v>
      </c>
      <c r="BE4" s="65">
        <v>0.9668750158874071</v>
      </c>
      <c r="BG4" s="7">
        <v>69.34</v>
      </c>
      <c r="BH4" s="11">
        <v>79.03</v>
      </c>
      <c r="BI4" s="11">
        <v>58.07</v>
      </c>
      <c r="BJ4" s="11">
        <v>84.1</v>
      </c>
      <c r="BK4" s="11">
        <v>20.07</v>
      </c>
      <c r="BL4" s="9">
        <v>42.81</v>
      </c>
      <c r="BN4" s="7">
        <v>48.81</v>
      </c>
      <c r="BO4" s="11">
        <v>59.78</v>
      </c>
      <c r="BP4" s="11">
        <v>27.83</v>
      </c>
      <c r="BQ4" s="11">
        <v>68.7</v>
      </c>
      <c r="BR4" s="11">
        <v>7.41</v>
      </c>
      <c r="BS4" s="9">
        <v>19.36</v>
      </c>
      <c r="BU4" s="7">
        <v>21.75</v>
      </c>
      <c r="BV4" s="11">
        <v>27.05</v>
      </c>
      <c r="BW4" s="11">
        <v>5.87</v>
      </c>
      <c r="BX4" s="11">
        <v>46.93</v>
      </c>
      <c r="BY4" s="11">
        <v>2.16</v>
      </c>
      <c r="BZ4" s="9">
        <v>3.89</v>
      </c>
      <c r="CB4" s="7">
        <v>9.4</v>
      </c>
      <c r="CC4" s="11">
        <v>9.39</v>
      </c>
      <c r="CD4" s="11">
        <v>1.4</v>
      </c>
      <c r="CE4" s="11">
        <v>27.78</v>
      </c>
      <c r="CF4" s="11">
        <v>1.1599999999999999</v>
      </c>
      <c r="CG4" s="9">
        <v>1.03</v>
      </c>
      <c r="CI4" s="7">
        <v>4.5599999999999996</v>
      </c>
      <c r="CJ4" s="11">
        <v>2.59</v>
      </c>
      <c r="CK4" s="11">
        <v>0.6</v>
      </c>
      <c r="CL4" s="11">
        <v>14.92</v>
      </c>
      <c r="CM4" s="11">
        <v>1.08</v>
      </c>
      <c r="CN4" s="9">
        <v>0.43</v>
      </c>
      <c r="CP4" s="7">
        <v>0.82</v>
      </c>
      <c r="CQ4" s="11">
        <v>1</v>
      </c>
      <c r="CR4" s="11">
        <v>0.38</v>
      </c>
      <c r="CS4" s="11">
        <v>4.6900000000000004</v>
      </c>
      <c r="CT4" s="11">
        <v>0.73</v>
      </c>
      <c r="CU4" s="9">
        <v>0.01</v>
      </c>
      <c r="CX4" s="74">
        <v>-0.28622038563706292</v>
      </c>
      <c r="CY4" s="75">
        <v>-5.2626915375892674E-2</v>
      </c>
      <c r="CZ4" s="75">
        <v>-9.3542827001084239E-2</v>
      </c>
      <c r="DA4" s="75">
        <v>-5.3590066108653665E-3</v>
      </c>
      <c r="DB4" s="76">
        <v>-9.1486380444776461E-3</v>
      </c>
      <c r="DC4" s="77"/>
      <c r="DD4" s="74">
        <v>-0.28116055821757885</v>
      </c>
      <c r="DE4" s="75">
        <v>-8.8956091646481023E-2</v>
      </c>
      <c r="DF4" s="75">
        <v>-3.9261353842977381E-2</v>
      </c>
      <c r="DG4" s="75">
        <v>-6.8606839503870419E-3</v>
      </c>
      <c r="DH4" s="76">
        <v>-1.5606301085990671E-2</v>
      </c>
      <c r="DI4" s="77"/>
      <c r="DJ4" s="74">
        <v>-0.11192251668658125</v>
      </c>
      <c r="DK4" s="75">
        <v>-0.18063059927081562</v>
      </c>
      <c r="DL4" s="75">
        <v>0</v>
      </c>
      <c r="DM4" s="75">
        <v>-3.7566989738613124E-2</v>
      </c>
      <c r="DN4" s="76">
        <v>-4.1537100431416812E-2</v>
      </c>
    </row>
    <row r="5" spans="1:118" x14ac:dyDescent="0.25">
      <c r="A5" s="46" t="s">
        <v>18</v>
      </c>
      <c r="B5" s="7">
        <v>-19</v>
      </c>
      <c r="C5" s="8">
        <v>-8.7000000000000011</v>
      </c>
      <c r="D5" s="8">
        <v>-9.9</v>
      </c>
      <c r="E5" s="8">
        <v>-13.9</v>
      </c>
      <c r="F5" s="8">
        <v>-15.8</v>
      </c>
      <c r="G5" s="9">
        <v>-10.9</v>
      </c>
      <c r="I5" s="7">
        <v>5</v>
      </c>
      <c r="J5" s="11">
        <v>5.3</v>
      </c>
      <c r="K5" s="11">
        <v>5.9</v>
      </c>
      <c r="L5" s="11">
        <v>5.4</v>
      </c>
      <c r="M5" s="11">
        <v>4.0999999999999996</v>
      </c>
      <c r="N5" s="9">
        <v>5.8</v>
      </c>
      <c r="P5" s="7">
        <v>30.400000000000002</v>
      </c>
      <c r="Q5" s="8">
        <v>43.099999999999994</v>
      </c>
      <c r="R5" s="8">
        <v>44.8</v>
      </c>
      <c r="S5" s="8">
        <v>41.599999999999994</v>
      </c>
      <c r="T5" s="8">
        <v>34.900000000000006</v>
      </c>
      <c r="U5" s="9">
        <v>42.900000000000006</v>
      </c>
      <c r="W5" s="7">
        <v>-37.1</v>
      </c>
      <c r="X5" s="8">
        <v>-27.8</v>
      </c>
      <c r="Y5" s="8">
        <v>-31.6</v>
      </c>
      <c r="Z5" s="8">
        <v>-33.299999999999997</v>
      </c>
      <c r="AA5" s="8">
        <v>-30</v>
      </c>
      <c r="AB5" s="9">
        <v>-32.200000000000003</v>
      </c>
      <c r="AD5" s="7">
        <v>-83.9</v>
      </c>
      <c r="AE5" s="11">
        <v>-18.5</v>
      </c>
      <c r="AF5" s="11">
        <v>-19</v>
      </c>
      <c r="AG5" s="11">
        <v>-42.2</v>
      </c>
      <c r="AH5" s="11">
        <v>-91.5</v>
      </c>
      <c r="AI5" s="11">
        <v>-18.899999999999999</v>
      </c>
      <c r="AJ5" s="9">
        <v>-5</v>
      </c>
      <c r="AL5" s="63">
        <v>-39.825529166000599</v>
      </c>
      <c r="AM5" s="64">
        <v>-63.166471821619098</v>
      </c>
      <c r="AN5" s="64">
        <v>-63.388179977635097</v>
      </c>
      <c r="AO5" s="64">
        <v>-36.410591697085003</v>
      </c>
      <c r="AP5" s="64">
        <v>-78.364880917384596</v>
      </c>
      <c r="AQ5" s="65">
        <v>-73.470152347130096</v>
      </c>
      <c r="AR5" s="15"/>
      <c r="AS5" s="63">
        <v>7.8846016553101004</v>
      </c>
      <c r="AT5" s="64">
        <v>7.3876629534252203</v>
      </c>
      <c r="AU5" s="64">
        <v>9.1233689025949101</v>
      </c>
      <c r="AV5" s="64">
        <v>3.8527691929936698</v>
      </c>
      <c r="AW5" s="64">
        <v>7.2740625355231296</v>
      </c>
      <c r="AX5" s="65">
        <v>7.7302220554011196</v>
      </c>
      <c r="AY5" s="15"/>
      <c r="AZ5" s="63">
        <v>-4.0183464938967006</v>
      </c>
      <c r="BA5" s="64">
        <v>11.851552999766399</v>
      </c>
      <c r="BB5" s="64">
        <v>6.3447150623895094</v>
      </c>
      <c r="BC5" s="64">
        <v>13.4180629495494</v>
      </c>
      <c r="BD5" s="64">
        <v>2.5235421716855897</v>
      </c>
      <c r="BE5" s="65">
        <v>1.23912632012028</v>
      </c>
      <c r="BG5" s="7">
        <v>76.28</v>
      </c>
      <c r="BH5" s="11">
        <v>81.48</v>
      </c>
      <c r="BI5" s="11">
        <v>75.73</v>
      </c>
      <c r="BJ5" s="11">
        <v>57.73</v>
      </c>
      <c r="BK5" s="11">
        <v>26.68</v>
      </c>
      <c r="BL5" s="9">
        <v>37.25</v>
      </c>
      <c r="BN5" s="7">
        <v>57.44</v>
      </c>
      <c r="BO5" s="11">
        <v>59.71</v>
      </c>
      <c r="BP5" s="11">
        <v>55.88</v>
      </c>
      <c r="BQ5" s="11">
        <v>45.88</v>
      </c>
      <c r="BR5" s="11">
        <v>9.0500000000000007</v>
      </c>
      <c r="BS5" s="9">
        <v>16.059999999999999</v>
      </c>
      <c r="BU5" s="7">
        <v>31.09</v>
      </c>
      <c r="BV5" s="11">
        <v>33.97</v>
      </c>
      <c r="BW5" s="11">
        <v>27.78</v>
      </c>
      <c r="BX5" s="11">
        <v>27.2</v>
      </c>
      <c r="BY5" s="11">
        <v>2.02</v>
      </c>
      <c r="BZ5" s="9">
        <v>4.38</v>
      </c>
      <c r="CB5" s="7">
        <v>15.12</v>
      </c>
      <c r="CC5" s="11">
        <v>14.98</v>
      </c>
      <c r="CD5" s="11">
        <v>11.42</v>
      </c>
      <c r="CE5" s="11">
        <v>9.94</v>
      </c>
      <c r="CF5" s="11">
        <v>1.24</v>
      </c>
      <c r="CG5" s="9">
        <v>2.48</v>
      </c>
      <c r="CI5" s="7">
        <v>6.97</v>
      </c>
      <c r="CJ5" s="11">
        <v>10.029999999999999</v>
      </c>
      <c r="CK5" s="11">
        <v>6.01</v>
      </c>
      <c r="CL5" s="11">
        <v>1.65</v>
      </c>
      <c r="CM5" s="11">
        <v>0.86</v>
      </c>
      <c r="CN5" s="9">
        <v>1.1000000000000001</v>
      </c>
      <c r="CP5" s="7">
        <v>1.02</v>
      </c>
      <c r="CQ5" s="11">
        <v>7.71</v>
      </c>
      <c r="CR5" s="11">
        <v>3.49</v>
      </c>
      <c r="CS5" s="11">
        <v>0.06</v>
      </c>
      <c r="CT5" s="11">
        <v>0.11</v>
      </c>
      <c r="CU5" s="9">
        <v>0.88</v>
      </c>
      <c r="CX5" s="51">
        <v>-0.45276023507683327</v>
      </c>
      <c r="CY5" s="52">
        <v>-0.10394978231941694</v>
      </c>
      <c r="CZ5" s="52">
        <v>-0.33099769554229808</v>
      </c>
      <c r="DA5" s="52">
        <v>-8.3459942625209171E-3</v>
      </c>
      <c r="DB5" s="49">
        <v>-1.2742212663201318E-2</v>
      </c>
      <c r="DC5" s="77"/>
      <c r="DD5" s="51">
        <v>-2.3112825266558588</v>
      </c>
      <c r="DE5" s="52">
        <v>-0.36422934743310786</v>
      </c>
      <c r="DF5" s="52">
        <v>-1.452670092190163</v>
      </c>
      <c r="DG5" s="52">
        <v>-1.3243458392646313E-2</v>
      </c>
      <c r="DH5" s="49">
        <v>-2.789876973777684E-2</v>
      </c>
      <c r="DI5" s="77"/>
      <c r="DJ5" s="51">
        <v>-2.2420413007173243</v>
      </c>
      <c r="DK5" s="78">
        <v>-0.99466187911780135</v>
      </c>
      <c r="DL5" s="78">
        <v>-3.0341066891217303</v>
      </c>
      <c r="DM5" s="78">
        <v>-8.216082058838356E-2</v>
      </c>
      <c r="DN5" s="79">
        <v>-7.8237137008342061E-2</v>
      </c>
    </row>
    <row r="6" spans="1:118" x14ac:dyDescent="0.25">
      <c r="A6" s="6" t="s">
        <v>16</v>
      </c>
      <c r="B6" s="7">
        <v>-13.3</v>
      </c>
      <c r="C6" s="8">
        <v>-22</v>
      </c>
      <c r="D6" s="8">
        <v>-20.200000000000003</v>
      </c>
      <c r="E6" s="8">
        <v>-14.3</v>
      </c>
      <c r="F6" s="8">
        <v>-11.4</v>
      </c>
      <c r="G6" s="9">
        <v>-12.100000000000001</v>
      </c>
      <c r="I6" s="7">
        <v>4.7</v>
      </c>
      <c r="J6" s="11">
        <v>2.8</v>
      </c>
      <c r="K6" s="11">
        <v>4.9000000000000004</v>
      </c>
      <c r="L6" s="11">
        <v>5.5</v>
      </c>
      <c r="M6" s="11">
        <v>4.7</v>
      </c>
      <c r="N6" s="9">
        <v>4.5</v>
      </c>
      <c r="P6" s="7">
        <v>38.299999999999997</v>
      </c>
      <c r="Q6" s="8">
        <v>34.200000000000003</v>
      </c>
      <c r="R6" s="8">
        <v>33.900000000000006</v>
      </c>
      <c r="S6" s="8">
        <v>37.099999999999994</v>
      </c>
      <c r="T6" s="8">
        <v>39.299999999999997</v>
      </c>
      <c r="U6" s="9">
        <v>38.700000000000003</v>
      </c>
      <c r="W6" s="7">
        <v>-30.2</v>
      </c>
      <c r="X6" s="8">
        <v>-31.1</v>
      </c>
      <c r="Y6" s="8">
        <v>-37.700000000000003</v>
      </c>
      <c r="Z6" s="8">
        <v>-34.400000000000006</v>
      </c>
      <c r="AA6" s="8">
        <v>-28.1</v>
      </c>
      <c r="AB6" s="9">
        <v>-28.400000000000002</v>
      </c>
      <c r="AD6" s="7">
        <v>-96.1</v>
      </c>
      <c r="AE6" s="11">
        <v>-135.19999999999999</v>
      </c>
      <c r="AF6" s="11">
        <v>-82.4</v>
      </c>
      <c r="AG6" s="11">
        <v>-108.6</v>
      </c>
      <c r="AH6" s="11">
        <v>-52</v>
      </c>
      <c r="AI6" s="11">
        <v>-154.6</v>
      </c>
      <c r="AJ6" s="9">
        <v>-18.5</v>
      </c>
      <c r="AL6" s="63">
        <v>-40.943152199314397</v>
      </c>
      <c r="AM6" s="64">
        <v>-68.563116093378298</v>
      </c>
      <c r="AN6" s="64">
        <v>-80.7709725111702</v>
      </c>
      <c r="AO6" s="64">
        <v>-43.840881535208098</v>
      </c>
      <c r="AP6" s="64">
        <v>-84.739909918687005</v>
      </c>
      <c r="AQ6" s="65">
        <v>-72.976337682787701</v>
      </c>
      <c r="AR6" s="15"/>
      <c r="AS6" s="63">
        <v>7.7948985716769004</v>
      </c>
      <c r="AT6" s="64">
        <v>6.1810006743805097</v>
      </c>
      <c r="AU6" s="64">
        <v>7.8224103085713903</v>
      </c>
      <c r="AV6" s="64">
        <v>4.3373388568820497</v>
      </c>
      <c r="AW6" s="64">
        <v>7.8815415047987001</v>
      </c>
      <c r="AX6" s="65">
        <v>7.0927948513004102</v>
      </c>
      <c r="AY6" s="15"/>
      <c r="AZ6" s="63">
        <v>-0.99752466441214693</v>
      </c>
      <c r="BA6" s="64">
        <v>0.52910516660641604</v>
      </c>
      <c r="BB6" s="64">
        <v>1.6120809266173499</v>
      </c>
      <c r="BC6" s="64">
        <v>5.7003678645815299</v>
      </c>
      <c r="BD6" s="64">
        <v>1.4007693659031599</v>
      </c>
      <c r="BE6" s="65">
        <v>1.1500852474790899</v>
      </c>
      <c r="BG6" s="7">
        <v>54.03</v>
      </c>
      <c r="BH6" s="11">
        <v>50.53</v>
      </c>
      <c r="BI6" s="11">
        <v>52.94</v>
      </c>
      <c r="BJ6" s="11">
        <v>64.44</v>
      </c>
      <c r="BK6" s="11">
        <v>27.37</v>
      </c>
      <c r="BL6" s="9">
        <v>38.53</v>
      </c>
      <c r="BN6" s="7">
        <v>35.61</v>
      </c>
      <c r="BO6" s="11">
        <v>23.3</v>
      </c>
      <c r="BP6" s="11">
        <v>27.43</v>
      </c>
      <c r="BQ6" s="11">
        <v>45.32</v>
      </c>
      <c r="BR6" s="11">
        <v>10.56</v>
      </c>
      <c r="BS6" s="9">
        <v>16.96</v>
      </c>
      <c r="BU6" s="7">
        <v>14.64</v>
      </c>
      <c r="BV6" s="11">
        <v>6.37</v>
      </c>
      <c r="BW6" s="11">
        <v>7.29</v>
      </c>
      <c r="BX6" s="11">
        <v>22.5</v>
      </c>
      <c r="BY6" s="11">
        <v>4.08</v>
      </c>
      <c r="BZ6" s="9">
        <v>3.45</v>
      </c>
      <c r="CB6" s="7">
        <v>6.9</v>
      </c>
      <c r="CC6" s="11">
        <v>2.21</v>
      </c>
      <c r="CD6" s="11">
        <v>2.73</v>
      </c>
      <c r="CE6" s="11">
        <v>9.51</v>
      </c>
      <c r="CF6" s="11">
        <v>2.6</v>
      </c>
      <c r="CG6" s="9">
        <v>1.1000000000000001</v>
      </c>
      <c r="CI6" s="7">
        <v>3.11</v>
      </c>
      <c r="CJ6" s="11">
        <v>1.17</v>
      </c>
      <c r="CK6" s="11">
        <v>1.28</v>
      </c>
      <c r="CL6" s="11">
        <v>2.37</v>
      </c>
      <c r="CM6" s="11">
        <v>2.29</v>
      </c>
      <c r="CN6" s="9">
        <v>0.81</v>
      </c>
      <c r="CP6" s="7">
        <v>0.21</v>
      </c>
      <c r="CQ6" s="11">
        <v>0.3</v>
      </c>
      <c r="CR6" s="11">
        <v>0.48</v>
      </c>
      <c r="CS6" s="11">
        <v>0.52</v>
      </c>
      <c r="CT6" s="11">
        <v>1.45</v>
      </c>
      <c r="CU6" s="9">
        <v>0.69</v>
      </c>
      <c r="CX6" s="51">
        <v>-0.4466602260980525</v>
      </c>
      <c r="CY6" s="52">
        <v>-1.3558667259054384E-2</v>
      </c>
      <c r="CZ6" s="52">
        <v>-0.29142188411876246</v>
      </c>
      <c r="DA6" s="52">
        <v>-7.9833230861684722E-3</v>
      </c>
      <c r="DB6" s="49">
        <v>-1.2492842452962255E-2</v>
      </c>
      <c r="DC6" s="77"/>
      <c r="DD6" s="51">
        <v>-2.1281915053702076</v>
      </c>
      <c r="DE6" s="52">
        <v>-2.8017642110239067E-2</v>
      </c>
      <c r="DF6" s="52">
        <v>-0.58892030764466063</v>
      </c>
      <c r="DG6" s="52">
        <v>-9.7402788183171708E-3</v>
      </c>
      <c r="DH6" s="49">
        <v>-3.0843968026898021E-2</v>
      </c>
      <c r="DI6" s="77"/>
      <c r="DJ6" s="51">
        <v>-2.9312489423065551</v>
      </c>
      <c r="DK6" s="78"/>
      <c r="DL6" s="78">
        <v>-0.75852667228043258</v>
      </c>
      <c r="DM6" s="78"/>
      <c r="DN6" s="79">
        <v>-5.5608242635878324E-2</v>
      </c>
    </row>
    <row r="7" spans="1:118" x14ac:dyDescent="0.25">
      <c r="B7" s="12">
        <v>-14.5</v>
      </c>
      <c r="C7" s="8">
        <v>-24.200000000000003</v>
      </c>
      <c r="D7" s="8">
        <v>-22.5</v>
      </c>
      <c r="E7" s="8">
        <v>-11.4</v>
      </c>
      <c r="F7" s="8">
        <v>-8.6000000000000014</v>
      </c>
      <c r="G7" s="9">
        <v>-15.8</v>
      </c>
      <c r="I7" s="7">
        <v>4.5999999999999996</v>
      </c>
      <c r="J7" s="11">
        <v>3.3</v>
      </c>
      <c r="K7" s="11">
        <v>4.4000000000000004</v>
      </c>
      <c r="L7" s="11">
        <v>5</v>
      </c>
      <c r="M7" s="11">
        <v>5.2</v>
      </c>
      <c r="N7" s="9">
        <v>4.2</v>
      </c>
      <c r="P7" s="7">
        <v>35</v>
      </c>
      <c r="Q7" s="8">
        <v>31.400000000000002</v>
      </c>
      <c r="R7" s="8">
        <v>28.3</v>
      </c>
      <c r="S7" s="8">
        <v>43</v>
      </c>
      <c r="T7" s="8">
        <v>40.5</v>
      </c>
      <c r="U7" s="9">
        <v>36.200000000000003</v>
      </c>
      <c r="W7" s="7">
        <v>-31.3</v>
      </c>
      <c r="X7" s="8">
        <v>-35.5</v>
      </c>
      <c r="Y7" s="8">
        <v>-38.200000000000003</v>
      </c>
      <c r="Z7" s="8">
        <v>-29.5</v>
      </c>
      <c r="AA7" s="8">
        <v>-27.3</v>
      </c>
      <c r="AB7" s="9">
        <v>-30.6</v>
      </c>
      <c r="AD7" s="7">
        <v>-194.7</v>
      </c>
      <c r="AE7" s="11">
        <v>-248.4</v>
      </c>
      <c r="AF7" s="11">
        <v>-160.9</v>
      </c>
      <c r="AG7" s="11">
        <v>-93.7</v>
      </c>
      <c r="AH7" s="11">
        <v>-104.7</v>
      </c>
      <c r="AI7" s="11">
        <v>-101.5</v>
      </c>
      <c r="AJ7" s="9">
        <v>-13.8</v>
      </c>
      <c r="AL7" s="63">
        <v>-35.489138090850702</v>
      </c>
      <c r="AM7" s="64">
        <v>-68.660134931654895</v>
      </c>
      <c r="AN7" s="64">
        <v>-77.543079246661193</v>
      </c>
      <c r="AO7" s="64">
        <v>-43.469921126290203</v>
      </c>
      <c r="AP7" s="64">
        <v>-77.212919982052298</v>
      </c>
      <c r="AQ7" s="65">
        <v>-68.094879101765898</v>
      </c>
      <c r="AR7" s="15"/>
      <c r="AS7" s="63">
        <v>11.3673274190032</v>
      </c>
      <c r="AT7" s="64">
        <v>9.1002810913620706</v>
      </c>
      <c r="AU7" s="64">
        <v>8.1862001739095902</v>
      </c>
      <c r="AV7" s="64">
        <v>6.6297207734230099</v>
      </c>
      <c r="AW7" s="64">
        <v>7.7753089748887501</v>
      </c>
      <c r="AX7" s="65">
        <v>7.81345606793026</v>
      </c>
      <c r="AY7" s="15"/>
      <c r="AZ7" s="63">
        <v>-0.84024849130414503</v>
      </c>
      <c r="BA7" s="64">
        <v>-2.4024259852773002</v>
      </c>
      <c r="BB7" s="64">
        <v>0.44056508123222099</v>
      </c>
      <c r="BC7" s="64">
        <v>1.3449279168717698</v>
      </c>
      <c r="BD7" s="64">
        <v>3.72370467967438</v>
      </c>
      <c r="BE7" s="65">
        <v>2.3800722797567899</v>
      </c>
      <c r="BG7" s="7">
        <v>72.66</v>
      </c>
      <c r="BH7" s="11">
        <v>50.11</v>
      </c>
      <c r="BI7" s="11">
        <v>35.11</v>
      </c>
      <c r="BJ7" s="11">
        <v>85.87</v>
      </c>
      <c r="BK7" s="11">
        <v>25.06</v>
      </c>
      <c r="BL7" s="9">
        <v>75.94</v>
      </c>
      <c r="BN7" s="7">
        <v>51.85</v>
      </c>
      <c r="BO7" s="11">
        <v>27.92</v>
      </c>
      <c r="BP7" s="11">
        <v>17.13</v>
      </c>
      <c r="BQ7" s="11">
        <v>66.239999999999995</v>
      </c>
      <c r="BR7" s="11">
        <v>10.26</v>
      </c>
      <c r="BS7" s="9">
        <v>52.31</v>
      </c>
      <c r="BU7" s="7">
        <v>26.88</v>
      </c>
      <c r="BV7" s="11">
        <v>9.93</v>
      </c>
      <c r="BW7" s="11">
        <v>4.6399999999999997</v>
      </c>
      <c r="BX7" s="11">
        <v>31.45</v>
      </c>
      <c r="BY7" s="11">
        <v>3.67</v>
      </c>
      <c r="BZ7" s="9">
        <v>22.83</v>
      </c>
      <c r="CB7" s="7">
        <v>11.76</v>
      </c>
      <c r="CC7" s="11">
        <v>5.0199999999999996</v>
      </c>
      <c r="CD7" s="11">
        <v>1.74</v>
      </c>
      <c r="CE7" s="11">
        <v>9.1999999999999993</v>
      </c>
      <c r="CF7" s="11">
        <v>2.4300000000000002</v>
      </c>
      <c r="CG7" s="9">
        <v>12.55</v>
      </c>
      <c r="CI7" s="7">
        <v>4.08</v>
      </c>
      <c r="CJ7" s="11">
        <v>4.12</v>
      </c>
      <c r="CK7" s="11">
        <v>0.77</v>
      </c>
      <c r="CL7" s="11">
        <v>2.71</v>
      </c>
      <c r="CM7" s="11">
        <v>1.66</v>
      </c>
      <c r="CN7" s="9">
        <v>8.58</v>
      </c>
      <c r="CP7" s="7">
        <v>1.32</v>
      </c>
      <c r="CQ7" s="11">
        <v>3.56</v>
      </c>
      <c r="CR7" s="11">
        <v>0.54</v>
      </c>
      <c r="CS7" s="11">
        <v>0.77</v>
      </c>
      <c r="CT7" s="11">
        <v>0.83</v>
      </c>
      <c r="CU7" s="9">
        <v>3.65</v>
      </c>
      <c r="CX7" s="51">
        <v>-0.44699082280922181</v>
      </c>
      <c r="CY7" s="52">
        <v>-1.3558667259054384E-2</v>
      </c>
      <c r="CZ7" s="52">
        <v>-0.26623727684923976</v>
      </c>
      <c r="DA7" s="52">
        <v>-1.6203812110882732E-2</v>
      </c>
      <c r="DB7" s="49">
        <v>-2.2511398452872752E-2</v>
      </c>
      <c r="DC7" s="77"/>
      <c r="DD7" s="51">
        <v>-2.8477717233582047</v>
      </c>
      <c r="DE7" s="52">
        <v>-5.6035284220478133E-2</v>
      </c>
      <c r="DF7" s="52">
        <v>-0.76559639993805895</v>
      </c>
      <c r="DG7" s="52">
        <v>-2.633883458946374E-2</v>
      </c>
      <c r="DH7" s="49">
        <v>-4.6578237107403164E-2</v>
      </c>
      <c r="DI7" s="77"/>
      <c r="DJ7" s="51">
        <v>-9.2503545354186034</v>
      </c>
      <c r="DK7" s="78">
        <v>-0.14209455415968589</v>
      </c>
      <c r="DL7" s="78">
        <v>-0.50568444818695502</v>
      </c>
      <c r="DM7" s="78">
        <v>-0.13260816082159355</v>
      </c>
      <c r="DN7" s="79">
        <v>-0.13699030204856191</v>
      </c>
    </row>
    <row r="8" spans="1:118" x14ac:dyDescent="0.25">
      <c r="B8" s="7">
        <v>-22.8</v>
      </c>
      <c r="C8" s="8">
        <v>-8.3000000000000007</v>
      </c>
      <c r="D8" s="8">
        <v>-17.100000000000001</v>
      </c>
      <c r="E8" s="8">
        <v>-17.8</v>
      </c>
      <c r="F8" s="8">
        <v>-12.200000000000001</v>
      </c>
      <c r="G8" s="9">
        <v>-10.8</v>
      </c>
      <c r="I8" s="7">
        <v>5.6</v>
      </c>
      <c r="J8" s="11">
        <v>6</v>
      </c>
      <c r="K8" s="11">
        <v>4</v>
      </c>
      <c r="L8" s="11">
        <v>4.3</v>
      </c>
      <c r="M8" s="11">
        <v>4.8</v>
      </c>
      <c r="N8" s="9">
        <v>5.3</v>
      </c>
      <c r="P8" s="7">
        <v>28.599999999999998</v>
      </c>
      <c r="Q8" s="8">
        <v>42.7</v>
      </c>
      <c r="R8" s="8">
        <v>35.299999999999997</v>
      </c>
      <c r="S8" s="8">
        <v>37.299999999999997</v>
      </c>
      <c r="T8" s="8">
        <v>39.099999999999994</v>
      </c>
      <c r="U8" s="9">
        <v>39</v>
      </c>
      <c r="W8" s="7">
        <v>-43.400000000000006</v>
      </c>
      <c r="X8" s="8">
        <v>-31.1</v>
      </c>
      <c r="Y8" s="8">
        <v>-31.1</v>
      </c>
      <c r="Z8" s="8">
        <v>-32.700000000000003</v>
      </c>
      <c r="AA8" s="8">
        <v>-29.5</v>
      </c>
      <c r="AB8" s="9">
        <v>-30.6</v>
      </c>
      <c r="AD8" s="7">
        <v>-200.3</v>
      </c>
      <c r="AE8" s="11">
        <v>-16.399999999999999</v>
      </c>
      <c r="AF8" s="11">
        <v>-167.3</v>
      </c>
      <c r="AG8" s="11">
        <v>-144.1</v>
      </c>
      <c r="AH8" s="11">
        <v>-109.5</v>
      </c>
      <c r="AI8" s="11">
        <v>-30.2</v>
      </c>
      <c r="AJ8" s="9">
        <v>-23.6</v>
      </c>
      <c r="AL8" s="63">
        <v>-36.932995857437596</v>
      </c>
      <c r="AM8" s="64">
        <v>-57.750771033177898</v>
      </c>
      <c r="AN8" s="64">
        <v>-72.932829676375306</v>
      </c>
      <c r="AO8" s="64">
        <v>-43.382418511428</v>
      </c>
      <c r="AP8" s="64">
        <v>-77.9957765300164</v>
      </c>
      <c r="AQ8" s="65">
        <v>-74.081791726383699</v>
      </c>
      <c r="AR8" s="15"/>
      <c r="AS8" s="63">
        <v>8.2359664135728092</v>
      </c>
      <c r="AT8" s="64">
        <v>8.2155950543747096</v>
      </c>
      <c r="AU8" s="64">
        <v>7.9659465879762301</v>
      </c>
      <c r="AV8" s="64">
        <v>6.8175795771515899</v>
      </c>
      <c r="AW8" s="64">
        <v>7.3820458686786399</v>
      </c>
      <c r="AX8" s="65">
        <v>7.3781699243896099</v>
      </c>
      <c r="AY8" s="15"/>
      <c r="AZ8" s="51">
        <v>10.8870300281465</v>
      </c>
      <c r="BA8" s="64">
        <v>11.6036077003006</v>
      </c>
      <c r="BB8" s="64">
        <v>0.78566588214350408</v>
      </c>
      <c r="BC8" s="64">
        <v>-2.8001456201853898</v>
      </c>
      <c r="BD8" s="64">
        <v>5.61396572123365</v>
      </c>
      <c r="BE8" s="65">
        <v>6.1819025029681596</v>
      </c>
      <c r="BG8" s="7">
        <v>78.400000000000006</v>
      </c>
      <c r="BH8" s="11">
        <v>89.73</v>
      </c>
      <c r="BI8" s="11">
        <v>44.36</v>
      </c>
      <c r="BJ8" s="11">
        <v>89.8</v>
      </c>
      <c r="BK8" s="11">
        <v>38.31</v>
      </c>
      <c r="BL8" s="9">
        <v>41.95</v>
      </c>
      <c r="BN8" s="7">
        <v>66.92</v>
      </c>
      <c r="BO8" s="11">
        <v>78.709999999999994</v>
      </c>
      <c r="BP8" s="11">
        <v>22.63</v>
      </c>
      <c r="BQ8" s="11">
        <v>79.12</v>
      </c>
      <c r="BR8" s="11">
        <v>17.190000000000001</v>
      </c>
      <c r="BS8" s="9">
        <v>20.98</v>
      </c>
      <c r="BU8" s="7">
        <v>43.12</v>
      </c>
      <c r="BV8" s="11">
        <v>52</v>
      </c>
      <c r="BW8" s="11">
        <v>6.24</v>
      </c>
      <c r="BX8" s="11">
        <v>54.6</v>
      </c>
      <c r="BY8" s="11">
        <v>6.37</v>
      </c>
      <c r="BZ8" s="9">
        <v>5.49</v>
      </c>
      <c r="CB8" s="7">
        <v>25.53</v>
      </c>
      <c r="CC8" s="11">
        <v>31.24</v>
      </c>
      <c r="CD8" s="11">
        <v>1.67</v>
      </c>
      <c r="CE8" s="11">
        <v>26.88</v>
      </c>
      <c r="CF8" s="11">
        <v>3.79</v>
      </c>
      <c r="CG8" s="9">
        <v>1.97</v>
      </c>
      <c r="CI8" s="7">
        <v>10.47</v>
      </c>
      <c r="CJ8" s="11">
        <v>15.42</v>
      </c>
      <c r="CK8" s="11">
        <v>0.67</v>
      </c>
      <c r="CL8" s="11">
        <v>8.6300000000000008</v>
      </c>
      <c r="CM8" s="11">
        <v>2.27</v>
      </c>
      <c r="CN8" s="9">
        <v>1.1000000000000001</v>
      </c>
      <c r="CP8" s="7">
        <v>3.11</v>
      </c>
      <c r="CQ8" s="11">
        <v>11.42</v>
      </c>
      <c r="CR8" s="11">
        <v>0.3</v>
      </c>
      <c r="CS8" s="11">
        <v>2.5099999999999998</v>
      </c>
      <c r="CT8" s="11">
        <v>1.25</v>
      </c>
      <c r="CU8" s="9">
        <v>0.94</v>
      </c>
      <c r="CX8" s="51">
        <v>-0.46924375917283612</v>
      </c>
      <c r="CY8" s="52">
        <v>-2.2597778765090643E-2</v>
      </c>
      <c r="CZ8" s="52">
        <v>-0.25904167477223328</v>
      </c>
      <c r="DA8" s="52">
        <v>-3.0092793920210786E-2</v>
      </c>
      <c r="DB8" s="49">
        <v>-1.6431095604235311E-2</v>
      </c>
      <c r="DC8" s="77"/>
      <c r="DD8" s="51">
        <v>-3.0227666409467004</v>
      </c>
      <c r="DE8" s="52">
        <v>-5.6035284220478133E-2</v>
      </c>
      <c r="DF8" s="52">
        <v>-0.72633504609508148</v>
      </c>
      <c r="DG8" s="52">
        <v>-3.9508251884195614E-2</v>
      </c>
      <c r="DH8" s="49">
        <v>-5.4684363111725878E-2</v>
      </c>
      <c r="DI8" s="77"/>
      <c r="DJ8" s="51">
        <v>-8.131123007144792</v>
      </c>
      <c r="DK8" s="78">
        <v>-0.14209455415968589</v>
      </c>
      <c r="DL8" s="78">
        <v>-0.25284222409347751</v>
      </c>
      <c r="DM8" s="78">
        <v>6.6304080410796773E-2</v>
      </c>
      <c r="DN8" s="79">
        <v>-0.28053921092768552</v>
      </c>
    </row>
    <row r="9" spans="1:118" x14ac:dyDescent="0.25">
      <c r="B9" s="7">
        <v>-10.600000000000001</v>
      </c>
      <c r="C9" s="8">
        <v>-9.8000000000000007</v>
      </c>
      <c r="D9" s="8">
        <v>-14.200000000000001</v>
      </c>
      <c r="E9" s="8">
        <v>-20.9</v>
      </c>
      <c r="F9" s="8">
        <v>-8.6000000000000014</v>
      </c>
      <c r="G9" s="9">
        <v>-10.5</v>
      </c>
      <c r="I9" s="7">
        <v>5.2</v>
      </c>
      <c r="J9" s="11">
        <v>5.2</v>
      </c>
      <c r="K9" s="11">
        <v>4.7</v>
      </c>
      <c r="L9" s="11">
        <v>4.5999999999999996</v>
      </c>
      <c r="M9" s="11">
        <v>6.1</v>
      </c>
      <c r="N9" s="9">
        <v>5.8</v>
      </c>
      <c r="P9" s="7">
        <v>39.400000000000006</v>
      </c>
      <c r="Q9" s="8">
        <v>40.599999999999994</v>
      </c>
      <c r="R9" s="8">
        <v>36.400000000000006</v>
      </c>
      <c r="S9" s="8">
        <v>37.200000000000003</v>
      </c>
      <c r="T9" s="8">
        <v>42.3</v>
      </c>
      <c r="U9" s="9">
        <v>39.900000000000006</v>
      </c>
      <c r="W9" s="7">
        <v>-29.7</v>
      </c>
      <c r="X9" s="8">
        <v>-28.900000000000002</v>
      </c>
      <c r="Y9" s="8">
        <v>-31.1</v>
      </c>
      <c r="Z9" s="8">
        <v>-37.1</v>
      </c>
      <c r="AA9" s="8">
        <v>-31.6</v>
      </c>
      <c r="AB9" s="9">
        <v>-32.200000000000003</v>
      </c>
      <c r="AD9" s="7">
        <v>-74.8</v>
      </c>
      <c r="AE9" s="11">
        <v>-70.2</v>
      </c>
      <c r="AF9" s="11">
        <v>-126.9</v>
      </c>
      <c r="AG9" s="11">
        <v>-149</v>
      </c>
      <c r="AH9" s="11">
        <v>-15.8</v>
      </c>
      <c r="AI9" s="11">
        <v>-8</v>
      </c>
      <c r="AJ9" s="9">
        <v>-10.7</v>
      </c>
      <c r="AL9" s="63">
        <v>-41.476439947647698</v>
      </c>
      <c r="AM9" s="64">
        <v>-54.346532047457401</v>
      </c>
      <c r="AN9" s="64">
        <v>-64.479980831616302</v>
      </c>
      <c r="AO9" s="64">
        <v>-38.667259816890898</v>
      </c>
      <c r="AP9" s="64">
        <v>-76.650520812279694</v>
      </c>
      <c r="AQ9" s="65">
        <v>-65.243392205132594</v>
      </c>
      <c r="AR9" s="15"/>
      <c r="AS9" s="63">
        <v>7.6843606237696598</v>
      </c>
      <c r="AT9" s="64">
        <v>8.7943838672674097</v>
      </c>
      <c r="AU9" s="64">
        <v>7.7001424335038502</v>
      </c>
      <c r="AV9" s="64">
        <v>5.8153252671264104</v>
      </c>
      <c r="AW9" s="64">
        <v>7.31162323420428</v>
      </c>
      <c r="AX9" s="65">
        <v>7.6329721013104503</v>
      </c>
      <c r="AY9" s="15"/>
      <c r="AZ9" s="51">
        <v>0.699177149308287</v>
      </c>
      <c r="BA9" s="64">
        <v>3.2565905784953402</v>
      </c>
      <c r="BB9" s="64">
        <v>5.9060487971172799</v>
      </c>
      <c r="BC9" s="64">
        <v>1.5316005484935</v>
      </c>
      <c r="BD9" s="64">
        <v>1.04135383459966</v>
      </c>
      <c r="BE9" s="65">
        <v>2.5042447660257601</v>
      </c>
      <c r="BG9" s="7">
        <v>62.76</v>
      </c>
      <c r="BH9" s="11">
        <v>56.82</v>
      </c>
      <c r="BI9" s="11">
        <v>42.72</v>
      </c>
      <c r="BJ9" s="11">
        <v>77.38</v>
      </c>
      <c r="BK9" s="11">
        <v>64.05</v>
      </c>
      <c r="BL9" s="9">
        <v>51.8</v>
      </c>
      <c r="BN9" s="7">
        <v>43.77</v>
      </c>
      <c r="BO9" s="11">
        <v>34.32</v>
      </c>
      <c r="BP9" s="11">
        <v>22.62</v>
      </c>
      <c r="BQ9" s="11">
        <v>63.15</v>
      </c>
      <c r="BR9" s="11">
        <v>21.86</v>
      </c>
      <c r="BS9" s="9">
        <v>26.06</v>
      </c>
      <c r="BU9" s="7">
        <v>19.440000000000001</v>
      </c>
      <c r="BV9" s="11">
        <v>11.25</v>
      </c>
      <c r="BW9" s="11">
        <v>5.39</v>
      </c>
      <c r="BX9" s="11">
        <v>37.479999999999997</v>
      </c>
      <c r="BY9" s="11">
        <v>12.69</v>
      </c>
      <c r="BZ9" s="9">
        <v>7.23</v>
      </c>
      <c r="CB9" s="7">
        <v>8.2799999999999994</v>
      </c>
      <c r="CC9" s="11">
        <v>4.1900000000000004</v>
      </c>
      <c r="CD9" s="11">
        <v>1.02</v>
      </c>
      <c r="CE9" s="11">
        <v>16.239999999999998</v>
      </c>
      <c r="CF9" s="11">
        <v>9.02</v>
      </c>
      <c r="CG9" s="9">
        <v>3.11</v>
      </c>
      <c r="CI9" s="7">
        <v>3.15</v>
      </c>
      <c r="CJ9" s="11">
        <v>1.98</v>
      </c>
      <c r="CK9" s="11">
        <v>0.32</v>
      </c>
      <c r="CL9" s="11">
        <v>5.08</v>
      </c>
      <c r="CM9" s="11">
        <v>6.63</v>
      </c>
      <c r="CN9" s="9">
        <v>1.85</v>
      </c>
      <c r="CP9" s="7">
        <v>0.17</v>
      </c>
      <c r="CQ9" s="11">
        <v>0.96</v>
      </c>
      <c r="CR9" s="11">
        <v>0.22</v>
      </c>
      <c r="CS9" s="11">
        <v>2.88</v>
      </c>
      <c r="CT9" s="11">
        <v>3.47</v>
      </c>
      <c r="CU9" s="9">
        <v>1.1299999999999999</v>
      </c>
      <c r="CX9" s="51">
        <v>-0.43448496219707045</v>
      </c>
      <c r="CY9" s="52">
        <v>-7.6832447801308185E-2</v>
      </c>
      <c r="CZ9" s="52">
        <v>-0.29501968515726568</v>
      </c>
      <c r="DA9" s="52">
        <v>-6.9444909046640262E-3</v>
      </c>
      <c r="DB9" s="49">
        <v>-3.0485387726130103E-2</v>
      </c>
      <c r="DC9" s="77"/>
      <c r="DD9" s="51">
        <v>-2.234218821569304</v>
      </c>
      <c r="DE9" s="52">
        <v>-0.16810585266143441</v>
      </c>
      <c r="DF9" s="52">
        <v>-1.1385792614463439</v>
      </c>
      <c r="DG9" s="52">
        <v>-8.7796115298212473E-3</v>
      </c>
      <c r="DH9" s="49">
        <v>-4.6779399148813752E-2</v>
      </c>
      <c r="DI9" s="77"/>
      <c r="DJ9" s="51">
        <v>-2.1523560901265624</v>
      </c>
      <c r="DK9" s="78">
        <v>-0.56837821663874355</v>
      </c>
      <c r="DL9" s="78">
        <v>-1.8963166807010814</v>
      </c>
      <c r="DM9" s="78">
        <v>-3.3152040205398386E-2</v>
      </c>
      <c r="DN9" s="79">
        <v>-0.11113891399035077</v>
      </c>
    </row>
    <row r="10" spans="1:118" x14ac:dyDescent="0.25">
      <c r="B10" s="7">
        <v>-6.1000000000000005</v>
      </c>
      <c r="C10" s="8">
        <v>-13.200000000000001</v>
      </c>
      <c r="D10" s="8">
        <v>-17.100000000000001</v>
      </c>
      <c r="E10" s="8">
        <v>-17.600000000000001</v>
      </c>
      <c r="F10" s="8">
        <v>-14</v>
      </c>
      <c r="G10" s="9">
        <v>-12.700000000000001</v>
      </c>
      <c r="I10" s="7">
        <v>5.4</v>
      </c>
      <c r="J10" s="11">
        <v>5.6</v>
      </c>
      <c r="K10" s="11">
        <v>4.2</v>
      </c>
      <c r="L10" s="11">
        <v>2.7</v>
      </c>
      <c r="M10" s="11">
        <v>4.8</v>
      </c>
      <c r="N10" s="9">
        <v>4.4000000000000004</v>
      </c>
      <c r="P10" s="7">
        <v>44</v>
      </c>
      <c r="Q10" s="8">
        <v>39.5</v>
      </c>
      <c r="R10" s="8">
        <v>35.099999999999994</v>
      </c>
      <c r="S10" s="8">
        <v>44.3</v>
      </c>
      <c r="T10" s="8">
        <v>39.200000000000003</v>
      </c>
      <c r="U10" s="9">
        <v>36.099999999999994</v>
      </c>
      <c r="W10" s="7">
        <v>-25.6</v>
      </c>
      <c r="X10" s="8">
        <v>-33.799999999999997</v>
      </c>
      <c r="Y10" s="8">
        <v>-31.6</v>
      </c>
      <c r="Z10" s="8">
        <v>-26.2</v>
      </c>
      <c r="AA10" s="8">
        <v>-30.6</v>
      </c>
      <c r="AB10" s="9">
        <v>-28.400000000000002</v>
      </c>
      <c r="AD10" s="7">
        <v>-77.8</v>
      </c>
      <c r="AE10" s="11">
        <v>-19.899999999999999</v>
      </c>
      <c r="AF10" s="11">
        <v>-120.6</v>
      </c>
      <c r="AG10" s="11">
        <v>-97.8</v>
      </c>
      <c r="AH10" s="11">
        <v>-100.8</v>
      </c>
      <c r="AI10" s="11">
        <v>-145.1</v>
      </c>
      <c r="AJ10" s="9">
        <v>-7</v>
      </c>
      <c r="AL10" s="63">
        <v>-47.3495969281378</v>
      </c>
      <c r="AM10" s="64">
        <v>-60.251563711327599</v>
      </c>
      <c r="AN10" s="64">
        <v>-75.333162339831702</v>
      </c>
      <c r="AO10" s="64">
        <v>-37.699900596139202</v>
      </c>
      <c r="AP10" s="64">
        <v>-71.167056875500407</v>
      </c>
      <c r="AQ10" s="65">
        <v>-62.831769679272902</v>
      </c>
      <c r="AR10" s="15"/>
      <c r="AS10" s="63">
        <v>3.8186065300476302</v>
      </c>
      <c r="AT10" s="64">
        <v>10.175250263890799</v>
      </c>
      <c r="AU10" s="64">
        <v>8.8500700422065695</v>
      </c>
      <c r="AV10" s="64">
        <v>6.3369558647353497</v>
      </c>
      <c r="AW10" s="64">
        <v>6.7752346021809498</v>
      </c>
      <c r="AX10" s="65">
        <v>7.6224167731040904</v>
      </c>
      <c r="AY10" s="15"/>
      <c r="AZ10" s="51">
        <v>7.5120001013598003E-2</v>
      </c>
      <c r="BA10" s="64">
        <v>4.2778601034916797</v>
      </c>
      <c r="BB10" s="64">
        <v>-0.74</v>
      </c>
      <c r="BC10" s="64">
        <v>1.18215356898917</v>
      </c>
      <c r="BD10" s="64">
        <v>7.8623052275319196</v>
      </c>
      <c r="BE10" s="65">
        <v>2.3207407256508596</v>
      </c>
      <c r="BG10" s="7">
        <v>81.17</v>
      </c>
      <c r="BH10" s="11">
        <v>86.98</v>
      </c>
      <c r="BI10" s="11">
        <v>49.18</v>
      </c>
      <c r="BJ10" s="11">
        <v>81.02</v>
      </c>
      <c r="BK10" s="11">
        <v>24.65</v>
      </c>
      <c r="BL10" s="9">
        <v>45.17</v>
      </c>
      <c r="BN10" s="7">
        <v>67.61</v>
      </c>
      <c r="BO10" s="11">
        <v>71.040000000000006</v>
      </c>
      <c r="BP10" s="11">
        <v>26.39</v>
      </c>
      <c r="BQ10" s="11">
        <v>67.42</v>
      </c>
      <c r="BR10" s="11">
        <v>8.0500000000000007</v>
      </c>
      <c r="BS10" s="9">
        <v>21.33</v>
      </c>
      <c r="BU10" s="7">
        <v>50.03</v>
      </c>
      <c r="BV10" s="11">
        <v>44.26</v>
      </c>
      <c r="BW10" s="11">
        <v>9.44</v>
      </c>
      <c r="BX10" s="11">
        <v>40.94</v>
      </c>
      <c r="BY10" s="11">
        <v>2.06</v>
      </c>
      <c r="BZ10" s="9">
        <v>5.63</v>
      </c>
      <c r="CB10" s="7">
        <v>35.51</v>
      </c>
      <c r="CC10" s="11">
        <v>25.06</v>
      </c>
      <c r="CD10" s="11">
        <v>4.68</v>
      </c>
      <c r="CE10" s="11">
        <v>15.61</v>
      </c>
      <c r="CF10" s="11">
        <v>0.87</v>
      </c>
      <c r="CG10" s="9">
        <v>2.41</v>
      </c>
      <c r="CI10" s="7">
        <v>19.86</v>
      </c>
      <c r="CJ10" s="11">
        <v>13.77</v>
      </c>
      <c r="CK10" s="11">
        <v>3.38</v>
      </c>
      <c r="CL10" s="11">
        <v>3.04</v>
      </c>
      <c r="CM10" s="11">
        <v>0.56999999999999995</v>
      </c>
      <c r="CN10" s="9">
        <v>1.56</v>
      </c>
      <c r="CP10" s="7">
        <v>0.87</v>
      </c>
      <c r="CQ10" s="11">
        <v>4.92</v>
      </c>
      <c r="CR10" s="11">
        <v>1.35</v>
      </c>
      <c r="CS10" s="11">
        <v>0.22</v>
      </c>
      <c r="CT10" s="11">
        <v>0.11</v>
      </c>
      <c r="CU10" s="9">
        <v>0.95</v>
      </c>
      <c r="CX10" s="51">
        <v>-0.38813989956271633</v>
      </c>
      <c r="CY10" s="52">
        <v>-1.8078223012072511E-2</v>
      </c>
      <c r="CZ10" s="52">
        <v>-0.29501968515726568</v>
      </c>
      <c r="DA10" s="52">
        <v>-2.5463133317101431E-2</v>
      </c>
      <c r="DB10" s="49">
        <v>-3.9984387341513619E-2</v>
      </c>
      <c r="DC10" s="77"/>
      <c r="DD10" s="51">
        <v>-0.26284927312580042</v>
      </c>
      <c r="DE10" s="52">
        <v>-5.6035284220478133E-2</v>
      </c>
      <c r="DF10" s="52">
        <v>-1.2367326460537875</v>
      </c>
      <c r="DG10" s="52">
        <v>-4.3898057649106238E-2</v>
      </c>
      <c r="DH10" s="49">
        <v>-5.8026422507110945E-2</v>
      </c>
      <c r="DI10" s="77"/>
      <c r="DJ10" s="51">
        <v>-0.23915067668072915</v>
      </c>
      <c r="DK10" s="78">
        <v>-0.14209455415968589</v>
      </c>
      <c r="DL10" s="78">
        <v>-2.2755800168412974</v>
      </c>
      <c r="DM10" s="78">
        <v>-0.29836836184858545</v>
      </c>
      <c r="DN10" s="79">
        <v>-0.1352996806374836</v>
      </c>
    </row>
    <row r="11" spans="1:118" x14ac:dyDescent="0.25">
      <c r="B11" s="12">
        <v>-8.9</v>
      </c>
      <c r="C11" s="8">
        <v>-15.600000000000001</v>
      </c>
      <c r="D11" s="8">
        <v>-10.700000000000001</v>
      </c>
      <c r="E11" s="8">
        <v>-10.5</v>
      </c>
      <c r="F11" s="8">
        <v>-5.9</v>
      </c>
      <c r="G11" s="9">
        <v>-15.3</v>
      </c>
      <c r="I11" s="7">
        <v>5.8</v>
      </c>
      <c r="J11" s="11">
        <v>4.5</v>
      </c>
      <c r="K11" s="11">
        <v>5.7</v>
      </c>
      <c r="L11" s="11">
        <v>4.5</v>
      </c>
      <c r="M11" s="11">
        <v>6.1</v>
      </c>
      <c r="N11" s="9">
        <v>3.9</v>
      </c>
      <c r="P11" s="7">
        <v>41.900000000000006</v>
      </c>
      <c r="Q11" s="8">
        <v>36.099999999999994</v>
      </c>
      <c r="R11" s="8">
        <v>42.099999999999994</v>
      </c>
      <c r="S11" s="8">
        <v>42.099999999999994</v>
      </c>
      <c r="T11" s="8">
        <v>45</v>
      </c>
      <c r="U11" s="9">
        <v>36.099999999999994</v>
      </c>
      <c r="W11" s="7">
        <v>-30.7</v>
      </c>
      <c r="X11" s="8">
        <v>-31.6</v>
      </c>
      <c r="Y11" s="8">
        <v>-31.6</v>
      </c>
      <c r="Z11" s="8">
        <v>-26.7</v>
      </c>
      <c r="AA11" s="8">
        <v>-28.400000000000002</v>
      </c>
      <c r="AB11" s="9">
        <v>-28.900000000000002</v>
      </c>
      <c r="AD11" s="7">
        <v>-43.1</v>
      </c>
      <c r="AE11" s="11">
        <v>-102.6</v>
      </c>
      <c r="AF11" s="11">
        <v>-43.4</v>
      </c>
      <c r="AG11" s="11">
        <v>-70.3</v>
      </c>
      <c r="AH11" s="11">
        <v>-13</v>
      </c>
      <c r="AI11" s="11">
        <v>-106</v>
      </c>
      <c r="AJ11" s="9">
        <v>-7.5</v>
      </c>
      <c r="AL11" s="63">
        <v>-43.153814800075601</v>
      </c>
      <c r="AM11" s="64">
        <v>-65.673816764901204</v>
      </c>
      <c r="AN11" s="64">
        <v>-69.788127041189298</v>
      </c>
      <c r="AO11" s="64">
        <v>-44.416661920362003</v>
      </c>
      <c r="AP11" s="64">
        <v>-76.697871399292694</v>
      </c>
      <c r="AQ11" s="65">
        <v>-71.313546520199196</v>
      </c>
      <c r="AR11" s="15"/>
      <c r="AS11" s="63">
        <v>7.3424747024177099</v>
      </c>
      <c r="AT11" s="64">
        <v>7.5429351938736504</v>
      </c>
      <c r="AU11" s="64">
        <v>8.1041907598682794</v>
      </c>
      <c r="AV11" s="64">
        <v>5.2515719341264102</v>
      </c>
      <c r="AW11" s="64">
        <v>6.6761921647923996</v>
      </c>
      <c r="AX11" s="65">
        <v>6.9084268668128601</v>
      </c>
      <c r="AY11" s="15"/>
      <c r="AZ11" s="51">
        <v>1.3848001647730699</v>
      </c>
      <c r="BA11" s="64">
        <v>3.1770893394706996</v>
      </c>
      <c r="BB11" s="64">
        <v>0.7946495812831279</v>
      </c>
      <c r="BC11" s="64">
        <v>3.1656585670184998</v>
      </c>
      <c r="BD11" s="64">
        <v>4.5807218397781</v>
      </c>
      <c r="BE11" s="65">
        <v>3.04329152276466</v>
      </c>
      <c r="BG11" s="7">
        <v>76.16</v>
      </c>
      <c r="BH11" s="11">
        <v>51.24</v>
      </c>
      <c r="BI11" s="11">
        <v>67.11</v>
      </c>
      <c r="BJ11" s="11">
        <v>74.11</v>
      </c>
      <c r="BK11" s="11">
        <v>50.47</v>
      </c>
      <c r="BL11" s="9">
        <v>52.1</v>
      </c>
      <c r="BN11" s="7">
        <v>60.63</v>
      </c>
      <c r="BO11" s="11">
        <v>31.39</v>
      </c>
      <c r="BP11" s="11">
        <v>37.01</v>
      </c>
      <c r="BQ11" s="11">
        <v>62.49</v>
      </c>
      <c r="BR11" s="11">
        <v>28.5</v>
      </c>
      <c r="BS11" s="9">
        <v>25.9</v>
      </c>
      <c r="BU11" s="7">
        <v>36.159999999999997</v>
      </c>
      <c r="BV11" s="11">
        <v>12.22</v>
      </c>
      <c r="BW11" s="11">
        <v>10.34</v>
      </c>
      <c r="BX11" s="11">
        <v>42.04</v>
      </c>
      <c r="BY11" s="11">
        <v>13.74</v>
      </c>
      <c r="BZ11" s="9">
        <v>5.71</v>
      </c>
      <c r="CB11" s="7">
        <v>19.84</v>
      </c>
      <c r="CC11" s="11">
        <v>5.54</v>
      </c>
      <c r="CD11" s="11">
        <v>3.64</v>
      </c>
      <c r="CE11" s="11">
        <v>21.26</v>
      </c>
      <c r="CF11" s="11">
        <v>9.2899999999999991</v>
      </c>
      <c r="CG11" s="9">
        <v>1.64</v>
      </c>
      <c r="CI11" s="7">
        <v>9.42</v>
      </c>
      <c r="CJ11" s="11">
        <v>3.86</v>
      </c>
      <c r="CK11" s="11">
        <v>1.66</v>
      </c>
      <c r="CL11" s="11">
        <v>7.32</v>
      </c>
      <c r="CM11" s="11">
        <v>5.14</v>
      </c>
      <c r="CN11" s="9">
        <v>0.4</v>
      </c>
      <c r="CP11" s="7">
        <v>4.97</v>
      </c>
      <c r="CQ11" s="11">
        <v>2.1</v>
      </c>
      <c r="CR11" s="11">
        <v>1.47</v>
      </c>
      <c r="CS11" s="11">
        <v>2.36</v>
      </c>
      <c r="CT11" s="11">
        <v>3.6</v>
      </c>
      <c r="CU11" s="9">
        <v>0.05</v>
      </c>
      <c r="CX11" s="51">
        <v>-0.42289869653848194</v>
      </c>
      <c r="CY11" s="52">
        <v>-3.6156446024145021E-2</v>
      </c>
      <c r="CZ11" s="52">
        <v>-0.26983507788774297</v>
      </c>
      <c r="DA11" s="52">
        <v>-1.6203812110882732E-2</v>
      </c>
      <c r="DB11" s="49">
        <v>-1.7523062937753874E-2</v>
      </c>
      <c r="DC11" s="77"/>
      <c r="DD11" s="51">
        <v>-1.8837531240682366</v>
      </c>
      <c r="DE11" s="52">
        <v>-8.4052926330717204E-2</v>
      </c>
      <c r="DF11" s="52">
        <v>-0.58892030764466063</v>
      </c>
      <c r="DG11" s="52">
        <v>-2.633883458946374E-2</v>
      </c>
      <c r="DH11" s="49">
        <v>-3.6632767316606356E-2</v>
      </c>
      <c r="DI11" s="77"/>
      <c r="DJ11" s="51">
        <v>-1.4349040600843748</v>
      </c>
      <c r="DK11" s="78">
        <v>-0.14209455415968589</v>
      </c>
      <c r="DL11" s="78">
        <v>-0.50568444818695502</v>
      </c>
      <c r="DM11" s="78">
        <v>-0.13260816082159355</v>
      </c>
      <c r="DN11" s="79">
        <v>-8.7496614097683667E-2</v>
      </c>
    </row>
    <row r="12" spans="1:118" x14ac:dyDescent="0.25">
      <c r="B12" s="7">
        <v>-12.700000000000001</v>
      </c>
      <c r="C12" s="8">
        <v>-8</v>
      </c>
      <c r="D12" s="8">
        <v>-21.1</v>
      </c>
      <c r="E12" s="8">
        <v>-21.3</v>
      </c>
      <c r="F12" s="8">
        <v>-7.1000000000000005</v>
      </c>
      <c r="G12" s="9">
        <v>-15.3</v>
      </c>
      <c r="I12" s="7">
        <v>5</v>
      </c>
      <c r="J12" s="11">
        <v>5.4</v>
      </c>
      <c r="K12" s="11">
        <v>4.0999999999999996</v>
      </c>
      <c r="L12" s="11">
        <v>5</v>
      </c>
      <c r="M12" s="11">
        <v>5.4</v>
      </c>
      <c r="N12" s="9">
        <v>5</v>
      </c>
      <c r="P12" s="7">
        <v>39.5</v>
      </c>
      <c r="Q12" s="8">
        <v>39.799999999999997</v>
      </c>
      <c r="R12" s="8">
        <v>33.799999999999997</v>
      </c>
      <c r="S12" s="8">
        <v>36.900000000000006</v>
      </c>
      <c r="T12" s="8">
        <v>43.5</v>
      </c>
      <c r="U12" s="9">
        <v>36.799999999999997</v>
      </c>
      <c r="W12" s="7">
        <v>-30.6</v>
      </c>
      <c r="X12" s="8">
        <v>-27.8</v>
      </c>
      <c r="Y12" s="8">
        <v>-34.900000000000006</v>
      </c>
      <c r="Z12" s="8">
        <v>-38.799999999999997</v>
      </c>
      <c r="AA12" s="8">
        <v>-26.7</v>
      </c>
      <c r="AB12" s="9">
        <v>-32.700000000000003</v>
      </c>
      <c r="AD12" s="7">
        <v>-162.80000000000001</v>
      </c>
      <c r="AE12" s="11">
        <v>-175.3</v>
      </c>
      <c r="AF12" s="11">
        <v>-137.30000000000001</v>
      </c>
      <c r="AG12" s="11">
        <v>-124.4</v>
      </c>
      <c r="AH12" s="11">
        <v>-62.2</v>
      </c>
      <c r="AI12" s="11">
        <v>-56.8</v>
      </c>
      <c r="AJ12" s="9">
        <v>-17.7</v>
      </c>
      <c r="AL12" s="63">
        <v>-37.300988479748298</v>
      </c>
      <c r="AM12" s="64">
        <v>-63.803135099929499</v>
      </c>
      <c r="AN12" s="64">
        <v>-63.550185177242398</v>
      </c>
      <c r="AO12" s="64">
        <v>-40.470544475631797</v>
      </c>
      <c r="AP12" s="64">
        <v>-75.471699765214794</v>
      </c>
      <c r="AQ12" s="65">
        <v>-68.082012852431106</v>
      </c>
      <c r="AR12" s="15"/>
      <c r="AS12" s="63">
        <v>5.0545571192936896</v>
      </c>
      <c r="AT12" s="64">
        <v>9.5680920028098306</v>
      </c>
      <c r="AU12" s="64">
        <v>8.5767360699126201</v>
      </c>
      <c r="AV12" s="64">
        <v>6.3448383906178201</v>
      </c>
      <c r="AW12" s="64">
        <v>6.6205084015854299</v>
      </c>
      <c r="AX12" s="65">
        <v>7.8356364874346198</v>
      </c>
      <c r="AY12" s="15"/>
      <c r="AZ12" s="51">
        <v>0.65504544311813195</v>
      </c>
      <c r="BA12" s="64">
        <v>0.37724774761421498</v>
      </c>
      <c r="BB12" s="64">
        <v>2.99072779387535</v>
      </c>
      <c r="BC12" s="64">
        <v>4.6956577082423996</v>
      </c>
      <c r="BD12" s="64">
        <v>3.65900323526941</v>
      </c>
      <c r="BE12" s="65">
        <v>2.74084848740452</v>
      </c>
      <c r="BG12" s="7">
        <v>75.150000000000006</v>
      </c>
      <c r="BH12" s="11">
        <v>56.54</v>
      </c>
      <c r="BI12" s="11">
        <v>48.58</v>
      </c>
      <c r="BJ12" s="11">
        <v>56.06</v>
      </c>
      <c r="BK12" s="11">
        <v>38.56</v>
      </c>
      <c r="BL12" s="9">
        <v>54.35</v>
      </c>
      <c r="BN12" s="7">
        <v>55.9</v>
      </c>
      <c r="BO12" s="11">
        <v>31.22</v>
      </c>
      <c r="BP12" s="11">
        <v>25.41</v>
      </c>
      <c r="BQ12" s="11">
        <v>41.91</v>
      </c>
      <c r="BR12" s="11">
        <v>18.760000000000002</v>
      </c>
      <c r="BS12" s="9">
        <v>31.46</v>
      </c>
      <c r="BU12" s="7">
        <v>27.28</v>
      </c>
      <c r="BV12" s="11">
        <v>8.1999999999999993</v>
      </c>
      <c r="BW12" s="11">
        <v>5.99</v>
      </c>
      <c r="BX12" s="11">
        <v>26.6</v>
      </c>
      <c r="BY12" s="11">
        <v>8.1300000000000008</v>
      </c>
      <c r="BZ12" s="9">
        <v>12.06</v>
      </c>
      <c r="CB12" s="7">
        <v>14.21</v>
      </c>
      <c r="CC12" s="11">
        <v>3</v>
      </c>
      <c r="CD12" s="11">
        <v>1.67</v>
      </c>
      <c r="CE12" s="11">
        <v>13.48</v>
      </c>
      <c r="CF12" s="11">
        <v>4.76</v>
      </c>
      <c r="CG12" s="9">
        <v>4.88</v>
      </c>
      <c r="CI12" s="7">
        <v>8.24</v>
      </c>
      <c r="CJ12" s="11">
        <v>1.53</v>
      </c>
      <c r="CK12" s="11">
        <v>0.78</v>
      </c>
      <c r="CL12" s="11">
        <v>4.28</v>
      </c>
      <c r="CM12" s="11">
        <v>2.73</v>
      </c>
      <c r="CN12" s="9">
        <v>3.15</v>
      </c>
      <c r="CP12" s="7">
        <v>1.4</v>
      </c>
      <c r="CQ12" s="11">
        <v>0.85</v>
      </c>
      <c r="CR12" s="11">
        <v>0.65</v>
      </c>
      <c r="CS12" s="11">
        <v>0.93</v>
      </c>
      <c r="CT12" s="11">
        <v>1.47</v>
      </c>
      <c r="CU12" s="9">
        <v>1.33</v>
      </c>
      <c r="CX12" s="51">
        <v>-0.49241629049001318</v>
      </c>
      <c r="CY12" s="52">
        <v>-7.6832447801308185E-2</v>
      </c>
      <c r="CZ12" s="52">
        <v>-0.28422628204175598</v>
      </c>
      <c r="DA12" s="52">
        <v>-1.3888981809328052E-2</v>
      </c>
      <c r="DB12" s="49">
        <v>-2.4441323644049745E-2</v>
      </c>
      <c r="DC12" s="77"/>
      <c r="DD12" s="51">
        <v>-2.8913420043838052</v>
      </c>
      <c r="DE12" s="52">
        <v>-0.22414113688191253</v>
      </c>
      <c r="DF12" s="52">
        <v>-1.0600565537603894</v>
      </c>
      <c r="DG12" s="52">
        <v>-2.1949028824553119E-2</v>
      </c>
      <c r="DH12" s="49">
        <v>-4.8560984539261595E-2</v>
      </c>
      <c r="DI12" s="77"/>
      <c r="DJ12" s="51">
        <v>-3.1089587968494792</v>
      </c>
      <c r="DK12" s="78">
        <v>-0.56837821663874355</v>
      </c>
      <c r="DL12" s="78">
        <v>-1.6434744566076038</v>
      </c>
      <c r="DM12" s="78">
        <v>-0.13260816082159355</v>
      </c>
      <c r="DN12" s="79">
        <v>-0.20611475302512933</v>
      </c>
    </row>
    <row r="13" spans="1:118" x14ac:dyDescent="0.25">
      <c r="B13" s="7">
        <v>-30.7</v>
      </c>
      <c r="C13" s="8">
        <v>-18.100000000000001</v>
      </c>
      <c r="D13" s="8">
        <v>-22.5</v>
      </c>
      <c r="E13" s="8">
        <v>-13.8</v>
      </c>
      <c r="F13" s="8">
        <v>-8.7000000000000011</v>
      </c>
      <c r="G13" s="9">
        <v>-14.200000000000001</v>
      </c>
      <c r="I13" s="7">
        <v>3.3</v>
      </c>
      <c r="J13" s="11">
        <v>3.2</v>
      </c>
      <c r="K13" s="11">
        <v>2.9</v>
      </c>
      <c r="L13" s="11">
        <v>5.0999999999999996</v>
      </c>
      <c r="M13" s="11">
        <v>5.8</v>
      </c>
      <c r="N13" s="9">
        <v>5.2</v>
      </c>
      <c r="P13" s="7">
        <v>29.2</v>
      </c>
      <c r="Q13" s="8">
        <v>34.599999999999994</v>
      </c>
      <c r="R13" s="8">
        <v>34.299999999999997</v>
      </c>
      <c r="S13" s="8">
        <v>35.299999999999997</v>
      </c>
      <c r="T13" s="8">
        <v>44.3</v>
      </c>
      <c r="U13" s="9">
        <v>40.700000000000003</v>
      </c>
      <c r="W13" s="7">
        <v>-41.5</v>
      </c>
      <c r="X13" s="8">
        <v>-28.900000000000002</v>
      </c>
      <c r="Y13" s="8">
        <v>-32.200000000000003</v>
      </c>
      <c r="Z13" s="8">
        <v>-32.700000000000003</v>
      </c>
      <c r="AA13" s="8">
        <v>-30</v>
      </c>
      <c r="AB13" s="9">
        <v>-32.700000000000003</v>
      </c>
      <c r="AD13" s="7">
        <v>-335.6</v>
      </c>
      <c r="AE13" s="11">
        <v>-171.4</v>
      </c>
      <c r="AF13" s="11">
        <v>-167.1</v>
      </c>
      <c r="AG13" s="11">
        <v>-65.8</v>
      </c>
      <c r="AH13" s="11">
        <v>-44.5</v>
      </c>
      <c r="AI13" s="11">
        <v>-31.8</v>
      </c>
      <c r="AJ13" s="9">
        <v>-13.2</v>
      </c>
      <c r="AL13" s="63">
        <v>-31.009439668012199</v>
      </c>
      <c r="AM13" s="64"/>
      <c r="AN13" s="64">
        <v>-65.556037299570306</v>
      </c>
      <c r="AO13" s="64">
        <v>-20.4449024215556</v>
      </c>
      <c r="AP13" s="64">
        <v>-72.188148720177793</v>
      </c>
      <c r="AQ13" s="65">
        <v>-70.791353070246103</v>
      </c>
      <c r="AR13" s="15"/>
      <c r="AS13" s="63">
        <v>6.8158682151085204</v>
      </c>
      <c r="AT13" s="11"/>
      <c r="AU13" s="64">
        <v>7.9768905907699201</v>
      </c>
      <c r="AV13" s="64">
        <v>6.4405593343964798</v>
      </c>
      <c r="AW13" s="64">
        <v>7.4676020149884303</v>
      </c>
      <c r="AX13" s="65">
        <v>7.1762878286503202</v>
      </c>
      <c r="AY13" s="15"/>
      <c r="AZ13" s="51">
        <v>3.67625737440357</v>
      </c>
      <c r="BA13" s="64"/>
      <c r="BB13" s="64">
        <v>1.4055706166897699</v>
      </c>
      <c r="BC13" s="64">
        <v>17.911107350477902</v>
      </c>
      <c r="BD13" s="64">
        <v>5.6393668636249599</v>
      </c>
      <c r="BE13" s="65">
        <v>1.31385366294127</v>
      </c>
      <c r="BG13" s="7">
        <v>77.260000000000005</v>
      </c>
      <c r="BH13" s="11">
        <v>88.05</v>
      </c>
      <c r="BI13" s="11">
        <v>52.6</v>
      </c>
      <c r="BJ13" s="11">
        <v>88.85</v>
      </c>
      <c r="BK13" s="11">
        <v>29.04</v>
      </c>
      <c r="BL13" s="9">
        <v>61.72</v>
      </c>
      <c r="BN13" s="7">
        <v>42.25</v>
      </c>
      <c r="BO13" s="11">
        <v>74.099999999999994</v>
      </c>
      <c r="BP13" s="11">
        <v>30.46</v>
      </c>
      <c r="BQ13" s="11">
        <v>76.84</v>
      </c>
      <c r="BR13" s="11">
        <v>13.4</v>
      </c>
      <c r="BS13" s="9">
        <v>38.75</v>
      </c>
      <c r="BU13" s="7">
        <v>17.940000000000001</v>
      </c>
      <c r="BV13" s="11">
        <v>45.66</v>
      </c>
      <c r="BW13" s="11">
        <v>9.11</v>
      </c>
      <c r="BX13" s="11">
        <v>47.09</v>
      </c>
      <c r="BY13" s="11">
        <v>6.53</v>
      </c>
      <c r="BZ13" s="9">
        <v>14.97</v>
      </c>
      <c r="CB13" s="7">
        <v>5.87</v>
      </c>
      <c r="CC13" s="11">
        <v>25.12</v>
      </c>
      <c r="CD13" s="11">
        <v>2.54</v>
      </c>
      <c r="CE13" s="11">
        <v>18.86</v>
      </c>
      <c r="CF13" s="11">
        <v>4.28</v>
      </c>
      <c r="CG13" s="9">
        <v>7.11</v>
      </c>
      <c r="CI13" s="7">
        <v>1.99</v>
      </c>
      <c r="CJ13" s="11">
        <v>12.8</v>
      </c>
      <c r="CK13" s="11">
        <v>0.8</v>
      </c>
      <c r="CL13" s="11">
        <v>4.4400000000000004</v>
      </c>
      <c r="CM13" s="11">
        <v>3.93</v>
      </c>
      <c r="CN13" s="9">
        <v>3.28</v>
      </c>
      <c r="CP13" s="7">
        <v>0.13</v>
      </c>
      <c r="CQ13" s="11">
        <v>4.5599999999999996</v>
      </c>
      <c r="CR13" s="11">
        <v>0.3</v>
      </c>
      <c r="CS13" s="11">
        <v>1.21</v>
      </c>
      <c r="CT13" s="11">
        <v>1.98</v>
      </c>
      <c r="CU13" s="9">
        <v>1.33</v>
      </c>
      <c r="CX13" s="51">
        <v>-0.55034761878295591</v>
      </c>
      <c r="CY13" s="52">
        <v>-5.8754224789235664E-2</v>
      </c>
      <c r="CZ13" s="52">
        <v>-0.35618230281182073</v>
      </c>
      <c r="DA13" s="52">
        <v>-2.5463133317101431E-2</v>
      </c>
      <c r="DB13" s="49">
        <v>-1.5426371659572365E-2</v>
      </c>
      <c r="DC13" s="77"/>
      <c r="DD13" s="51">
        <v>-3.2418077018848721</v>
      </c>
      <c r="DE13" s="52">
        <v>-0.11207056844095627</v>
      </c>
      <c r="DF13" s="52">
        <v>-1.8256529536984483</v>
      </c>
      <c r="DG13" s="52">
        <v>-3.0728640354374368E-2</v>
      </c>
      <c r="DH13" s="49">
        <v>-2.9484173793290568E-2</v>
      </c>
      <c r="DI13" s="77"/>
      <c r="DJ13" s="51">
        <v>-11.957533834036457</v>
      </c>
      <c r="DK13" s="78">
        <v>-0.28418910831937177</v>
      </c>
      <c r="DL13" s="78">
        <v>-10.492952299879317</v>
      </c>
      <c r="DM13" s="78">
        <v>-0.16576020102699193</v>
      </c>
      <c r="DN13" s="79"/>
    </row>
    <row r="14" spans="1:118" x14ac:dyDescent="0.25">
      <c r="B14" s="7">
        <v>-13.200000000000001</v>
      </c>
      <c r="C14" s="8">
        <v>-6.6000000000000005</v>
      </c>
      <c r="D14" s="8">
        <v>-14.100000000000001</v>
      </c>
      <c r="E14" s="8">
        <v>-15.9</v>
      </c>
      <c r="F14" s="8">
        <v>-8.9</v>
      </c>
      <c r="G14" s="9">
        <v>-13.4</v>
      </c>
      <c r="I14" s="7">
        <v>5.2</v>
      </c>
      <c r="J14" s="11">
        <v>6.2</v>
      </c>
      <c r="K14" s="11">
        <v>5.5</v>
      </c>
      <c r="L14" s="11">
        <v>4.4000000000000004</v>
      </c>
      <c r="M14" s="11">
        <v>4.7</v>
      </c>
      <c r="N14" s="9">
        <v>5.3</v>
      </c>
      <c r="P14" s="7">
        <v>32.099999999999994</v>
      </c>
      <c r="Q14" s="8">
        <v>42.3</v>
      </c>
      <c r="R14" s="8">
        <v>34.700000000000003</v>
      </c>
      <c r="S14" s="8">
        <v>39.599999999999994</v>
      </c>
      <c r="T14" s="8">
        <v>40.400000000000006</v>
      </c>
      <c r="U14" s="9">
        <v>37.299999999999997</v>
      </c>
      <c r="W14" s="7">
        <v>-32.700000000000003</v>
      </c>
      <c r="X14" s="8">
        <v>-30</v>
      </c>
      <c r="Y14" s="8">
        <v>-34.400000000000006</v>
      </c>
      <c r="Z14" s="8">
        <v>-31.6</v>
      </c>
      <c r="AA14" s="8">
        <v>-25.6</v>
      </c>
      <c r="AB14" s="9">
        <v>-32.700000000000003</v>
      </c>
      <c r="AD14" s="7">
        <v>-69.099999999999994</v>
      </c>
      <c r="AE14" s="11">
        <v>-47</v>
      </c>
      <c r="AF14" s="11">
        <v>-103</v>
      </c>
      <c r="AG14" s="11">
        <v>-69</v>
      </c>
      <c r="AH14" s="11">
        <v>-78.2</v>
      </c>
      <c r="AI14" s="11">
        <v>-110.2</v>
      </c>
      <c r="AJ14" s="9">
        <v>-5.4</v>
      </c>
      <c r="AL14" s="63">
        <v>-33.111101023784201</v>
      </c>
      <c r="AM14" s="11"/>
      <c r="AN14" s="11"/>
      <c r="AO14" s="64">
        <v>-39.947594337300799</v>
      </c>
      <c r="AP14" s="64">
        <v>-73.565376899638593</v>
      </c>
      <c r="AQ14" s="65">
        <v>-71.855151501445405</v>
      </c>
      <c r="AR14" s="15"/>
      <c r="AS14" s="63">
        <v>7.6753241963578001</v>
      </c>
      <c r="AT14" s="11"/>
      <c r="AU14" s="11"/>
      <c r="AV14" s="64">
        <v>5.7877578452096801</v>
      </c>
      <c r="AW14" s="64">
        <v>6.5369064064669802</v>
      </c>
      <c r="AX14" s="65">
        <v>7.6582547039497797</v>
      </c>
      <c r="AY14" s="15"/>
      <c r="AZ14" s="51">
        <v>-1.5334627987984699</v>
      </c>
      <c r="BA14" s="64"/>
      <c r="BB14" s="64"/>
      <c r="BC14" s="64">
        <v>-1.1444163689003199</v>
      </c>
      <c r="BD14" s="64">
        <v>2.6431965261805299</v>
      </c>
      <c r="BE14" s="65">
        <v>2.1687508153637203</v>
      </c>
      <c r="BG14" s="7">
        <v>65.75</v>
      </c>
      <c r="BH14" s="11">
        <v>51.07</v>
      </c>
      <c r="BI14" s="11">
        <v>52.04</v>
      </c>
      <c r="BJ14" s="11">
        <v>89.84</v>
      </c>
      <c r="BK14" s="11">
        <v>34.340000000000003</v>
      </c>
      <c r="BL14" s="9">
        <v>53.1</v>
      </c>
      <c r="BN14" s="7">
        <v>52.69</v>
      </c>
      <c r="BO14" s="11">
        <v>28.83</v>
      </c>
      <c r="BP14" s="11">
        <v>26.34</v>
      </c>
      <c r="BQ14" s="11">
        <v>82.35</v>
      </c>
      <c r="BR14" s="11">
        <v>18.39</v>
      </c>
      <c r="BS14" s="9">
        <v>27.43</v>
      </c>
      <c r="BU14" s="7">
        <v>31</v>
      </c>
      <c r="BV14" s="11">
        <v>6.97</v>
      </c>
      <c r="BW14" s="11">
        <v>6.64</v>
      </c>
      <c r="BX14" s="11">
        <v>63.38</v>
      </c>
      <c r="BY14" s="11">
        <v>11.08</v>
      </c>
      <c r="BZ14" s="9">
        <v>7.29</v>
      </c>
      <c r="CB14" s="7">
        <v>14.82</v>
      </c>
      <c r="CC14" s="11">
        <v>1.46</v>
      </c>
      <c r="CD14" s="11">
        <v>1.48</v>
      </c>
      <c r="CE14" s="11">
        <v>48.34</v>
      </c>
      <c r="CF14" s="11">
        <v>8.73</v>
      </c>
      <c r="CG14" s="9">
        <v>2.68</v>
      </c>
      <c r="CI14" s="7">
        <v>5.28</v>
      </c>
      <c r="CJ14" s="11">
        <v>0.52</v>
      </c>
      <c r="CK14" s="11">
        <v>0.37</v>
      </c>
      <c r="CL14" s="11">
        <v>29.72</v>
      </c>
      <c r="CM14" s="11">
        <v>6.27</v>
      </c>
      <c r="CN14" s="9">
        <v>1.02</v>
      </c>
      <c r="CP14" s="7">
        <v>0.81</v>
      </c>
      <c r="CQ14" s="11">
        <v>0.5</v>
      </c>
      <c r="CR14" s="11">
        <v>0.33</v>
      </c>
      <c r="CS14" s="11">
        <v>11.04</v>
      </c>
      <c r="CT14" s="11">
        <v>2.2200000000000002</v>
      </c>
      <c r="CU14" s="9">
        <v>0.56000000000000005</v>
      </c>
      <c r="CX14" s="51">
        <v>-0.48083002483142462</v>
      </c>
      <c r="CY14" s="52"/>
      <c r="CZ14" s="52">
        <v>-0.2878240830802592</v>
      </c>
      <c r="DA14" s="52">
        <v>-1.1574151507773378E-2</v>
      </c>
      <c r="DB14" s="49">
        <v>-1.9988547924739607E-2</v>
      </c>
      <c r="DC14" s="77"/>
      <c r="DD14" s="51">
        <v>-3.1979994896972386</v>
      </c>
      <c r="DE14" s="52"/>
      <c r="DF14" s="52">
        <v>-1.0404258768389005</v>
      </c>
      <c r="DG14" s="52">
        <v>-1.316941729473187E-2</v>
      </c>
      <c r="DH14" s="49">
        <v>-4.1125290702530695E-2</v>
      </c>
      <c r="DI14" s="77"/>
      <c r="DJ14" s="51">
        <v>-9.8051777439098942</v>
      </c>
      <c r="DK14" s="78"/>
      <c r="DL14" s="78">
        <v>-0.6321055602336938</v>
      </c>
      <c r="DM14" s="78">
        <v>-9.9456120616195146E-2</v>
      </c>
      <c r="DN14" s="79">
        <v>-5.5608242635878324E-2</v>
      </c>
    </row>
    <row r="15" spans="1:118" x14ac:dyDescent="0.25">
      <c r="B15" s="12">
        <v>-19.899999999999999</v>
      </c>
      <c r="C15" s="8">
        <v>-18.5</v>
      </c>
      <c r="D15" s="8">
        <v>-12.200000000000001</v>
      </c>
      <c r="E15" s="8">
        <v>-13.4</v>
      </c>
      <c r="F15" s="8">
        <v>-10.600000000000001</v>
      </c>
      <c r="G15" s="9">
        <v>-12.100000000000001</v>
      </c>
      <c r="I15" s="7">
        <v>4.5999999999999996</v>
      </c>
      <c r="J15" s="11">
        <v>4.3</v>
      </c>
      <c r="K15" s="11">
        <v>5.4</v>
      </c>
      <c r="L15" s="11">
        <v>4.2</v>
      </c>
      <c r="M15" s="11">
        <v>5.2</v>
      </c>
      <c r="N15" s="9">
        <v>4.3</v>
      </c>
      <c r="P15" s="7">
        <v>34.599999999999994</v>
      </c>
      <c r="Q15" s="8">
        <v>34.299999999999997</v>
      </c>
      <c r="R15" s="8">
        <v>45</v>
      </c>
      <c r="S15" s="8">
        <v>40.200000000000003</v>
      </c>
      <c r="T15" s="8">
        <v>37.599999999999994</v>
      </c>
      <c r="U15" s="9">
        <v>39</v>
      </c>
      <c r="W15" s="7">
        <v>-36</v>
      </c>
      <c r="X15" s="8">
        <v>-33.299999999999997</v>
      </c>
      <c r="Y15" s="8">
        <v>-31.1</v>
      </c>
      <c r="Z15" s="8">
        <v>-28.400000000000002</v>
      </c>
      <c r="AA15" s="8">
        <v>-29.5</v>
      </c>
      <c r="AB15" s="9">
        <v>-27.3</v>
      </c>
      <c r="AD15" s="7">
        <v>-111</v>
      </c>
      <c r="AE15" s="11">
        <v>-153</v>
      </c>
      <c r="AF15" s="11">
        <v>-78.900000000000006</v>
      </c>
      <c r="AG15" s="11">
        <v>-73.7</v>
      </c>
      <c r="AH15" s="11">
        <v>-44.6</v>
      </c>
      <c r="AI15" s="11">
        <v>-154</v>
      </c>
      <c r="AJ15" s="9">
        <v>-8.1</v>
      </c>
      <c r="AL15" s="63">
        <v>-46.116624479476698</v>
      </c>
      <c r="AM15" s="11"/>
      <c r="AN15" s="11"/>
      <c r="AO15" s="64">
        <v>-35.707969762342501</v>
      </c>
      <c r="AP15" s="64">
        <v>-78.754265634543998</v>
      </c>
      <c r="AQ15" s="9"/>
      <c r="AR15" s="15"/>
      <c r="AS15" s="63">
        <v>4.5877561368636099</v>
      </c>
      <c r="AT15" s="11"/>
      <c r="AU15" s="11"/>
      <c r="AV15" s="64">
        <v>8.0731057004045397</v>
      </c>
      <c r="AW15" s="64">
        <v>6.19263063536786</v>
      </c>
      <c r="AX15" s="65"/>
      <c r="AY15" s="15"/>
      <c r="AZ15" s="51">
        <v>0.43509522821723401</v>
      </c>
      <c r="BA15" s="11"/>
      <c r="BB15" s="11"/>
      <c r="BC15" s="64">
        <v>1.36085344475335</v>
      </c>
      <c r="BD15" s="64">
        <v>9.4535920845852601</v>
      </c>
      <c r="BE15" s="65"/>
      <c r="BG15" s="7">
        <v>87.37</v>
      </c>
      <c r="BH15" s="11"/>
      <c r="BI15" s="11">
        <v>76.16</v>
      </c>
      <c r="BJ15" s="11">
        <v>80.39</v>
      </c>
      <c r="BK15" s="11">
        <v>31.5</v>
      </c>
      <c r="BL15" s="9">
        <v>38.94</v>
      </c>
      <c r="BN15" s="7">
        <v>74.989999999999995</v>
      </c>
      <c r="BO15" s="11"/>
      <c r="BP15" s="11">
        <v>55.5</v>
      </c>
      <c r="BQ15" s="11">
        <v>64.52</v>
      </c>
      <c r="BR15" s="11">
        <v>14.09</v>
      </c>
      <c r="BS15" s="9">
        <v>19.38</v>
      </c>
      <c r="BU15" s="7">
        <v>52.3</v>
      </c>
      <c r="BV15" s="11"/>
      <c r="BW15" s="11">
        <v>31.38</v>
      </c>
      <c r="BX15" s="11">
        <v>30.54</v>
      </c>
      <c r="BY15" s="11">
        <v>5.41</v>
      </c>
      <c r="BZ15" s="9">
        <v>4.9800000000000004</v>
      </c>
      <c r="CB15" s="7">
        <v>34.119999999999997</v>
      </c>
      <c r="CC15" s="11"/>
      <c r="CD15" s="11">
        <v>15.84</v>
      </c>
      <c r="CE15" s="11">
        <v>10.14</v>
      </c>
      <c r="CF15" s="11">
        <v>4.41</v>
      </c>
      <c r="CG15" s="9">
        <v>1.85</v>
      </c>
      <c r="CI15" s="7">
        <v>15.8</v>
      </c>
      <c r="CJ15" s="11"/>
      <c r="CK15" s="11">
        <v>10.09</v>
      </c>
      <c r="CL15" s="11">
        <v>2.61</v>
      </c>
      <c r="CM15" s="11">
        <v>2.76</v>
      </c>
      <c r="CN15" s="9">
        <v>0.64</v>
      </c>
      <c r="CP15" s="7">
        <v>2.58</v>
      </c>
      <c r="CQ15" s="11"/>
      <c r="CR15" s="11">
        <v>8.69</v>
      </c>
      <c r="CS15" s="11">
        <v>1.56</v>
      </c>
      <c r="CT15" s="11">
        <v>1.17</v>
      </c>
      <c r="CU15" s="9">
        <v>0.43</v>
      </c>
      <c r="CX15" s="51">
        <v>-0.41710556370918767</v>
      </c>
      <c r="CY15" s="52"/>
      <c r="CZ15" s="52">
        <v>-0.29142188411876246</v>
      </c>
      <c r="DA15" s="52">
        <v>-2.5463133317101431E-2</v>
      </c>
      <c r="DB15" s="49"/>
      <c r="DC15" s="77"/>
      <c r="DD15" s="51">
        <v>-0.65712318281450111</v>
      </c>
      <c r="DE15" s="52"/>
      <c r="DF15" s="52">
        <v>-1.2956246768182536</v>
      </c>
      <c r="DG15" s="52">
        <v>-4.3898057649106238E-2</v>
      </c>
      <c r="DH15" s="49"/>
      <c r="DI15" s="77"/>
      <c r="DJ15" s="51">
        <v>-0.47830135336145829</v>
      </c>
      <c r="DK15" s="78"/>
      <c r="DL15" s="78">
        <v>-4.1718966975423797</v>
      </c>
      <c r="DM15" s="78">
        <v>-0.33152040205398386</v>
      </c>
      <c r="DN15" s="79"/>
    </row>
    <row r="16" spans="1:118" x14ac:dyDescent="0.25">
      <c r="B16" s="7">
        <v>-7.4</v>
      </c>
      <c r="C16" s="11"/>
      <c r="D16" s="8">
        <v>-9.4</v>
      </c>
      <c r="E16" s="8">
        <v>-6.8000000000000007</v>
      </c>
      <c r="F16" s="8">
        <v>-15.4</v>
      </c>
      <c r="G16" s="9">
        <v>-7.6000000000000005</v>
      </c>
      <c r="I16" s="7">
        <v>5.7</v>
      </c>
      <c r="J16" s="11"/>
      <c r="K16" s="11">
        <v>4.5</v>
      </c>
      <c r="L16" s="11">
        <v>5.4</v>
      </c>
      <c r="M16" s="11">
        <v>5.5</v>
      </c>
      <c r="N16" s="9">
        <v>5.9</v>
      </c>
      <c r="P16" s="7">
        <v>43.2</v>
      </c>
      <c r="Q16" s="11"/>
      <c r="R16" s="8">
        <v>44.3</v>
      </c>
      <c r="S16" s="8">
        <v>44.400000000000006</v>
      </c>
      <c r="T16" s="8">
        <v>30.2</v>
      </c>
      <c r="U16" s="9">
        <v>41.599999999999994</v>
      </c>
      <c r="W16" s="7">
        <v>-28.900000000000002</v>
      </c>
      <c r="X16" s="8"/>
      <c r="Y16" s="8">
        <v>-25.1</v>
      </c>
      <c r="Z16" s="8">
        <v>-26.7</v>
      </c>
      <c r="AA16" s="8">
        <v>-36</v>
      </c>
      <c r="AB16" s="9">
        <v>-29.5</v>
      </c>
      <c r="AD16" s="7">
        <v>-22.5</v>
      </c>
      <c r="AE16" s="11"/>
      <c r="AF16" s="11">
        <v>-21.6</v>
      </c>
      <c r="AG16" s="11">
        <v>-10.3</v>
      </c>
      <c r="AH16" s="11">
        <v>-46.5</v>
      </c>
      <c r="AI16" s="11">
        <v>-12.2</v>
      </c>
      <c r="AJ16" s="9">
        <v>-13.9</v>
      </c>
      <c r="AL16" s="63">
        <v>-43.419310372945198</v>
      </c>
      <c r="AM16" s="11"/>
      <c r="AN16" s="11"/>
      <c r="AO16" s="64">
        <v>-52.5604140229579</v>
      </c>
      <c r="AP16" s="64">
        <v>-74.4029733743496</v>
      </c>
      <c r="AQ16" s="9"/>
      <c r="AR16" s="15"/>
      <c r="AS16" s="63">
        <v>7.9711428808853704</v>
      </c>
      <c r="AT16" s="11"/>
      <c r="AU16" s="11"/>
      <c r="AV16" s="64">
        <v>7.7679144452306099</v>
      </c>
      <c r="AW16" s="64">
        <v>6.6080127591137403</v>
      </c>
      <c r="AX16" s="65"/>
      <c r="AY16" s="15"/>
      <c r="AZ16" s="63">
        <v>-1.2346749372431001</v>
      </c>
      <c r="BA16" s="11"/>
      <c r="BB16" s="11"/>
      <c r="BC16" s="64">
        <v>-1.47320872775205</v>
      </c>
      <c r="BD16" s="64">
        <v>6.4615315956568597</v>
      </c>
      <c r="BE16" s="9"/>
      <c r="BG16" s="7">
        <v>79.2</v>
      </c>
      <c r="BH16" s="11"/>
      <c r="BI16" s="11">
        <v>83.11</v>
      </c>
      <c r="BJ16" s="11">
        <v>91.19</v>
      </c>
      <c r="BK16" s="11">
        <v>37.119999999999997</v>
      </c>
      <c r="BL16" s="9">
        <v>48.61</v>
      </c>
      <c r="BN16" s="7">
        <v>61.79</v>
      </c>
      <c r="BO16" s="11"/>
      <c r="BP16" s="11">
        <v>45.76</v>
      </c>
      <c r="BQ16" s="11">
        <v>77.25</v>
      </c>
      <c r="BR16" s="11">
        <v>18.559999999999999</v>
      </c>
      <c r="BS16" s="9">
        <v>25.55</v>
      </c>
      <c r="BU16" s="7">
        <v>32.94</v>
      </c>
      <c r="BV16" s="11"/>
      <c r="BW16" s="11">
        <v>19.48</v>
      </c>
      <c r="BX16" s="11">
        <v>50.68</v>
      </c>
      <c r="BY16" s="11">
        <v>8.5</v>
      </c>
      <c r="BZ16" s="9">
        <v>7.12</v>
      </c>
      <c r="CB16" s="7">
        <v>12.71</v>
      </c>
      <c r="CC16" s="11"/>
      <c r="CD16" s="11">
        <v>5.89</v>
      </c>
      <c r="CE16" s="11">
        <v>25.45</v>
      </c>
      <c r="CF16" s="11">
        <v>7.39</v>
      </c>
      <c r="CG16" s="9">
        <v>2.65</v>
      </c>
      <c r="CI16" s="7">
        <v>2.94</v>
      </c>
      <c r="CJ16" s="11"/>
      <c r="CK16" s="11">
        <v>2.38</v>
      </c>
      <c r="CL16" s="11">
        <v>7.34</v>
      </c>
      <c r="CM16" s="11">
        <v>6.17</v>
      </c>
      <c r="CN16" s="9">
        <v>1.37</v>
      </c>
      <c r="CP16" s="7">
        <v>1.83</v>
      </c>
      <c r="CQ16" s="11"/>
      <c r="CR16" s="11">
        <v>1.17</v>
      </c>
      <c r="CS16" s="11">
        <v>1.88</v>
      </c>
      <c r="CT16" s="11">
        <v>4.1500000000000004</v>
      </c>
      <c r="CU16" s="9">
        <v>0.94</v>
      </c>
      <c r="CX16" s="51">
        <v>-0.41710556370918767</v>
      </c>
      <c r="CY16" s="52"/>
      <c r="CZ16" s="52">
        <v>-0.16909664880965228</v>
      </c>
      <c r="DA16" s="52">
        <v>-2.5463133317101431E-2</v>
      </c>
      <c r="DB16" s="49"/>
      <c r="DC16" s="77"/>
      <c r="DD16" s="51">
        <v>-1.8837531240682366</v>
      </c>
      <c r="DE16" s="52"/>
      <c r="DF16" s="52">
        <v>-7.8522707685954762E-2</v>
      </c>
      <c r="DG16" s="52">
        <v>-3.9508251884195614E-2</v>
      </c>
      <c r="DH16" s="49"/>
      <c r="DI16" s="77"/>
      <c r="DJ16" s="51">
        <v>-0.47830135336145829</v>
      </c>
      <c r="DK16" s="52"/>
      <c r="DL16" s="52">
        <v>0</v>
      </c>
      <c r="DM16" s="52">
        <v>-0.23206428143778871</v>
      </c>
      <c r="DN16" s="49"/>
    </row>
    <row r="17" spans="2:118" x14ac:dyDescent="0.25">
      <c r="B17" s="7">
        <v>-23.700000000000003</v>
      </c>
      <c r="C17" s="11"/>
      <c r="D17" s="8">
        <v>-13.100000000000001</v>
      </c>
      <c r="E17" s="8">
        <v>-10</v>
      </c>
      <c r="F17" s="8">
        <v>-10.8</v>
      </c>
      <c r="G17" s="9">
        <v>-15.5</v>
      </c>
      <c r="I17" s="7">
        <v>4.2</v>
      </c>
      <c r="J17" s="11"/>
      <c r="K17" s="11">
        <v>5.2</v>
      </c>
      <c r="L17" s="11">
        <v>4.9000000000000004</v>
      </c>
      <c r="M17" s="11">
        <v>5.8</v>
      </c>
      <c r="N17" s="9">
        <v>4.2</v>
      </c>
      <c r="P17" s="7">
        <v>30.099999999999998</v>
      </c>
      <c r="Q17" s="11"/>
      <c r="R17" s="8">
        <v>39.299999999999997</v>
      </c>
      <c r="S17" s="8">
        <v>39.900000000000006</v>
      </c>
      <c r="T17" s="8">
        <v>40.400000000000006</v>
      </c>
      <c r="U17" s="9">
        <v>36.599999999999994</v>
      </c>
      <c r="W17" s="7">
        <v>-38.200000000000003</v>
      </c>
      <c r="X17" s="11"/>
      <c r="Y17" s="8">
        <v>-31.6</v>
      </c>
      <c r="Z17" s="8">
        <v>-27.8</v>
      </c>
      <c r="AA17" s="8">
        <v>-32.200000000000003</v>
      </c>
      <c r="AB17" s="9">
        <v>-30</v>
      </c>
      <c r="AD17" s="7">
        <v>-261.5</v>
      </c>
      <c r="AE17" s="11"/>
      <c r="AF17" s="11">
        <v>-58</v>
      </c>
      <c r="AG17" s="11">
        <v>-186.3</v>
      </c>
      <c r="AH17" s="11">
        <v>-12.9</v>
      </c>
      <c r="AI17" s="11">
        <v>-97.2</v>
      </c>
      <c r="AJ17" s="9">
        <v>-18.399999999999999</v>
      </c>
      <c r="AL17" s="7"/>
      <c r="AM17" s="11"/>
      <c r="AN17" s="11"/>
      <c r="AO17" s="64">
        <v>-28.455216381459898</v>
      </c>
      <c r="AP17" s="64">
        <v>-71.499292363656096</v>
      </c>
      <c r="AQ17" s="9"/>
      <c r="AR17" s="15"/>
      <c r="AS17" s="7"/>
      <c r="AT17" s="11"/>
      <c r="AU17" s="11"/>
      <c r="AV17" s="64">
        <v>6.8264633421626497</v>
      </c>
      <c r="AW17" s="64">
        <v>6.9795284711024399</v>
      </c>
      <c r="AX17" s="9"/>
      <c r="AY17" s="15"/>
      <c r="AZ17" s="63"/>
      <c r="BA17" s="11"/>
      <c r="BB17" s="11"/>
      <c r="BC17" s="64">
        <v>10.2090495122454</v>
      </c>
      <c r="BD17" s="64">
        <v>2.0728930901206302</v>
      </c>
      <c r="BE17" s="9"/>
      <c r="BG17" s="7">
        <v>67.69</v>
      </c>
      <c r="BH17" s="11"/>
      <c r="BI17" s="11">
        <v>45.14</v>
      </c>
      <c r="BJ17" s="11">
        <v>41.5</v>
      </c>
      <c r="BK17" s="11">
        <v>33.49</v>
      </c>
      <c r="BL17" s="9">
        <v>53.67</v>
      </c>
      <c r="BN17" s="7">
        <v>44.85</v>
      </c>
      <c r="BO17" s="11"/>
      <c r="BP17" s="11">
        <v>22.14</v>
      </c>
      <c r="BQ17" s="11">
        <v>23.69</v>
      </c>
      <c r="BR17" s="11">
        <v>13.09</v>
      </c>
      <c r="BS17" s="9">
        <v>30.26</v>
      </c>
      <c r="BU17" s="7">
        <v>18.440000000000001</v>
      </c>
      <c r="BV17" s="11"/>
      <c r="BW17" s="11">
        <v>4.83</v>
      </c>
      <c r="BX17" s="11">
        <v>8.26</v>
      </c>
      <c r="BY17" s="11">
        <v>3.81</v>
      </c>
      <c r="BZ17" s="9">
        <v>10.69</v>
      </c>
      <c r="CB17" s="7">
        <v>8.2100000000000009</v>
      </c>
      <c r="CC17" s="11"/>
      <c r="CD17" s="11">
        <v>1.89</v>
      </c>
      <c r="CE17" s="11">
        <v>3.01</v>
      </c>
      <c r="CF17" s="11">
        <v>4.1399999999999997</v>
      </c>
      <c r="CG17" s="9">
        <v>4.55</v>
      </c>
      <c r="CI17" s="7">
        <v>4.16</v>
      </c>
      <c r="CJ17" s="11"/>
      <c r="CK17" s="11">
        <v>0.73</v>
      </c>
      <c r="CL17" s="11">
        <v>1.2</v>
      </c>
      <c r="CM17" s="11">
        <v>0.21</v>
      </c>
      <c r="CN17" s="9">
        <v>3.63</v>
      </c>
      <c r="CP17" s="7">
        <v>0.8</v>
      </c>
      <c r="CQ17" s="11"/>
      <c r="CR17" s="11">
        <v>0.36</v>
      </c>
      <c r="CS17" s="11">
        <v>0.15</v>
      </c>
      <c r="CT17" s="11">
        <v>0.36</v>
      </c>
      <c r="CU17" s="9">
        <v>1.64</v>
      </c>
      <c r="CX17" s="51"/>
      <c r="CY17" s="52"/>
      <c r="CZ17" s="52">
        <v>-0.32739989450379486</v>
      </c>
      <c r="DA17" s="52">
        <v>-9.2593212062187027E-3</v>
      </c>
      <c r="DB17" s="49"/>
      <c r="DC17" s="77"/>
      <c r="DD17" s="51"/>
      <c r="DE17" s="52"/>
      <c r="DF17" s="52">
        <v>-1.64897686140505</v>
      </c>
      <c r="DG17" s="52">
        <v>-1.316941729473187E-2</v>
      </c>
      <c r="DH17" s="49"/>
      <c r="DI17" s="77"/>
      <c r="DJ17" s="51"/>
      <c r="DK17" s="52"/>
      <c r="DL17" s="52">
        <v>-7.7116878348510642</v>
      </c>
      <c r="DM17" s="52">
        <v>-6.6304080410796773E-2</v>
      </c>
      <c r="DN17" s="49"/>
    </row>
    <row r="18" spans="2:118" x14ac:dyDescent="0.25">
      <c r="B18" s="7">
        <v>-13.100000000000001</v>
      </c>
      <c r="C18" s="11"/>
      <c r="D18" s="8">
        <v>-13.100000000000001</v>
      </c>
      <c r="E18" s="8">
        <v>-5.9</v>
      </c>
      <c r="F18" s="8">
        <v>-6.6000000000000005</v>
      </c>
      <c r="G18" s="9">
        <v>-16.200000000000003</v>
      </c>
      <c r="I18" s="7">
        <v>5</v>
      </c>
      <c r="J18" s="11"/>
      <c r="K18" s="11">
        <v>5</v>
      </c>
      <c r="L18" s="11">
        <v>4.5</v>
      </c>
      <c r="M18" s="11">
        <v>6</v>
      </c>
      <c r="N18" s="9">
        <v>5.0999999999999996</v>
      </c>
      <c r="P18" s="7">
        <v>36.200000000000003</v>
      </c>
      <c r="Q18" s="11"/>
      <c r="R18" s="8">
        <v>39.599999999999994</v>
      </c>
      <c r="S18" s="8">
        <v>44.599999999999994</v>
      </c>
      <c r="T18" s="8">
        <v>43</v>
      </c>
      <c r="U18" s="9">
        <v>37.299999999999997</v>
      </c>
      <c r="W18" s="7">
        <v>-31.1</v>
      </c>
      <c r="X18" s="11"/>
      <c r="Y18" s="8">
        <v>-30.6</v>
      </c>
      <c r="Z18" s="8">
        <v>-22.3</v>
      </c>
      <c r="AA18" s="8">
        <v>-29.5</v>
      </c>
      <c r="AB18" s="9">
        <v>-34.400000000000006</v>
      </c>
      <c r="AD18" s="7">
        <v>-42</v>
      </c>
      <c r="AE18" s="11"/>
      <c r="AF18" s="11">
        <v>-69.7</v>
      </c>
      <c r="AG18" s="11">
        <v>-113.7</v>
      </c>
      <c r="AH18" s="11">
        <v>-25.6</v>
      </c>
      <c r="AI18" s="11">
        <v>-85.4</v>
      </c>
      <c r="AJ18" s="9">
        <v>-10.1</v>
      </c>
      <c r="AL18" s="7"/>
      <c r="AM18" s="11"/>
      <c r="AN18" s="11"/>
      <c r="AO18" s="64">
        <v>-31.4713117253729</v>
      </c>
      <c r="AP18" s="11"/>
      <c r="AQ18" s="9"/>
      <c r="AR18" s="15"/>
      <c r="AS18" s="7"/>
      <c r="AT18" s="11"/>
      <c r="AU18" s="11"/>
      <c r="AV18" s="64">
        <v>8.99344480950991</v>
      </c>
      <c r="AW18" s="64"/>
      <c r="AX18" s="9"/>
      <c r="AY18" s="15"/>
      <c r="AZ18" s="7"/>
      <c r="BA18" s="11"/>
      <c r="BB18" s="11"/>
      <c r="BC18" s="64">
        <v>6.1856497591264299</v>
      </c>
      <c r="BD18" s="11"/>
      <c r="BE18" s="9"/>
      <c r="BG18" s="7">
        <v>66.099999999999994</v>
      </c>
      <c r="BH18" s="11"/>
      <c r="BI18" s="11">
        <v>63.97</v>
      </c>
      <c r="BJ18" s="11">
        <v>74.95</v>
      </c>
      <c r="BK18" s="11">
        <v>15.17</v>
      </c>
      <c r="BL18" s="9">
        <v>59.14</v>
      </c>
      <c r="BN18" s="7">
        <v>45.69</v>
      </c>
      <c r="BO18" s="11"/>
      <c r="BP18" s="11">
        <v>32.75</v>
      </c>
      <c r="BQ18" s="11">
        <v>65.19</v>
      </c>
      <c r="BR18" s="11">
        <v>4.88</v>
      </c>
      <c r="BS18" s="9">
        <v>35.42</v>
      </c>
      <c r="BU18" s="7">
        <v>21.5</v>
      </c>
      <c r="BV18" s="11"/>
      <c r="BW18" s="11">
        <v>6.85</v>
      </c>
      <c r="BX18" s="11">
        <v>48.95</v>
      </c>
      <c r="BY18" s="11">
        <v>2</v>
      </c>
      <c r="BZ18" s="9">
        <v>13.22</v>
      </c>
      <c r="CB18" s="7">
        <v>10.1</v>
      </c>
      <c r="CC18" s="11"/>
      <c r="CD18" s="11">
        <v>1.78</v>
      </c>
      <c r="CE18" s="11">
        <v>30.99</v>
      </c>
      <c r="CF18" s="11">
        <v>1.34</v>
      </c>
      <c r="CG18" s="9">
        <v>5.36</v>
      </c>
      <c r="CI18" s="7">
        <v>4.03</v>
      </c>
      <c r="CJ18" s="11"/>
      <c r="CK18" s="11">
        <v>0.93</v>
      </c>
      <c r="CL18" s="11">
        <v>13.13</v>
      </c>
      <c r="CM18" s="11">
        <v>0.93</v>
      </c>
      <c r="CN18" s="9">
        <v>1.62</v>
      </c>
      <c r="CP18" s="7">
        <v>0.33</v>
      </c>
      <c r="CQ18" s="11"/>
      <c r="CR18" s="11">
        <v>0.41</v>
      </c>
      <c r="CS18" s="11">
        <v>4.3499999999999996</v>
      </c>
      <c r="CT18" s="11">
        <v>0.12</v>
      </c>
      <c r="CU18" s="9">
        <v>0.56999999999999995</v>
      </c>
      <c r="CX18" s="51"/>
      <c r="CY18" s="52"/>
      <c r="CZ18" s="52">
        <v>-0.31300869034978185</v>
      </c>
      <c r="DA18" s="52"/>
      <c r="DB18" s="49"/>
      <c r="DC18" s="77"/>
      <c r="DD18" s="51"/>
      <c r="DE18" s="52"/>
      <c r="DF18" s="52">
        <v>-1.452670092190163</v>
      </c>
      <c r="DG18" s="52"/>
      <c r="DH18" s="49"/>
      <c r="DI18" s="77"/>
      <c r="DJ18" s="51"/>
      <c r="DK18" s="52"/>
      <c r="DL18" s="52">
        <v>-6.0682133782434606</v>
      </c>
      <c r="DM18" s="52"/>
      <c r="DN18" s="49"/>
    </row>
    <row r="19" spans="2:118" x14ac:dyDescent="0.25">
      <c r="B19" s="12">
        <v>-7.4</v>
      </c>
      <c r="C19" s="11"/>
      <c r="D19" s="8">
        <v>-17.700000000000003</v>
      </c>
      <c r="E19" s="8">
        <v>-8.7000000000000011</v>
      </c>
      <c r="F19" s="8">
        <v>-8.1000000000000014</v>
      </c>
      <c r="G19" s="9">
        <v>-15.4</v>
      </c>
      <c r="I19" s="7">
        <v>5.0999999999999996</v>
      </c>
      <c r="J19" s="11"/>
      <c r="K19" s="11">
        <v>4.3</v>
      </c>
      <c r="L19" s="11">
        <v>5.7</v>
      </c>
      <c r="M19" s="11">
        <v>5.9</v>
      </c>
      <c r="N19" s="9">
        <v>5.0999999999999996</v>
      </c>
      <c r="P19" s="7">
        <v>36.5</v>
      </c>
      <c r="Q19" s="11"/>
      <c r="R19" s="8">
        <v>35.5</v>
      </c>
      <c r="S19" s="8">
        <v>43.099999999999994</v>
      </c>
      <c r="T19" s="8">
        <v>38</v>
      </c>
      <c r="U19" s="9">
        <v>39.799999999999997</v>
      </c>
      <c r="W19" s="7">
        <v>-26.7</v>
      </c>
      <c r="X19" s="11"/>
      <c r="Y19" s="8">
        <v>-32.700000000000003</v>
      </c>
      <c r="Z19" s="8">
        <v>-29.5</v>
      </c>
      <c r="AA19" s="8">
        <v>-30.6</v>
      </c>
      <c r="AB19" s="9">
        <v>-33.799999999999997</v>
      </c>
      <c r="AD19" s="7">
        <v>-24</v>
      </c>
      <c r="AE19" s="11"/>
      <c r="AF19" s="11">
        <v>-160.1</v>
      </c>
      <c r="AG19" s="11">
        <v>-48.5</v>
      </c>
      <c r="AH19" s="11">
        <v>-7.4</v>
      </c>
      <c r="AI19" s="11">
        <v>-36</v>
      </c>
      <c r="AJ19" s="9">
        <v>-5.9</v>
      </c>
      <c r="AL19" s="7"/>
      <c r="AM19" s="11"/>
      <c r="AN19" s="11"/>
      <c r="AO19" s="64">
        <v>-21.8098760566557</v>
      </c>
      <c r="AP19" s="11"/>
      <c r="AQ19" s="9"/>
      <c r="AR19" s="15"/>
      <c r="AS19" s="7"/>
      <c r="AT19" s="11"/>
      <c r="AU19" s="11"/>
      <c r="AV19" s="64">
        <v>8.2379972968391897</v>
      </c>
      <c r="AW19" s="64"/>
      <c r="AX19" s="9"/>
      <c r="AY19" s="15"/>
      <c r="AZ19" s="7"/>
      <c r="BA19" s="11"/>
      <c r="BB19" s="11"/>
      <c r="BC19" s="64">
        <v>17.182136441916001</v>
      </c>
      <c r="BD19" s="11"/>
      <c r="BE19" s="9"/>
      <c r="BG19" s="7">
        <v>63.1</v>
      </c>
      <c r="BH19" s="11"/>
      <c r="BI19" s="11">
        <v>45.5</v>
      </c>
      <c r="BJ19" s="11">
        <v>89.22</v>
      </c>
      <c r="BK19" s="11">
        <v>30.3</v>
      </c>
      <c r="BL19" s="9"/>
      <c r="BN19" s="7">
        <v>42.34</v>
      </c>
      <c r="BO19" s="11"/>
      <c r="BP19" s="11">
        <v>20.56</v>
      </c>
      <c r="BQ19" s="11">
        <v>79.64</v>
      </c>
      <c r="BR19" s="11">
        <v>13.35</v>
      </c>
      <c r="BS19" s="9"/>
      <c r="BU19" s="7">
        <v>15.98</v>
      </c>
      <c r="BV19" s="11"/>
      <c r="BW19" s="11">
        <v>5.38</v>
      </c>
      <c r="BX19" s="11">
        <v>58.83</v>
      </c>
      <c r="BY19" s="11">
        <v>6.07</v>
      </c>
      <c r="BZ19" s="9"/>
      <c r="CB19" s="7">
        <v>6.32</v>
      </c>
      <c r="CC19" s="11"/>
      <c r="CD19" s="11">
        <v>1.93</v>
      </c>
      <c r="CE19" s="11">
        <v>40.96</v>
      </c>
      <c r="CF19" s="11">
        <v>4.3499999999999996</v>
      </c>
      <c r="CG19" s="9"/>
      <c r="CI19" s="7">
        <v>3.59</v>
      </c>
      <c r="CJ19" s="11"/>
      <c r="CK19" s="11">
        <v>0.71</v>
      </c>
      <c r="CL19" s="11">
        <v>19.059999999999999</v>
      </c>
      <c r="CM19" s="11">
        <v>3.49</v>
      </c>
      <c r="CN19" s="9"/>
      <c r="CP19" s="7">
        <v>0.61</v>
      </c>
      <c r="CQ19" s="11"/>
      <c r="CR19" s="11">
        <v>0.13</v>
      </c>
      <c r="CS19" s="11">
        <v>2.84</v>
      </c>
      <c r="CT19" s="11">
        <v>2.72</v>
      </c>
      <c r="CU19" s="9"/>
      <c r="CX19" s="51"/>
      <c r="CY19" s="52"/>
      <c r="CZ19" s="52">
        <v>-0.34179109865780777</v>
      </c>
      <c r="DA19" s="52"/>
      <c r="DB19" s="49"/>
      <c r="DC19" s="77"/>
      <c r="DD19" s="51"/>
      <c r="DE19" s="52"/>
      <c r="DF19" s="52">
        <v>-1.6882382152480273</v>
      </c>
      <c r="DG19" s="52"/>
      <c r="DH19" s="49"/>
      <c r="DI19" s="77"/>
      <c r="DJ19" s="51"/>
      <c r="DK19" s="52"/>
      <c r="DL19" s="52">
        <v>-9.8608467396456234</v>
      </c>
      <c r="DM19" s="52"/>
      <c r="DN19" s="49"/>
    </row>
    <row r="20" spans="2:118" x14ac:dyDescent="0.25">
      <c r="B20" s="7">
        <v>-18.200000000000003</v>
      </c>
      <c r="C20" s="11"/>
      <c r="D20" s="8">
        <v>-14.3</v>
      </c>
      <c r="E20" s="8">
        <v>-25.7</v>
      </c>
      <c r="F20" s="8">
        <v>-12.3</v>
      </c>
      <c r="G20" s="9">
        <v>-8.5</v>
      </c>
      <c r="I20" s="7">
        <v>3.2</v>
      </c>
      <c r="J20" s="11"/>
      <c r="K20" s="11">
        <v>4.4000000000000004</v>
      </c>
      <c r="L20" s="11">
        <v>2.5</v>
      </c>
      <c r="M20" s="11">
        <v>3.6</v>
      </c>
      <c r="N20" s="9">
        <v>5.7</v>
      </c>
      <c r="P20" s="7">
        <v>38.900000000000006</v>
      </c>
      <c r="Q20" s="11"/>
      <c r="R20" s="8">
        <v>37.299999999999997</v>
      </c>
      <c r="S20" s="8">
        <v>35.799999999999997</v>
      </c>
      <c r="T20" s="8">
        <v>38.599999999999994</v>
      </c>
      <c r="U20" s="9">
        <v>40.099999999999994</v>
      </c>
      <c r="W20" s="7">
        <v>-28.900000000000002</v>
      </c>
      <c r="X20" s="11"/>
      <c r="Y20" s="8">
        <v>-30</v>
      </c>
      <c r="Z20" s="8">
        <v>-33.799999999999997</v>
      </c>
      <c r="AA20" s="8">
        <v>-24.5</v>
      </c>
      <c r="AB20" s="9">
        <v>-30</v>
      </c>
      <c r="AD20" s="7">
        <v>-202.5</v>
      </c>
      <c r="AE20" s="11"/>
      <c r="AF20" s="11">
        <v>-107.3</v>
      </c>
      <c r="AG20" s="11">
        <v>-367.6</v>
      </c>
      <c r="AH20" s="11">
        <v>-67.5</v>
      </c>
      <c r="AI20" s="11">
        <v>-54.4</v>
      </c>
      <c r="AJ20" s="9">
        <v>-5.7</v>
      </c>
      <c r="AL20" s="7"/>
      <c r="AM20" s="11"/>
      <c r="AN20" s="11"/>
      <c r="AO20" s="64">
        <v>-49.088279788455601</v>
      </c>
      <c r="AP20" s="11"/>
      <c r="AQ20" s="9"/>
      <c r="AR20" s="15"/>
      <c r="AS20" s="7"/>
      <c r="AT20" s="11"/>
      <c r="AU20" s="11"/>
      <c r="AV20" s="64">
        <v>5.1412531390786098</v>
      </c>
      <c r="AW20" s="11"/>
      <c r="AX20" s="9"/>
      <c r="AY20" s="15"/>
      <c r="AZ20" s="7"/>
      <c r="BA20" s="11"/>
      <c r="BB20" s="11"/>
      <c r="BC20" s="64">
        <v>-1.2726832206135499</v>
      </c>
      <c r="BD20" s="11"/>
      <c r="BE20" s="9"/>
      <c r="BG20" s="7">
        <v>59.21</v>
      </c>
      <c r="BH20" s="11"/>
      <c r="BI20" s="11">
        <v>76.66</v>
      </c>
      <c r="BJ20" s="11">
        <v>91.14</v>
      </c>
      <c r="BK20" s="11"/>
      <c r="BL20" s="9"/>
      <c r="BN20" s="7">
        <v>37.06</v>
      </c>
      <c r="BO20" s="11"/>
      <c r="BP20" s="11">
        <v>46.85</v>
      </c>
      <c r="BQ20" s="11">
        <v>82.27</v>
      </c>
      <c r="BR20" s="11"/>
      <c r="BS20" s="9"/>
      <c r="BU20" s="7">
        <v>12.29</v>
      </c>
      <c r="BV20" s="11"/>
      <c r="BW20" s="11">
        <v>18.899999999999999</v>
      </c>
      <c r="BX20" s="11">
        <v>59.28</v>
      </c>
      <c r="BY20" s="11"/>
      <c r="BZ20" s="9"/>
      <c r="CB20" s="7">
        <v>5.0999999999999996</v>
      </c>
      <c r="CC20" s="11"/>
      <c r="CD20" s="11">
        <v>9.1999999999999993</v>
      </c>
      <c r="CE20" s="11">
        <v>34.35</v>
      </c>
      <c r="CF20" s="11"/>
      <c r="CG20" s="9"/>
      <c r="CI20" s="7">
        <v>2.79</v>
      </c>
      <c r="CJ20" s="11"/>
      <c r="CK20" s="11">
        <v>7.01</v>
      </c>
      <c r="CL20" s="11">
        <v>12.77</v>
      </c>
      <c r="CM20" s="11"/>
      <c r="CN20" s="9"/>
      <c r="CP20" s="7">
        <v>0.91</v>
      </c>
      <c r="CQ20" s="11"/>
      <c r="CR20" s="11">
        <v>6.86</v>
      </c>
      <c r="CS20" s="11">
        <v>2.95</v>
      </c>
      <c r="CT20" s="11"/>
      <c r="CU20" s="9"/>
      <c r="CX20" s="51"/>
      <c r="CY20" s="52"/>
      <c r="CZ20" s="52">
        <v>-0.20507465919468429</v>
      </c>
      <c r="DA20" s="52"/>
      <c r="DB20" s="49"/>
      <c r="DC20" s="77"/>
      <c r="DD20" s="51"/>
      <c r="DE20" s="52"/>
      <c r="DF20" s="52">
        <v>-7.8522707685954762E-2</v>
      </c>
      <c r="DG20" s="52"/>
      <c r="DH20" s="49"/>
      <c r="DI20" s="77"/>
      <c r="DJ20" s="51"/>
      <c r="DK20" s="52"/>
      <c r="DL20" s="52">
        <v>0</v>
      </c>
      <c r="DM20" s="52"/>
      <c r="DN20" s="49"/>
    </row>
    <row r="21" spans="2:118" x14ac:dyDescent="0.25">
      <c r="B21" s="7">
        <v>-9.7000000000000011</v>
      </c>
      <c r="C21" s="11"/>
      <c r="D21" s="11"/>
      <c r="E21" s="8">
        <v>-17.3</v>
      </c>
      <c r="F21" s="11"/>
      <c r="G21" s="9"/>
      <c r="I21" s="7">
        <v>5.2</v>
      </c>
      <c r="J21" s="11"/>
      <c r="K21" s="11"/>
      <c r="L21" s="11">
        <v>5.0999999999999996</v>
      </c>
      <c r="M21" s="11"/>
      <c r="N21" s="9"/>
      <c r="P21" s="7">
        <v>40.700000000000003</v>
      </c>
      <c r="Q21" s="11"/>
      <c r="R21" s="11"/>
      <c r="S21" s="8">
        <v>32.599999999999994</v>
      </c>
      <c r="T21" s="11"/>
      <c r="U21" s="9"/>
      <c r="W21" s="7">
        <v>-28.400000000000002</v>
      </c>
      <c r="X21" s="11"/>
      <c r="Y21" s="11"/>
      <c r="Z21" s="8">
        <v>-36</v>
      </c>
      <c r="AA21" s="11"/>
      <c r="AB21" s="9"/>
      <c r="AD21" s="7">
        <v>-147.9</v>
      </c>
      <c r="AE21" s="11"/>
      <c r="AF21" s="11"/>
      <c r="AG21" s="11">
        <v>-76.099999999999994</v>
      </c>
      <c r="AH21" s="11"/>
      <c r="AI21" s="11"/>
      <c r="AJ21" s="9">
        <v>-12.4</v>
      </c>
      <c r="AL21" s="7"/>
      <c r="AM21" s="11"/>
      <c r="AN21" s="11"/>
      <c r="AO21" s="64">
        <v>-48.968596836944698</v>
      </c>
      <c r="AP21" s="11"/>
      <c r="AQ21" s="9"/>
      <c r="AR21" s="15"/>
      <c r="AS21" s="7"/>
      <c r="AT21" s="11"/>
      <c r="AU21" s="11"/>
      <c r="AV21" s="64">
        <v>5.70759621557138</v>
      </c>
      <c r="AW21" s="11"/>
      <c r="AX21" s="9"/>
      <c r="AY21" s="15"/>
      <c r="AZ21" s="7"/>
      <c r="BA21" s="11"/>
      <c r="BB21" s="11"/>
      <c r="BC21" s="64">
        <v>0.83206050785056396</v>
      </c>
      <c r="BD21" s="11"/>
      <c r="BE21" s="9"/>
      <c r="BG21" s="7"/>
      <c r="BH21" s="11"/>
      <c r="BI21" s="11">
        <v>64.239999999999995</v>
      </c>
      <c r="BJ21" s="11">
        <v>99.44</v>
      </c>
      <c r="BK21" s="11"/>
      <c r="BL21" s="9"/>
      <c r="BN21" s="7"/>
      <c r="BO21" s="11"/>
      <c r="BP21" s="11">
        <v>40.799999999999997</v>
      </c>
      <c r="BQ21" s="11">
        <v>91.94</v>
      </c>
      <c r="BR21" s="11"/>
      <c r="BS21" s="9"/>
      <c r="BU21" s="7"/>
      <c r="BV21" s="11"/>
      <c r="BW21" s="11">
        <v>15.48</v>
      </c>
      <c r="BX21" s="11">
        <v>76.95</v>
      </c>
      <c r="BY21" s="11"/>
      <c r="BZ21" s="9"/>
      <c r="CB21" s="7"/>
      <c r="CC21" s="11"/>
      <c r="CD21" s="11">
        <v>7.33</v>
      </c>
      <c r="CE21" s="11">
        <v>59.12</v>
      </c>
      <c r="CF21" s="11"/>
      <c r="CG21" s="9"/>
      <c r="CI21" s="7"/>
      <c r="CJ21" s="11"/>
      <c r="CK21" s="11">
        <v>4.9800000000000004</v>
      </c>
      <c r="CL21" s="11">
        <v>39.47</v>
      </c>
      <c r="CM21" s="11"/>
      <c r="CN21" s="9"/>
      <c r="CP21" s="7"/>
      <c r="CQ21" s="11"/>
      <c r="CR21" s="11">
        <v>2.3199999999999998</v>
      </c>
      <c r="CS21" s="11">
        <v>12.87</v>
      </c>
      <c r="CT21" s="11"/>
      <c r="CU21" s="9"/>
      <c r="CX21" s="51"/>
      <c r="CY21" s="52"/>
      <c r="CZ21" s="52">
        <v>-0.21227026127169116</v>
      </c>
      <c r="DA21" s="52"/>
      <c r="DB21" s="49"/>
      <c r="DC21" s="77"/>
      <c r="DD21" s="51"/>
      <c r="DE21" s="52"/>
      <c r="DF21" s="52">
        <v>-0.19630676921488691</v>
      </c>
      <c r="DG21" s="52"/>
      <c r="DH21" s="49"/>
      <c r="DI21" s="77"/>
      <c r="DJ21" s="51"/>
      <c r="DK21" s="52"/>
      <c r="DL21" s="52">
        <v>-0.12642111204673875</v>
      </c>
      <c r="DM21" s="52"/>
      <c r="DN21" s="49"/>
    </row>
    <row r="22" spans="2:118" x14ac:dyDescent="0.25">
      <c r="B22" s="7">
        <v>-11.700000000000001</v>
      </c>
      <c r="C22" s="11"/>
      <c r="D22" s="11"/>
      <c r="E22" s="8">
        <v>-7.6000000000000005</v>
      </c>
      <c r="F22" s="11"/>
      <c r="G22" s="9"/>
      <c r="I22" s="7">
        <v>5.2</v>
      </c>
      <c r="J22" s="11"/>
      <c r="K22" s="11"/>
      <c r="L22" s="11">
        <v>5.2</v>
      </c>
      <c r="M22" s="11"/>
      <c r="N22" s="9"/>
      <c r="P22" s="7">
        <v>42.5</v>
      </c>
      <c r="Q22" s="11"/>
      <c r="R22" s="11"/>
      <c r="S22" s="8">
        <v>44.400000000000006</v>
      </c>
      <c r="T22" s="11"/>
      <c r="U22" s="9"/>
      <c r="W22" s="7">
        <v>-30.6</v>
      </c>
      <c r="X22" s="11"/>
      <c r="Y22" s="11"/>
      <c r="Z22" s="8">
        <v>-26.7</v>
      </c>
      <c r="AA22" s="11"/>
      <c r="AB22" s="9"/>
      <c r="AD22" s="7">
        <v>-104.2</v>
      </c>
      <c r="AE22" s="11"/>
      <c r="AF22" s="11"/>
      <c r="AG22" s="11">
        <v>-38.700000000000003</v>
      </c>
      <c r="AH22" s="11"/>
      <c r="AI22" s="11"/>
      <c r="AJ22" s="9">
        <v>-6.1</v>
      </c>
      <c r="AL22" s="7"/>
      <c r="AM22" s="11"/>
      <c r="AN22" s="11"/>
      <c r="AO22" s="64">
        <v>-47.489364788530203</v>
      </c>
      <c r="AP22" s="11"/>
      <c r="AQ22" s="9"/>
      <c r="AR22" s="15"/>
      <c r="AS22" s="7"/>
      <c r="AT22" s="11"/>
      <c r="AU22" s="11"/>
      <c r="AV22" s="64">
        <v>9.5180638587598203</v>
      </c>
      <c r="AW22" s="11"/>
      <c r="AX22" s="9"/>
      <c r="AY22" s="15"/>
      <c r="AZ22" s="7"/>
      <c r="BA22" s="11"/>
      <c r="BB22" s="11"/>
      <c r="BC22" s="64">
        <v>-3.98800615740062</v>
      </c>
      <c r="BD22" s="11"/>
      <c r="BE22" s="9"/>
      <c r="BG22" s="7"/>
      <c r="BH22" s="11"/>
      <c r="BI22" s="11">
        <v>61.95</v>
      </c>
      <c r="BJ22" s="11">
        <v>40.909999999999997</v>
      </c>
      <c r="BK22" s="11"/>
      <c r="BL22" s="9"/>
      <c r="BN22" s="7"/>
      <c r="BO22" s="11"/>
      <c r="BP22" s="11">
        <v>39.36</v>
      </c>
      <c r="BQ22" s="11">
        <v>27.65</v>
      </c>
      <c r="BR22" s="11"/>
      <c r="BS22" s="9"/>
      <c r="BU22" s="7"/>
      <c r="BV22" s="11"/>
      <c r="BW22" s="11">
        <v>15.95</v>
      </c>
      <c r="BX22" s="11">
        <v>10.74</v>
      </c>
      <c r="BY22" s="11"/>
      <c r="BZ22" s="9"/>
      <c r="CB22" s="7"/>
      <c r="CC22" s="11"/>
      <c r="CD22" s="11">
        <v>6.41</v>
      </c>
      <c r="CE22" s="11">
        <v>3.89</v>
      </c>
      <c r="CF22" s="11"/>
      <c r="CG22" s="9"/>
      <c r="CI22" s="7"/>
      <c r="CJ22" s="11"/>
      <c r="CK22" s="11">
        <v>2.98</v>
      </c>
      <c r="CL22" s="11">
        <v>1.32</v>
      </c>
      <c r="CM22" s="11"/>
      <c r="CN22" s="9"/>
      <c r="CP22" s="7"/>
      <c r="CQ22" s="11"/>
      <c r="CR22" s="11">
        <v>1.4</v>
      </c>
      <c r="CS22" s="11">
        <v>0.19</v>
      </c>
      <c r="CT22" s="11"/>
      <c r="CU22" s="9"/>
      <c r="CX22" s="51"/>
      <c r="CY22" s="52"/>
      <c r="CZ22" s="52">
        <v>-0.20867246023318789</v>
      </c>
      <c r="DA22" s="52"/>
      <c r="DB22" s="49"/>
      <c r="DC22" s="77"/>
      <c r="DD22" s="51"/>
      <c r="DE22" s="52"/>
      <c r="DF22" s="52">
        <v>-0.53002827688019472</v>
      </c>
      <c r="DG22" s="52"/>
      <c r="DH22" s="49"/>
      <c r="DI22" s="77"/>
      <c r="DJ22" s="51"/>
      <c r="DK22" s="52"/>
      <c r="DL22" s="52">
        <v>-0.37926333614021629</v>
      </c>
      <c r="DM22" s="52"/>
      <c r="DN22" s="49"/>
    </row>
    <row r="23" spans="2:118" x14ac:dyDescent="0.25">
      <c r="B23" s="12">
        <v>-10.4</v>
      </c>
      <c r="C23" s="11"/>
      <c r="D23" s="11"/>
      <c r="E23" s="8">
        <v>-8</v>
      </c>
      <c r="F23" s="11"/>
      <c r="G23" s="9"/>
      <c r="I23" s="7">
        <v>5.4</v>
      </c>
      <c r="J23" s="11"/>
      <c r="K23" s="11"/>
      <c r="L23" s="11">
        <v>6.1</v>
      </c>
      <c r="M23" s="11"/>
      <c r="N23" s="9"/>
      <c r="P23" s="7">
        <v>43</v>
      </c>
      <c r="Q23" s="11"/>
      <c r="R23" s="11"/>
      <c r="S23" s="8">
        <v>42.099999999999994</v>
      </c>
      <c r="T23" s="11"/>
      <c r="U23" s="9"/>
      <c r="W23" s="7">
        <v>-30</v>
      </c>
      <c r="X23" s="11"/>
      <c r="Y23" s="11"/>
      <c r="Z23" s="8">
        <v>-31.1</v>
      </c>
      <c r="AA23" s="11"/>
      <c r="AB23" s="9"/>
      <c r="AD23" s="7">
        <v>-25</v>
      </c>
      <c r="AE23" s="11"/>
      <c r="AF23" s="11"/>
      <c r="AG23" s="11">
        <v>-21.9</v>
      </c>
      <c r="AH23" s="11"/>
      <c r="AI23" s="11"/>
      <c r="AJ23" s="9">
        <v>-5</v>
      </c>
      <c r="AL23" s="7"/>
      <c r="AM23" s="11"/>
      <c r="AN23" s="11"/>
      <c r="AO23" s="64">
        <v>-33.774585536672603</v>
      </c>
      <c r="AP23" s="11"/>
      <c r="AQ23" s="9"/>
      <c r="AR23" s="15"/>
      <c r="AS23" s="7"/>
      <c r="AT23" s="11"/>
      <c r="AU23" s="11"/>
      <c r="AV23" s="64">
        <v>7.8872412867888997</v>
      </c>
      <c r="AW23" s="11"/>
      <c r="AX23" s="9"/>
      <c r="AY23" s="15"/>
      <c r="AZ23" s="7"/>
      <c r="BA23" s="11"/>
      <c r="BB23" s="11"/>
      <c r="BC23" s="64">
        <v>5.2266044234194302</v>
      </c>
      <c r="BD23" s="11"/>
      <c r="BE23" s="9"/>
      <c r="BG23" s="7"/>
      <c r="BH23" s="11"/>
      <c r="BI23" s="11">
        <v>54.3</v>
      </c>
      <c r="BJ23" s="11">
        <v>74.62</v>
      </c>
      <c r="BK23" s="11"/>
      <c r="BL23" s="9"/>
      <c r="BN23" s="7"/>
      <c r="BO23" s="11"/>
      <c r="BP23" s="11">
        <v>30.64</v>
      </c>
      <c r="BQ23" s="11">
        <v>56.52</v>
      </c>
      <c r="BR23" s="11"/>
      <c r="BS23" s="9"/>
      <c r="BU23" s="7"/>
      <c r="BV23" s="11"/>
      <c r="BW23" s="11">
        <v>11.77</v>
      </c>
      <c r="BX23" s="11">
        <v>27.51</v>
      </c>
      <c r="BY23" s="11"/>
      <c r="BZ23" s="9"/>
      <c r="CB23" s="7"/>
      <c r="CC23" s="11"/>
      <c r="CD23" s="11">
        <v>6.32</v>
      </c>
      <c r="CE23" s="11">
        <v>10.61</v>
      </c>
      <c r="CF23" s="11"/>
      <c r="CG23" s="9"/>
      <c r="CI23" s="7"/>
      <c r="CJ23" s="11"/>
      <c r="CK23" s="11">
        <v>4.6100000000000003</v>
      </c>
      <c r="CL23" s="11">
        <v>2.91</v>
      </c>
      <c r="CM23" s="11"/>
      <c r="CN23" s="9"/>
      <c r="CP23" s="7"/>
      <c r="CQ23" s="11"/>
      <c r="CR23" s="11">
        <v>3.76</v>
      </c>
      <c r="CS23" s="11">
        <v>1.87</v>
      </c>
      <c r="CT23" s="11"/>
      <c r="CU23" s="9"/>
      <c r="CX23" s="51"/>
      <c r="CY23" s="52"/>
      <c r="CZ23" s="52">
        <v>-0.30941088931127864</v>
      </c>
      <c r="DA23" s="52"/>
      <c r="DB23" s="49"/>
      <c r="DC23" s="77"/>
      <c r="DD23" s="51"/>
      <c r="DE23" s="52"/>
      <c r="DF23" s="52">
        <v>-1.3741473845042063</v>
      </c>
      <c r="DG23" s="52"/>
      <c r="DH23" s="49"/>
      <c r="DI23" s="77"/>
      <c r="DJ23" s="51"/>
      <c r="DK23" s="52"/>
      <c r="DL23" s="52">
        <v>-5.3096867059630277</v>
      </c>
      <c r="DM23" s="52"/>
      <c r="DN23" s="49"/>
    </row>
    <row r="24" spans="2:118" x14ac:dyDescent="0.25">
      <c r="B24" s="7">
        <v>-6.5000000000000009</v>
      </c>
      <c r="C24" s="11"/>
      <c r="D24" s="11"/>
      <c r="E24" s="8">
        <v>-9.4</v>
      </c>
      <c r="F24" s="11"/>
      <c r="G24" s="9"/>
      <c r="I24" s="7">
        <v>5.6</v>
      </c>
      <c r="J24" s="11"/>
      <c r="K24" s="11"/>
      <c r="L24" s="11">
        <v>5.5</v>
      </c>
      <c r="M24" s="11"/>
      <c r="N24" s="9"/>
      <c r="P24" s="7">
        <v>44.099999999999994</v>
      </c>
      <c r="Q24" s="11"/>
      <c r="R24" s="11"/>
      <c r="S24" s="8">
        <v>42.599999999999994</v>
      </c>
      <c r="T24" s="11"/>
      <c r="U24" s="9"/>
      <c r="W24" s="7">
        <v>-27.3</v>
      </c>
      <c r="X24" s="11"/>
      <c r="Y24" s="11"/>
      <c r="Z24" s="8">
        <v>-30</v>
      </c>
      <c r="AA24" s="11"/>
      <c r="AB24" s="9"/>
      <c r="AD24" s="7">
        <v>-91.6</v>
      </c>
      <c r="AE24" s="11"/>
      <c r="AF24" s="11"/>
      <c r="AG24" s="11">
        <v>-43.8</v>
      </c>
      <c r="AH24" s="11"/>
      <c r="AI24" s="11"/>
      <c r="AJ24" s="9">
        <v>-6</v>
      </c>
      <c r="AL24" s="7"/>
      <c r="AM24" s="11"/>
      <c r="AN24" s="11"/>
      <c r="AO24" s="64">
        <v>-36.006153795865799</v>
      </c>
      <c r="AP24" s="11"/>
      <c r="AQ24" s="9"/>
      <c r="AR24" s="15"/>
      <c r="AS24" s="7"/>
      <c r="AT24" s="11"/>
      <c r="AU24" s="11"/>
      <c r="AV24" s="64">
        <v>5.0493516996854204</v>
      </c>
      <c r="AW24" s="11"/>
      <c r="AX24" s="9"/>
      <c r="AY24" s="15"/>
      <c r="AZ24" s="48"/>
      <c r="BA24" s="50"/>
      <c r="BB24" s="50"/>
      <c r="BC24" s="64">
        <v>4.1700131895401498</v>
      </c>
      <c r="BD24" s="50"/>
      <c r="BE24" s="66"/>
      <c r="BG24" s="7"/>
      <c r="BH24" s="11"/>
      <c r="BI24" s="11">
        <v>55.57</v>
      </c>
      <c r="BJ24" s="11">
        <v>79.86</v>
      </c>
      <c r="BK24" s="11"/>
      <c r="BL24" s="9"/>
      <c r="BN24" s="7"/>
      <c r="BO24" s="11"/>
      <c r="BP24" s="11">
        <v>30.15</v>
      </c>
      <c r="BQ24" s="11">
        <v>64.87</v>
      </c>
      <c r="BR24" s="11"/>
      <c r="BS24" s="9"/>
      <c r="BU24" s="7"/>
      <c r="BV24" s="11"/>
      <c r="BW24" s="11">
        <v>8.08</v>
      </c>
      <c r="BX24" s="11">
        <v>39.450000000000003</v>
      </c>
      <c r="BY24" s="11"/>
      <c r="BZ24" s="9"/>
      <c r="CB24" s="7"/>
      <c r="CC24" s="11"/>
      <c r="CD24" s="11">
        <v>2.15</v>
      </c>
      <c r="CE24" s="11">
        <v>24.13</v>
      </c>
      <c r="CF24" s="11"/>
      <c r="CG24" s="9"/>
      <c r="CI24" s="7"/>
      <c r="CJ24" s="11"/>
      <c r="CK24" s="11">
        <v>0.28999999999999998</v>
      </c>
      <c r="CL24" s="11">
        <v>18.77</v>
      </c>
      <c r="CM24" s="11"/>
      <c r="CN24" s="9"/>
      <c r="CP24" s="7"/>
      <c r="CQ24" s="11"/>
      <c r="CR24" s="11">
        <v>0.11</v>
      </c>
      <c r="CS24" s="11">
        <v>18.36</v>
      </c>
      <c r="CT24" s="11"/>
      <c r="CU24" s="9"/>
      <c r="CX24" s="51"/>
      <c r="CY24" s="52"/>
      <c r="CZ24" s="52">
        <v>-0.32020429242678838</v>
      </c>
      <c r="DA24" s="52"/>
      <c r="DB24" s="49"/>
      <c r="DC24" s="77"/>
      <c r="DD24" s="51"/>
      <c r="DE24" s="52"/>
      <c r="DF24" s="52">
        <v>-1.3741473845042063</v>
      </c>
      <c r="DG24" s="52"/>
      <c r="DH24" s="49"/>
      <c r="DI24" s="77"/>
      <c r="DJ24" s="51"/>
      <c r="DK24" s="52"/>
      <c r="DL24" s="52">
        <v>-2.9076855770749916</v>
      </c>
      <c r="DM24" s="52"/>
      <c r="DN24" s="49"/>
    </row>
    <row r="25" spans="2:118" x14ac:dyDescent="0.25">
      <c r="B25" s="7">
        <v>-22.200000000000003</v>
      </c>
      <c r="C25" s="11"/>
      <c r="D25" s="11"/>
      <c r="E25" s="8">
        <v>-5.8000000000000007</v>
      </c>
      <c r="F25" s="11"/>
      <c r="G25" s="9"/>
      <c r="I25" s="7">
        <v>2.5</v>
      </c>
      <c r="J25" s="11"/>
      <c r="K25" s="11"/>
      <c r="L25" s="11">
        <v>6</v>
      </c>
      <c r="M25" s="11"/>
      <c r="N25" s="9"/>
      <c r="P25" s="7">
        <v>37</v>
      </c>
      <c r="Q25" s="11"/>
      <c r="R25" s="11"/>
      <c r="S25" s="8">
        <v>43.099999999999994</v>
      </c>
      <c r="T25" s="11"/>
      <c r="U25" s="9"/>
      <c r="W25" s="7">
        <v>-30.6</v>
      </c>
      <c r="X25" s="11"/>
      <c r="Y25" s="11"/>
      <c r="Z25" s="8">
        <v>-28.400000000000002</v>
      </c>
      <c r="AA25" s="11"/>
      <c r="AB25" s="9"/>
      <c r="AD25" s="7">
        <v>-155.30000000000001</v>
      </c>
      <c r="AE25" s="11"/>
      <c r="AF25" s="11"/>
      <c r="AG25" s="11">
        <v>-8.1</v>
      </c>
      <c r="AH25" s="11"/>
      <c r="AI25" s="11"/>
      <c r="AJ25" s="9">
        <v>-9.1999999999999993</v>
      </c>
      <c r="AL25" s="7"/>
      <c r="AM25" s="11"/>
      <c r="AN25" s="11"/>
      <c r="AO25" s="64">
        <v>-37.419543605688403</v>
      </c>
      <c r="AP25" s="11"/>
      <c r="AQ25" s="9"/>
      <c r="AR25" s="15"/>
      <c r="AS25" s="7"/>
      <c r="AT25" s="11"/>
      <c r="AU25" s="11"/>
      <c r="AV25" s="64">
        <v>5.42757684674031</v>
      </c>
      <c r="AW25" s="11"/>
      <c r="AX25" s="9"/>
      <c r="AY25" s="15"/>
      <c r="AZ25" s="48"/>
      <c r="BA25" s="50"/>
      <c r="BB25" s="50"/>
      <c r="BC25" s="64">
        <v>2.2359597576167003</v>
      </c>
      <c r="BD25" s="50"/>
      <c r="BE25" s="66"/>
      <c r="BG25" s="7"/>
      <c r="BH25" s="11"/>
      <c r="BI25" s="11"/>
      <c r="BJ25" s="11">
        <v>70.959999999999994</v>
      </c>
      <c r="BK25" s="11"/>
      <c r="BL25" s="9"/>
      <c r="BN25" s="7"/>
      <c r="BO25" s="11"/>
      <c r="BP25" s="11"/>
      <c r="BQ25" s="11">
        <v>56.37</v>
      </c>
      <c r="BR25" s="11"/>
      <c r="BS25" s="9"/>
      <c r="BU25" s="7"/>
      <c r="BV25" s="11"/>
      <c r="BW25" s="11"/>
      <c r="BX25" s="11">
        <v>32.72</v>
      </c>
      <c r="BY25" s="11"/>
      <c r="BZ25" s="9"/>
      <c r="CB25" s="7"/>
      <c r="CC25" s="11"/>
      <c r="CD25" s="11"/>
      <c r="CE25" s="11">
        <v>15.18</v>
      </c>
      <c r="CF25" s="11"/>
      <c r="CG25" s="9"/>
      <c r="CI25" s="7"/>
      <c r="CJ25" s="11"/>
      <c r="CK25" s="11"/>
      <c r="CL25" s="11">
        <v>7.76</v>
      </c>
      <c r="CM25" s="11"/>
      <c r="CN25" s="9"/>
      <c r="CP25" s="7"/>
      <c r="CQ25" s="11"/>
      <c r="CR25" s="11"/>
      <c r="CS25" s="11">
        <v>3.82</v>
      </c>
      <c r="CT25" s="11"/>
      <c r="CU25" s="9"/>
      <c r="CX25" s="51"/>
      <c r="CY25" s="52"/>
      <c r="CZ25" s="52">
        <v>-0.31300869034978185</v>
      </c>
      <c r="DA25" s="52"/>
      <c r="DB25" s="49"/>
      <c r="DC25" s="77"/>
      <c r="DD25" s="51"/>
      <c r="DE25" s="52"/>
      <c r="DF25" s="52">
        <v>-1.2367326460537875</v>
      </c>
      <c r="DG25" s="52"/>
      <c r="DH25" s="49"/>
      <c r="DI25" s="77"/>
      <c r="DJ25" s="51"/>
      <c r="DK25" s="52"/>
      <c r="DL25" s="52">
        <v>-2.2755800168412974</v>
      </c>
      <c r="DM25" s="52"/>
      <c r="DN25" s="49"/>
    </row>
    <row r="26" spans="2:118" x14ac:dyDescent="0.25">
      <c r="B26" s="7">
        <v>-13.200000000000001</v>
      </c>
      <c r="C26" s="11"/>
      <c r="D26" s="11"/>
      <c r="E26" s="8">
        <v>-20.100000000000001</v>
      </c>
      <c r="F26" s="11"/>
      <c r="G26" s="9"/>
      <c r="I26" s="7">
        <v>5.7</v>
      </c>
      <c r="J26" s="11"/>
      <c r="K26" s="11"/>
      <c r="L26" s="11">
        <v>4.5999999999999996</v>
      </c>
      <c r="M26" s="11"/>
      <c r="N26" s="9"/>
      <c r="P26" s="7">
        <v>34.599999999999994</v>
      </c>
      <c r="Q26" s="11"/>
      <c r="R26" s="11"/>
      <c r="S26" s="8">
        <v>41</v>
      </c>
      <c r="T26" s="11"/>
      <c r="U26" s="9"/>
      <c r="W26" s="7">
        <v>-34.400000000000006</v>
      </c>
      <c r="X26" s="11"/>
      <c r="Y26" s="11"/>
      <c r="Z26" s="8">
        <v>-36</v>
      </c>
      <c r="AA26" s="11"/>
      <c r="AB26" s="9"/>
      <c r="AD26" s="7">
        <v>-204.4</v>
      </c>
      <c r="AE26" s="11"/>
      <c r="AF26" s="11"/>
      <c r="AG26" s="11">
        <v>-344.4</v>
      </c>
      <c r="AH26" s="11"/>
      <c r="AI26" s="11"/>
      <c r="AJ26" s="9">
        <v>-6.3</v>
      </c>
      <c r="AL26" s="7"/>
      <c r="AM26" s="11"/>
      <c r="AN26" s="11"/>
      <c r="AO26" s="64">
        <v>-51.045691171222899</v>
      </c>
      <c r="AP26" s="11"/>
      <c r="AQ26" s="9"/>
      <c r="AR26" s="15"/>
      <c r="AS26" s="7"/>
      <c r="AT26" s="11"/>
      <c r="AU26" s="11"/>
      <c r="AV26" s="64">
        <v>5.9343424455020299</v>
      </c>
      <c r="AW26" s="11"/>
      <c r="AX26" s="9"/>
      <c r="AY26" s="15"/>
      <c r="AZ26" s="48"/>
      <c r="BA26" s="50"/>
      <c r="BB26" s="50"/>
      <c r="BC26" s="64">
        <v>2.2173980709945602</v>
      </c>
      <c r="BD26" s="50"/>
      <c r="BE26" s="66"/>
      <c r="BG26" s="7"/>
      <c r="BH26" s="11"/>
      <c r="BI26" s="11"/>
      <c r="BJ26" s="11">
        <v>88.55</v>
      </c>
      <c r="BK26" s="11"/>
      <c r="BL26" s="9"/>
      <c r="BN26" s="7"/>
      <c r="BO26" s="11"/>
      <c r="BP26" s="11"/>
      <c r="BQ26" s="11">
        <v>81.209999999999994</v>
      </c>
      <c r="BR26" s="11"/>
      <c r="BS26" s="9"/>
      <c r="BU26" s="7"/>
      <c r="BV26" s="11"/>
      <c r="BW26" s="11"/>
      <c r="BX26" s="11">
        <v>64.86</v>
      </c>
      <c r="BY26" s="11"/>
      <c r="BZ26" s="9"/>
      <c r="CB26" s="7"/>
      <c r="CC26" s="11"/>
      <c r="CD26" s="11"/>
      <c r="CE26" s="11">
        <v>49.96</v>
      </c>
      <c r="CF26" s="11"/>
      <c r="CG26" s="9"/>
      <c r="CI26" s="7"/>
      <c r="CJ26" s="11"/>
      <c r="CK26" s="11"/>
      <c r="CL26" s="11">
        <v>35.11</v>
      </c>
      <c r="CM26" s="11"/>
      <c r="CN26" s="9"/>
      <c r="CP26" s="7"/>
      <c r="CQ26" s="11"/>
      <c r="CR26" s="11"/>
      <c r="CS26" s="11">
        <v>4.82</v>
      </c>
      <c r="CT26" s="11"/>
      <c r="CU26" s="9"/>
      <c r="CX26" s="51"/>
      <c r="CY26" s="52"/>
      <c r="CZ26" s="52">
        <v>-0.18348785296366524</v>
      </c>
      <c r="DA26" s="52"/>
      <c r="DB26" s="49"/>
      <c r="DC26" s="77"/>
      <c r="DD26" s="51"/>
      <c r="DE26" s="52"/>
      <c r="DF26" s="52">
        <v>-9.8153384607443453E-2</v>
      </c>
      <c r="DG26" s="52"/>
      <c r="DH26" s="49"/>
      <c r="DI26" s="77"/>
      <c r="DJ26" s="51"/>
      <c r="DK26" s="52"/>
      <c r="DL26" s="52">
        <v>-0.12642111204673875</v>
      </c>
      <c r="DM26" s="52"/>
      <c r="DN26" s="49"/>
    </row>
    <row r="27" spans="2:118" x14ac:dyDescent="0.25">
      <c r="B27" s="12">
        <v>-21.3</v>
      </c>
      <c r="C27" s="11"/>
      <c r="D27" s="11"/>
      <c r="E27" s="8">
        <v>-12.5</v>
      </c>
      <c r="F27" s="11"/>
      <c r="G27" s="9"/>
      <c r="I27" s="7">
        <v>5.0999999999999996</v>
      </c>
      <c r="J27" s="11"/>
      <c r="K27" s="11"/>
      <c r="L27" s="11">
        <v>5.3</v>
      </c>
      <c r="M27" s="11"/>
      <c r="N27" s="9"/>
      <c r="P27" s="7">
        <v>34.099999999999994</v>
      </c>
      <c r="Q27" s="11"/>
      <c r="R27" s="11"/>
      <c r="S27" s="8">
        <v>39.900000000000006</v>
      </c>
      <c r="T27" s="11"/>
      <c r="U27" s="9"/>
      <c r="W27" s="7">
        <v>-39.799999999999997</v>
      </c>
      <c r="X27" s="11"/>
      <c r="Y27" s="11"/>
      <c r="Z27" s="8">
        <v>-31.6</v>
      </c>
      <c r="AA27" s="11"/>
      <c r="AB27" s="9"/>
      <c r="AD27" s="7">
        <v>-169.7</v>
      </c>
      <c r="AE27" s="11"/>
      <c r="AF27" s="11"/>
      <c r="AG27" s="11">
        <v>-113.5</v>
      </c>
      <c r="AH27" s="11"/>
      <c r="AI27" s="11"/>
      <c r="AJ27" s="9"/>
      <c r="AL27" s="7"/>
      <c r="AM27" s="11"/>
      <c r="AN27" s="11"/>
      <c r="AO27" s="64">
        <v>-37.594747497635602</v>
      </c>
      <c r="AP27" s="11"/>
      <c r="AQ27" s="9"/>
      <c r="AR27" s="15"/>
      <c r="AS27" s="7"/>
      <c r="AT27" s="11"/>
      <c r="AU27" s="11"/>
      <c r="AV27" s="64">
        <v>4.9217466684282698</v>
      </c>
      <c r="AW27" s="11"/>
      <c r="AX27" s="9"/>
      <c r="AY27" s="15"/>
      <c r="AZ27" s="48"/>
      <c r="BA27" s="50"/>
      <c r="BB27" s="50"/>
      <c r="BC27" s="64">
        <v>5.2051309545165303</v>
      </c>
      <c r="BD27" s="50"/>
      <c r="BE27" s="66"/>
      <c r="BG27" s="7"/>
      <c r="BH27" s="11"/>
      <c r="BI27" s="11"/>
      <c r="BJ27" s="11">
        <v>90.65</v>
      </c>
      <c r="BK27" s="11"/>
      <c r="BL27" s="9"/>
      <c r="BN27" s="7"/>
      <c r="BO27" s="11"/>
      <c r="BP27" s="11"/>
      <c r="BQ27" s="11">
        <v>80.510000000000005</v>
      </c>
      <c r="BR27" s="11"/>
      <c r="BS27" s="9"/>
      <c r="BU27" s="7"/>
      <c r="BV27" s="11"/>
      <c r="BW27" s="11"/>
      <c r="BX27" s="11">
        <v>59.94</v>
      </c>
      <c r="BY27" s="11"/>
      <c r="BZ27" s="9"/>
      <c r="CB27" s="7"/>
      <c r="CC27" s="11"/>
      <c r="CD27" s="11"/>
      <c r="CE27" s="11">
        <v>34.44</v>
      </c>
      <c r="CF27" s="11"/>
      <c r="CG27" s="9"/>
      <c r="CI27" s="7"/>
      <c r="CJ27" s="11"/>
      <c r="CK27" s="11"/>
      <c r="CL27" s="11">
        <v>12.19</v>
      </c>
      <c r="CM27" s="11"/>
      <c r="CN27" s="9"/>
      <c r="CP27" s="7"/>
      <c r="CQ27" s="11"/>
      <c r="CR27" s="11"/>
      <c r="CS27" s="11">
        <v>2.1800000000000002</v>
      </c>
      <c r="CT27" s="11"/>
      <c r="CU27" s="9"/>
      <c r="CX27" s="51"/>
      <c r="CY27" s="52"/>
      <c r="CZ27" s="52">
        <v>-0.30581308827277537</v>
      </c>
      <c r="DA27" s="52"/>
      <c r="DB27" s="49"/>
      <c r="DC27" s="77"/>
      <c r="DD27" s="51"/>
      <c r="DE27" s="52"/>
      <c r="DF27" s="52">
        <v>-1.2956246768182536</v>
      </c>
      <c r="DG27" s="52"/>
      <c r="DH27" s="49"/>
      <c r="DI27" s="77"/>
      <c r="DJ27" s="51"/>
      <c r="DK27" s="52"/>
      <c r="DL27" s="52">
        <v>-1.8963166807010814</v>
      </c>
      <c r="DM27" s="52"/>
      <c r="DN27" s="49"/>
    </row>
    <row r="28" spans="2:118" x14ac:dyDescent="0.25">
      <c r="B28" s="7">
        <v>-14.8</v>
      </c>
      <c r="C28" s="11"/>
      <c r="D28" s="11"/>
      <c r="E28" s="8">
        <v>-9.7000000000000011</v>
      </c>
      <c r="F28" s="11"/>
      <c r="G28" s="9"/>
      <c r="I28" s="7">
        <v>4.5</v>
      </c>
      <c r="J28" s="11"/>
      <c r="K28" s="11"/>
      <c r="L28" s="11">
        <v>5.7</v>
      </c>
      <c r="M28" s="11"/>
      <c r="N28" s="9"/>
      <c r="P28" s="7">
        <v>36.700000000000003</v>
      </c>
      <c r="Q28" s="11"/>
      <c r="R28" s="11"/>
      <c r="S28" s="8">
        <v>40.599999999999994</v>
      </c>
      <c r="T28" s="11"/>
      <c r="U28" s="9"/>
      <c r="W28" s="7">
        <v>-30.6</v>
      </c>
      <c r="X28" s="11"/>
      <c r="Y28" s="11"/>
      <c r="Z28" s="8">
        <v>-31.1</v>
      </c>
      <c r="AA28" s="11"/>
      <c r="AB28" s="9"/>
      <c r="AD28" s="7">
        <v>-150.4</v>
      </c>
      <c r="AE28" s="11"/>
      <c r="AF28" s="11"/>
      <c r="AG28" s="11">
        <v>-90.3</v>
      </c>
      <c r="AH28" s="11"/>
      <c r="AI28" s="11"/>
      <c r="AJ28" s="9"/>
      <c r="AL28" s="7"/>
      <c r="AM28" s="11"/>
      <c r="AN28" s="11"/>
      <c r="AO28" s="11"/>
      <c r="AP28" s="11"/>
      <c r="AQ28" s="9"/>
      <c r="AR28" s="15"/>
      <c r="AS28" s="7"/>
      <c r="AT28" s="11"/>
      <c r="AU28" s="11"/>
      <c r="AV28" s="11"/>
      <c r="AW28" s="11"/>
      <c r="AX28" s="9"/>
      <c r="AY28" s="15"/>
      <c r="AZ28" s="48"/>
      <c r="BA28" s="50"/>
      <c r="BB28" s="50"/>
      <c r="BC28" s="50"/>
      <c r="BD28" s="50"/>
      <c r="BE28" s="66"/>
      <c r="BG28" s="7"/>
      <c r="BH28" s="11"/>
      <c r="BI28" s="11"/>
      <c r="BJ28" s="11">
        <v>87.11</v>
      </c>
      <c r="BK28" s="11"/>
      <c r="BL28" s="9"/>
      <c r="BN28" s="7"/>
      <c r="BO28" s="11"/>
      <c r="BP28" s="11"/>
      <c r="BQ28" s="11">
        <v>73.209999999999994</v>
      </c>
      <c r="BR28" s="11"/>
      <c r="BS28" s="9"/>
      <c r="BU28" s="7"/>
      <c r="BV28" s="11"/>
      <c r="BW28" s="11"/>
      <c r="BX28" s="11">
        <v>43.66</v>
      </c>
      <c r="BY28" s="11"/>
      <c r="BZ28" s="9"/>
      <c r="CB28" s="7"/>
      <c r="CC28" s="11"/>
      <c r="CD28" s="11"/>
      <c r="CE28" s="11">
        <v>18.29</v>
      </c>
      <c r="CF28" s="11"/>
      <c r="CG28" s="9"/>
      <c r="CI28" s="7"/>
      <c r="CJ28" s="11"/>
      <c r="CK28" s="11"/>
      <c r="CL28" s="11">
        <v>4.46</v>
      </c>
      <c r="CM28" s="11"/>
      <c r="CN28" s="9"/>
      <c r="CP28" s="7"/>
      <c r="CQ28" s="11"/>
      <c r="CR28" s="11"/>
      <c r="CS28" s="11">
        <v>1.1100000000000001</v>
      </c>
      <c r="CT28" s="11"/>
      <c r="CU28" s="9"/>
      <c r="CX28" s="51"/>
      <c r="CY28" s="52"/>
      <c r="CZ28" s="52"/>
      <c r="DA28" s="52"/>
      <c r="DB28" s="49"/>
      <c r="DC28" s="77"/>
      <c r="DD28" s="51"/>
      <c r="DE28" s="52"/>
      <c r="DF28" s="52"/>
      <c r="DG28" s="52"/>
      <c r="DH28" s="49"/>
      <c r="DI28" s="77"/>
      <c r="DJ28" s="51"/>
      <c r="DK28" s="52"/>
      <c r="DL28" s="52"/>
      <c r="DM28" s="52"/>
      <c r="DN28" s="49"/>
    </row>
    <row r="29" spans="2:118" x14ac:dyDescent="0.25">
      <c r="B29" s="7">
        <v>-18.3</v>
      </c>
      <c r="C29" s="11"/>
      <c r="D29" s="11"/>
      <c r="E29" s="8">
        <v>-14.5</v>
      </c>
      <c r="F29" s="11"/>
      <c r="G29" s="9"/>
      <c r="I29" s="7">
        <v>3.2</v>
      </c>
      <c r="J29" s="11"/>
      <c r="K29" s="11"/>
      <c r="L29" s="11">
        <v>4.5999999999999996</v>
      </c>
      <c r="M29" s="11"/>
      <c r="N29" s="9"/>
      <c r="P29" s="7">
        <v>36.700000000000003</v>
      </c>
      <c r="Q29" s="11"/>
      <c r="R29" s="11"/>
      <c r="S29" s="8">
        <v>42.7</v>
      </c>
      <c r="T29" s="11"/>
      <c r="U29" s="9"/>
      <c r="W29" s="7">
        <v>-28.900000000000002</v>
      </c>
      <c r="X29" s="11"/>
      <c r="Y29" s="11"/>
      <c r="Z29" s="8">
        <v>-31.1</v>
      </c>
      <c r="AA29" s="11"/>
      <c r="AB29" s="9"/>
      <c r="AD29" s="7">
        <v>-180.1</v>
      </c>
      <c r="AE29" s="11"/>
      <c r="AF29" s="11"/>
      <c r="AG29" s="11">
        <v>-26.3</v>
      </c>
      <c r="AH29" s="11"/>
      <c r="AI29" s="11"/>
      <c r="AJ29" s="9"/>
      <c r="AL29" s="48"/>
      <c r="AM29" s="50"/>
      <c r="AN29" s="50"/>
      <c r="AO29" s="50"/>
      <c r="AP29" s="50"/>
      <c r="AQ29" s="66"/>
      <c r="AR29" s="15"/>
      <c r="AS29" s="48"/>
      <c r="AT29" s="50"/>
      <c r="AU29" s="50"/>
      <c r="AV29" s="50"/>
      <c r="AW29" s="50"/>
      <c r="AX29" s="66"/>
      <c r="AY29" s="15"/>
      <c r="AZ29" s="48"/>
      <c r="BA29" s="50"/>
      <c r="BB29" s="50"/>
      <c r="BC29" s="50"/>
      <c r="BD29" s="50"/>
      <c r="BE29" s="66"/>
      <c r="BG29" s="7"/>
      <c r="BH29" s="11"/>
      <c r="BI29" s="11"/>
      <c r="BJ29" s="11">
        <v>79.900000000000006</v>
      </c>
      <c r="BK29" s="11"/>
      <c r="BL29" s="9"/>
      <c r="BN29" s="7"/>
      <c r="BO29" s="11"/>
      <c r="BP29" s="11"/>
      <c r="BQ29" s="11">
        <v>63.22</v>
      </c>
      <c r="BR29" s="11"/>
      <c r="BS29" s="9"/>
      <c r="BU29" s="7"/>
      <c r="BV29" s="11"/>
      <c r="BW29" s="11"/>
      <c r="BX29" s="11">
        <v>29.66</v>
      </c>
      <c r="BY29" s="11"/>
      <c r="BZ29" s="9"/>
      <c r="CB29" s="7"/>
      <c r="CC29" s="11"/>
      <c r="CD29" s="11"/>
      <c r="CE29" s="11">
        <v>11.3</v>
      </c>
      <c r="CF29" s="11"/>
      <c r="CG29" s="9"/>
      <c r="CI29" s="7"/>
      <c r="CJ29" s="11"/>
      <c r="CK29" s="11"/>
      <c r="CL29" s="11">
        <v>3.65</v>
      </c>
      <c r="CM29" s="11"/>
      <c r="CN29" s="9"/>
      <c r="CP29" s="7"/>
      <c r="CQ29" s="11"/>
      <c r="CR29" s="11"/>
      <c r="CS29" s="11">
        <v>0.77</v>
      </c>
      <c r="CT29" s="11"/>
      <c r="CU29" s="9"/>
      <c r="CX29" s="51"/>
      <c r="CY29" s="52"/>
      <c r="CZ29" s="52"/>
      <c r="DA29" s="52"/>
      <c r="DB29" s="49"/>
      <c r="DC29" s="77"/>
      <c r="DD29" s="51"/>
      <c r="DE29" s="52"/>
      <c r="DF29" s="52"/>
      <c r="DG29" s="52"/>
      <c r="DH29" s="49"/>
      <c r="DI29" s="77"/>
      <c r="DJ29" s="51"/>
      <c r="DK29" s="52"/>
      <c r="DL29" s="52"/>
      <c r="DM29" s="52"/>
      <c r="DN29" s="49"/>
    </row>
    <row r="30" spans="2:118" x14ac:dyDescent="0.25">
      <c r="B30" s="7"/>
      <c r="C30" s="11"/>
      <c r="D30" s="11"/>
      <c r="E30" s="8">
        <v>-20</v>
      </c>
      <c r="F30" s="11"/>
      <c r="G30" s="9"/>
      <c r="I30" s="7"/>
      <c r="J30" s="11"/>
      <c r="K30" s="11"/>
      <c r="L30" s="11">
        <v>5.8</v>
      </c>
      <c r="M30" s="11"/>
      <c r="N30" s="9"/>
      <c r="P30" s="7"/>
      <c r="Q30" s="11"/>
      <c r="R30" s="11"/>
      <c r="S30" s="8">
        <v>37.400000000000006</v>
      </c>
      <c r="T30" s="11"/>
      <c r="U30" s="9"/>
      <c r="W30" s="7"/>
      <c r="X30" s="11"/>
      <c r="Y30" s="11"/>
      <c r="Z30" s="8">
        <v>-41.5</v>
      </c>
      <c r="AA30" s="11"/>
      <c r="AB30" s="9"/>
      <c r="AD30" s="7"/>
      <c r="AE30" s="11"/>
      <c r="AF30" s="11"/>
      <c r="AG30" s="11">
        <v>-77.7</v>
      </c>
      <c r="AH30" s="11"/>
      <c r="AI30" s="11"/>
      <c r="AJ30" s="9"/>
      <c r="AL30" s="48"/>
      <c r="AM30" s="50"/>
      <c r="AN30" s="50"/>
      <c r="AO30" s="50"/>
      <c r="AP30" s="50"/>
      <c r="AQ30" s="66"/>
      <c r="AR30" s="15"/>
      <c r="AS30" s="48"/>
      <c r="AT30" s="50"/>
      <c r="AU30" s="50"/>
      <c r="AV30" s="50"/>
      <c r="AW30" s="50"/>
      <c r="AX30" s="66"/>
      <c r="AY30" s="15"/>
      <c r="AZ30" s="48"/>
      <c r="BA30" s="50"/>
      <c r="BB30" s="50"/>
      <c r="BC30" s="50"/>
      <c r="BD30" s="50"/>
      <c r="BE30" s="66"/>
      <c r="BG30" s="7"/>
      <c r="BH30" s="11"/>
      <c r="BI30" s="11"/>
      <c r="BJ30" s="11">
        <v>62.9</v>
      </c>
      <c r="BK30" s="11"/>
      <c r="BL30" s="9"/>
      <c r="BN30" s="7"/>
      <c r="BO30" s="11"/>
      <c r="BP30" s="11"/>
      <c r="BQ30" s="11">
        <v>46.81</v>
      </c>
      <c r="BR30" s="11"/>
      <c r="BS30" s="9"/>
      <c r="BU30" s="7"/>
      <c r="BV30" s="11"/>
      <c r="BW30" s="11"/>
      <c r="BX30" s="11">
        <v>27.27</v>
      </c>
      <c r="BY30" s="11"/>
      <c r="BZ30" s="9"/>
      <c r="CB30" s="7"/>
      <c r="CC30" s="11"/>
      <c r="CD30" s="11"/>
      <c r="CE30" s="11">
        <v>13.89</v>
      </c>
      <c r="CF30" s="11"/>
      <c r="CG30" s="9"/>
      <c r="CI30" s="7"/>
      <c r="CJ30" s="11"/>
      <c r="CK30" s="11"/>
      <c r="CL30" s="11">
        <v>6.36</v>
      </c>
      <c r="CM30" s="11"/>
      <c r="CN30" s="9"/>
      <c r="CP30" s="7"/>
      <c r="CQ30" s="11"/>
      <c r="CR30" s="11"/>
      <c r="CS30" s="11">
        <v>1.57</v>
      </c>
      <c r="CT30" s="11"/>
      <c r="CU30" s="9"/>
      <c r="CX30" s="51"/>
      <c r="CY30" s="52"/>
      <c r="CZ30" s="52"/>
      <c r="DA30" s="52"/>
      <c r="DB30" s="49"/>
      <c r="DC30" s="77"/>
      <c r="DD30" s="51"/>
      <c r="DE30" s="52"/>
      <c r="DF30" s="52"/>
      <c r="DG30" s="52"/>
      <c r="DH30" s="49"/>
      <c r="DI30" s="77"/>
      <c r="DJ30" s="51"/>
      <c r="DK30" s="52"/>
      <c r="DL30" s="52"/>
      <c r="DM30" s="52"/>
      <c r="DN30" s="49"/>
    </row>
    <row r="31" spans="2:118" x14ac:dyDescent="0.25">
      <c r="B31" s="7"/>
      <c r="C31" s="11"/>
      <c r="D31" s="11"/>
      <c r="E31" s="8">
        <v>-11.3</v>
      </c>
      <c r="F31" s="11"/>
      <c r="G31" s="9"/>
      <c r="I31" s="7"/>
      <c r="J31" s="11"/>
      <c r="K31" s="11"/>
      <c r="L31" s="11">
        <v>5.7</v>
      </c>
      <c r="M31" s="11"/>
      <c r="N31" s="9"/>
      <c r="P31" s="7"/>
      <c r="Q31" s="11"/>
      <c r="R31" s="11"/>
      <c r="S31" s="8">
        <v>43.7</v>
      </c>
      <c r="T31" s="11"/>
      <c r="U31" s="9"/>
      <c r="W31" s="7"/>
      <c r="X31" s="11"/>
      <c r="Y31" s="11"/>
      <c r="Z31" s="8">
        <v>-32.200000000000003</v>
      </c>
      <c r="AA31" s="11"/>
      <c r="AB31" s="9"/>
      <c r="AD31" s="7"/>
      <c r="AE31" s="11"/>
      <c r="AF31" s="11"/>
      <c r="AG31" s="11">
        <v>-69.599999999999994</v>
      </c>
      <c r="AH31" s="11"/>
      <c r="AI31" s="11"/>
      <c r="AJ31" s="9"/>
      <c r="AL31" s="48"/>
      <c r="AM31" s="50"/>
      <c r="AN31" s="50"/>
      <c r="AO31" s="50"/>
      <c r="AP31" s="50"/>
      <c r="AQ31" s="66"/>
      <c r="AR31" s="15"/>
      <c r="AS31" s="48"/>
      <c r="AT31" s="50"/>
      <c r="AU31" s="50"/>
      <c r="AV31" s="50"/>
      <c r="AW31" s="50"/>
      <c r="AX31" s="66"/>
      <c r="AY31" s="15"/>
      <c r="AZ31" s="48"/>
      <c r="BA31" s="50"/>
      <c r="BB31" s="50"/>
      <c r="BC31" s="50"/>
      <c r="BD31" s="50"/>
      <c r="BE31" s="66"/>
      <c r="BG31" s="12"/>
      <c r="BH31" s="16"/>
      <c r="BI31" s="16"/>
      <c r="BJ31" s="16"/>
      <c r="BK31" s="16"/>
      <c r="BL31" s="17"/>
      <c r="BN31" s="12"/>
      <c r="BO31" s="16"/>
      <c r="BP31" s="16"/>
      <c r="BQ31" s="16"/>
      <c r="BR31" s="16"/>
      <c r="BS31" s="17"/>
      <c r="BU31" s="12"/>
      <c r="BV31" s="16"/>
      <c r="BW31" s="16"/>
      <c r="BX31" s="16"/>
      <c r="BY31" s="16"/>
      <c r="BZ31" s="17"/>
      <c r="CB31" s="12"/>
      <c r="CC31" s="16"/>
      <c r="CD31" s="16"/>
      <c r="CE31" s="16"/>
      <c r="CF31" s="16"/>
      <c r="CG31" s="17"/>
      <c r="CI31" s="12"/>
      <c r="CJ31" s="16"/>
      <c r="CK31" s="16"/>
      <c r="CL31" s="16"/>
      <c r="CM31" s="16"/>
      <c r="CN31" s="17"/>
      <c r="CP31" s="12"/>
      <c r="CQ31" s="16"/>
      <c r="CR31" s="16"/>
      <c r="CS31" s="16"/>
      <c r="CT31" s="16"/>
      <c r="CU31" s="17"/>
      <c r="CX31" s="51"/>
      <c r="CY31" s="52"/>
      <c r="CZ31" s="52"/>
      <c r="DA31" s="52"/>
      <c r="DB31" s="49"/>
      <c r="DC31" s="77"/>
      <c r="DD31" s="51"/>
      <c r="DE31" s="52"/>
      <c r="DF31" s="52"/>
      <c r="DG31" s="52"/>
      <c r="DH31" s="49"/>
      <c r="DI31" s="77"/>
      <c r="DJ31" s="51"/>
      <c r="DK31" s="52"/>
      <c r="DL31" s="52"/>
      <c r="DM31" s="52"/>
      <c r="DN31" s="49"/>
    </row>
    <row r="32" spans="2:118" x14ac:dyDescent="0.25">
      <c r="B32" s="7"/>
      <c r="C32" s="11"/>
      <c r="D32" s="11"/>
      <c r="E32" s="8">
        <v>-18.200000000000003</v>
      </c>
      <c r="F32" s="11"/>
      <c r="G32" s="9"/>
      <c r="I32" s="7"/>
      <c r="J32" s="11"/>
      <c r="K32" s="11"/>
      <c r="L32" s="11">
        <v>4.7</v>
      </c>
      <c r="M32" s="11"/>
      <c r="N32" s="9"/>
      <c r="P32" s="7"/>
      <c r="Q32" s="11"/>
      <c r="R32" s="11"/>
      <c r="S32" s="8">
        <v>34.5</v>
      </c>
      <c r="T32" s="11"/>
      <c r="U32" s="9"/>
      <c r="W32" s="7"/>
      <c r="X32" s="11"/>
      <c r="Y32" s="11"/>
      <c r="Z32" s="8">
        <v>-34.900000000000006</v>
      </c>
      <c r="AA32" s="11"/>
      <c r="AB32" s="9"/>
      <c r="AD32" s="7"/>
      <c r="AE32" s="11"/>
      <c r="AF32" s="11"/>
      <c r="AG32" s="11">
        <v>-46.7</v>
      </c>
      <c r="AH32" s="11"/>
      <c r="AI32" s="11"/>
      <c r="AJ32" s="9"/>
      <c r="AL32" s="48"/>
      <c r="AM32" s="50"/>
      <c r="AN32" s="50"/>
      <c r="AO32" s="50"/>
      <c r="AP32" s="50"/>
      <c r="AQ32" s="66"/>
      <c r="AR32" s="15"/>
      <c r="AS32" s="48"/>
      <c r="AT32" s="50"/>
      <c r="AU32" s="50"/>
      <c r="AV32" s="50"/>
      <c r="AW32" s="50"/>
      <c r="AX32" s="66"/>
      <c r="AY32" s="15"/>
      <c r="AZ32" s="48"/>
      <c r="BA32" s="50"/>
      <c r="BB32" s="50"/>
      <c r="BC32" s="50"/>
      <c r="BD32" s="50"/>
      <c r="BE32" s="66"/>
      <c r="BG32" s="12"/>
      <c r="BH32" s="16"/>
      <c r="BI32" s="16"/>
      <c r="BJ32" s="16"/>
      <c r="BK32" s="16"/>
      <c r="BL32" s="17"/>
      <c r="BN32" s="12"/>
      <c r="BO32" s="16"/>
      <c r="BP32" s="16"/>
      <c r="BQ32" s="16"/>
      <c r="BR32" s="16"/>
      <c r="BS32" s="17"/>
      <c r="BU32" s="12"/>
      <c r="BV32" s="16"/>
      <c r="BW32" s="16"/>
      <c r="BX32" s="16"/>
      <c r="BY32" s="16"/>
      <c r="BZ32" s="17"/>
      <c r="CB32" s="12"/>
      <c r="CC32" s="16"/>
      <c r="CD32" s="16"/>
      <c r="CE32" s="16"/>
      <c r="CF32" s="16"/>
      <c r="CG32" s="17"/>
      <c r="CI32" s="12"/>
      <c r="CJ32" s="16"/>
      <c r="CK32" s="16"/>
      <c r="CL32" s="16"/>
      <c r="CM32" s="16"/>
      <c r="CN32" s="17"/>
      <c r="CP32" s="12"/>
      <c r="CQ32" s="16"/>
      <c r="CR32" s="16"/>
      <c r="CS32" s="16"/>
      <c r="CT32" s="16"/>
      <c r="CU32" s="17"/>
      <c r="CX32" s="51"/>
      <c r="CY32" s="52"/>
      <c r="CZ32" s="52"/>
      <c r="DA32" s="52"/>
      <c r="DB32" s="49"/>
      <c r="DC32" s="77"/>
      <c r="DD32" s="51"/>
      <c r="DE32" s="52"/>
      <c r="DF32" s="52"/>
      <c r="DG32" s="52"/>
      <c r="DH32" s="49"/>
      <c r="DI32" s="77"/>
      <c r="DJ32" s="51"/>
      <c r="DK32" s="52"/>
      <c r="DL32" s="52"/>
      <c r="DM32" s="52"/>
      <c r="DN32" s="49"/>
    </row>
    <row r="33" spans="1:118" x14ac:dyDescent="0.25">
      <c r="B33" s="7"/>
      <c r="C33" s="11"/>
      <c r="D33" s="11"/>
      <c r="E33" s="8">
        <v>-16.200000000000003</v>
      </c>
      <c r="F33" s="11"/>
      <c r="G33" s="9"/>
      <c r="I33" s="7"/>
      <c r="J33" s="11"/>
      <c r="K33" s="11"/>
      <c r="L33" s="11">
        <v>4.2</v>
      </c>
      <c r="M33" s="11"/>
      <c r="N33" s="9"/>
      <c r="P33" s="7"/>
      <c r="Q33" s="11"/>
      <c r="R33" s="11"/>
      <c r="S33" s="8">
        <v>39.799999999999997</v>
      </c>
      <c r="T33" s="11"/>
      <c r="U33" s="9"/>
      <c r="W33" s="7"/>
      <c r="X33" s="11"/>
      <c r="Y33" s="11"/>
      <c r="Z33" s="8">
        <v>-30.6</v>
      </c>
      <c r="AA33" s="11"/>
      <c r="AB33" s="9"/>
      <c r="AD33" s="7"/>
      <c r="AE33" s="11"/>
      <c r="AF33" s="11"/>
      <c r="AG33" s="11">
        <v>-96</v>
      </c>
      <c r="AH33" s="11"/>
      <c r="AI33" s="11"/>
      <c r="AJ33" s="9"/>
      <c r="AL33" s="48"/>
      <c r="AM33" s="50"/>
      <c r="AN33" s="50"/>
      <c r="AO33" s="50"/>
      <c r="AP33" s="50"/>
      <c r="AQ33" s="66"/>
      <c r="AR33" s="15"/>
      <c r="AS33" s="48"/>
      <c r="AT33" s="50"/>
      <c r="AU33" s="50"/>
      <c r="AV33" s="50"/>
      <c r="AW33" s="50"/>
      <c r="AX33" s="66"/>
      <c r="AY33" s="15"/>
      <c r="AZ33" s="48"/>
      <c r="BA33" s="50"/>
      <c r="BB33" s="50"/>
      <c r="BC33" s="50"/>
      <c r="BD33" s="50"/>
      <c r="BE33" s="66"/>
      <c r="BG33" s="12"/>
      <c r="BH33" s="16"/>
      <c r="BI33" s="16"/>
      <c r="BJ33" s="16"/>
      <c r="BK33" s="16"/>
      <c r="BL33" s="17"/>
      <c r="BN33" s="12"/>
      <c r="BO33" s="16"/>
      <c r="BP33" s="16"/>
      <c r="BQ33" s="16"/>
      <c r="BR33" s="16"/>
      <c r="BS33" s="17"/>
      <c r="BU33" s="12"/>
      <c r="BV33" s="16"/>
      <c r="BW33" s="16"/>
      <c r="BX33" s="16"/>
      <c r="BY33" s="16"/>
      <c r="BZ33" s="17"/>
      <c r="CB33" s="12"/>
      <c r="CC33" s="16"/>
      <c r="CD33" s="16"/>
      <c r="CE33" s="16"/>
      <c r="CF33" s="16"/>
      <c r="CG33" s="17"/>
      <c r="CI33" s="12"/>
      <c r="CJ33" s="16"/>
      <c r="CK33" s="16"/>
      <c r="CL33" s="16"/>
      <c r="CM33" s="16"/>
      <c r="CN33" s="17"/>
      <c r="CP33" s="12"/>
      <c r="CQ33" s="16"/>
      <c r="CR33" s="16"/>
      <c r="CS33" s="16"/>
      <c r="CT33" s="16"/>
      <c r="CU33" s="17"/>
      <c r="CX33" s="51"/>
      <c r="CY33" s="52"/>
      <c r="CZ33" s="52"/>
      <c r="DA33" s="52"/>
      <c r="DB33" s="49"/>
      <c r="DC33" s="77"/>
      <c r="DD33" s="51"/>
      <c r="DE33" s="52"/>
      <c r="DF33" s="52"/>
      <c r="DG33" s="52"/>
      <c r="DH33" s="49"/>
      <c r="DI33" s="77"/>
      <c r="DJ33" s="51"/>
      <c r="DK33" s="52"/>
      <c r="DL33" s="52"/>
      <c r="DM33" s="52"/>
      <c r="DN33" s="49"/>
    </row>
    <row r="34" spans="1:118" x14ac:dyDescent="0.25">
      <c r="B34" s="7"/>
      <c r="C34" s="11"/>
      <c r="D34" s="11"/>
      <c r="E34" s="8">
        <v>-18.899999999999999</v>
      </c>
      <c r="F34" s="11"/>
      <c r="G34" s="9"/>
      <c r="I34" s="7"/>
      <c r="J34" s="11"/>
      <c r="K34" s="11"/>
      <c r="L34" s="11">
        <v>5</v>
      </c>
      <c r="M34" s="11"/>
      <c r="N34" s="9"/>
      <c r="P34" s="7"/>
      <c r="Q34" s="11"/>
      <c r="R34" s="11"/>
      <c r="S34" s="8">
        <v>36.599999999999994</v>
      </c>
      <c r="T34" s="11"/>
      <c r="U34" s="9"/>
      <c r="W34" s="7"/>
      <c r="X34" s="11"/>
      <c r="Y34" s="11"/>
      <c r="Z34" s="8">
        <v>-36.6</v>
      </c>
      <c r="AA34" s="11"/>
      <c r="AB34" s="9"/>
      <c r="AD34" s="7"/>
      <c r="AE34" s="11"/>
      <c r="AF34" s="11"/>
      <c r="AG34" s="11">
        <v>-176.4</v>
      </c>
      <c r="AH34" s="11"/>
      <c r="AI34" s="11"/>
      <c r="AJ34" s="9"/>
      <c r="AL34" s="48"/>
      <c r="AM34" s="50"/>
      <c r="AN34" s="50"/>
      <c r="AO34" s="50"/>
      <c r="AP34" s="50"/>
      <c r="AQ34" s="66"/>
      <c r="AR34" s="15"/>
      <c r="AS34" s="48"/>
      <c r="AT34" s="50"/>
      <c r="AU34" s="50"/>
      <c r="AV34" s="50"/>
      <c r="AW34" s="50"/>
      <c r="AX34" s="66"/>
      <c r="AY34" s="15"/>
      <c r="AZ34" s="48"/>
      <c r="BA34" s="50"/>
      <c r="BB34" s="50"/>
      <c r="BC34" s="50"/>
      <c r="BD34" s="50"/>
      <c r="BE34" s="66"/>
      <c r="BG34" s="12"/>
      <c r="BH34" s="16"/>
      <c r="BI34" s="16"/>
      <c r="BJ34" s="16"/>
      <c r="BK34" s="16"/>
      <c r="BL34" s="17"/>
      <c r="BN34" s="12"/>
      <c r="BO34" s="16"/>
      <c r="BP34" s="16"/>
      <c r="BQ34" s="16"/>
      <c r="BR34" s="16"/>
      <c r="BS34" s="17"/>
      <c r="BU34" s="12"/>
      <c r="BV34" s="16"/>
      <c r="BW34" s="16"/>
      <c r="BX34" s="16"/>
      <c r="BY34" s="16"/>
      <c r="BZ34" s="17"/>
      <c r="CB34" s="12"/>
      <c r="CC34" s="16"/>
      <c r="CD34" s="16"/>
      <c r="CE34" s="16"/>
      <c r="CF34" s="16"/>
      <c r="CG34" s="17"/>
      <c r="CI34" s="12"/>
      <c r="CJ34" s="16"/>
      <c r="CK34" s="16"/>
      <c r="CL34" s="16"/>
      <c r="CM34" s="16"/>
      <c r="CN34" s="17"/>
      <c r="CP34" s="12"/>
      <c r="CQ34" s="16"/>
      <c r="CR34" s="16"/>
      <c r="CS34" s="16"/>
      <c r="CT34" s="16"/>
      <c r="CU34" s="17"/>
      <c r="CX34" s="51"/>
      <c r="CY34" s="52"/>
      <c r="CZ34" s="52"/>
      <c r="DA34" s="52"/>
      <c r="DB34" s="49"/>
      <c r="DC34" s="77"/>
      <c r="DD34" s="51"/>
      <c r="DE34" s="52"/>
      <c r="DF34" s="52"/>
      <c r="DG34" s="52"/>
      <c r="DH34" s="49"/>
      <c r="DI34" s="77"/>
      <c r="DJ34" s="51"/>
      <c r="DK34" s="52"/>
      <c r="DL34" s="52"/>
      <c r="DM34" s="52"/>
      <c r="DN34" s="49"/>
    </row>
    <row r="35" spans="1:118" x14ac:dyDescent="0.25">
      <c r="B35" s="7"/>
      <c r="C35" s="11"/>
      <c r="D35" s="11"/>
      <c r="E35" s="8">
        <v>-22.1</v>
      </c>
      <c r="F35" s="11"/>
      <c r="G35" s="9"/>
      <c r="I35" s="7"/>
      <c r="J35" s="11"/>
      <c r="K35" s="11"/>
      <c r="L35" s="11">
        <v>2.2000000000000002</v>
      </c>
      <c r="M35" s="11"/>
      <c r="N35" s="9"/>
      <c r="P35" s="7"/>
      <c r="Q35" s="11"/>
      <c r="R35" s="11"/>
      <c r="S35" s="8">
        <v>42.599999999999994</v>
      </c>
      <c r="T35" s="11"/>
      <c r="U35" s="9"/>
      <c r="W35" s="7"/>
      <c r="X35" s="11"/>
      <c r="Y35" s="11"/>
      <c r="Z35" s="8">
        <v>-28.900000000000002</v>
      </c>
      <c r="AA35" s="11"/>
      <c r="AB35" s="9"/>
      <c r="AD35" s="7"/>
      <c r="AE35" s="11"/>
      <c r="AF35" s="11"/>
      <c r="AG35" s="11">
        <v>-59.1</v>
      </c>
      <c r="AH35" s="11"/>
      <c r="AI35" s="11"/>
      <c r="AJ35" s="9"/>
      <c r="AL35" s="48"/>
      <c r="AM35" s="50"/>
      <c r="AN35" s="50"/>
      <c r="AO35" s="50"/>
      <c r="AP35" s="50"/>
      <c r="AQ35" s="66"/>
      <c r="AR35" s="15"/>
      <c r="AS35" s="48"/>
      <c r="AT35" s="50"/>
      <c r="AU35" s="50"/>
      <c r="AV35" s="50"/>
      <c r="AW35" s="50"/>
      <c r="AX35" s="66"/>
      <c r="AY35" s="15"/>
      <c r="AZ35" s="48"/>
      <c r="BA35" s="50"/>
      <c r="BB35" s="50"/>
      <c r="BC35" s="50"/>
      <c r="BD35" s="50"/>
      <c r="BE35" s="66"/>
      <c r="BG35" s="12"/>
      <c r="BH35" s="16"/>
      <c r="BI35" s="16"/>
      <c r="BJ35" s="16"/>
      <c r="BK35" s="16"/>
      <c r="BL35" s="17"/>
      <c r="BN35" s="12"/>
      <c r="BO35" s="16"/>
      <c r="BP35" s="16"/>
      <c r="BQ35" s="16"/>
      <c r="BR35" s="16"/>
      <c r="BS35" s="17"/>
      <c r="BU35" s="12"/>
      <c r="BV35" s="16"/>
      <c r="BW35" s="16"/>
      <c r="BX35" s="16"/>
      <c r="BY35" s="16"/>
      <c r="BZ35" s="17"/>
      <c r="CB35" s="12"/>
      <c r="CC35" s="16"/>
      <c r="CD35" s="16"/>
      <c r="CE35" s="16"/>
      <c r="CF35" s="16"/>
      <c r="CG35" s="17"/>
      <c r="CI35" s="12"/>
      <c r="CJ35" s="16"/>
      <c r="CK35" s="16"/>
      <c r="CL35" s="16"/>
      <c r="CM35" s="16"/>
      <c r="CN35" s="17"/>
      <c r="CP35" s="12"/>
      <c r="CQ35" s="16"/>
      <c r="CR35" s="16"/>
      <c r="CS35" s="16"/>
      <c r="CT35" s="16"/>
      <c r="CU35" s="17"/>
      <c r="CX35" s="51"/>
      <c r="CY35" s="52"/>
      <c r="CZ35" s="52"/>
      <c r="DA35" s="52"/>
      <c r="DB35" s="49"/>
      <c r="DC35" s="77"/>
      <c r="DD35" s="51"/>
      <c r="DE35" s="52"/>
      <c r="DF35" s="52"/>
      <c r="DG35" s="52"/>
      <c r="DH35" s="49"/>
      <c r="DI35" s="77"/>
      <c r="DJ35" s="51"/>
      <c r="DK35" s="52"/>
      <c r="DL35" s="52"/>
      <c r="DM35" s="52"/>
      <c r="DN35" s="49"/>
    </row>
    <row r="36" spans="1:118" x14ac:dyDescent="0.25">
      <c r="B36" s="12"/>
      <c r="C36" s="16"/>
      <c r="D36" s="16"/>
      <c r="E36" s="16"/>
      <c r="F36" s="16"/>
      <c r="G36" s="17"/>
      <c r="I36" s="7"/>
      <c r="J36" s="11"/>
      <c r="K36" s="11"/>
      <c r="L36" s="11"/>
      <c r="M36" s="11"/>
      <c r="N36" s="9"/>
      <c r="P36" s="12"/>
      <c r="Q36" s="16"/>
      <c r="R36" s="16"/>
      <c r="S36" s="16"/>
      <c r="T36" s="16"/>
      <c r="U36" s="17"/>
      <c r="W36" s="12"/>
      <c r="X36" s="16"/>
      <c r="Y36" s="16"/>
      <c r="Z36" s="16"/>
      <c r="AA36" s="16"/>
      <c r="AB36" s="17"/>
      <c r="AD36" s="12"/>
      <c r="AE36" s="16"/>
      <c r="AF36" s="16"/>
      <c r="AG36" s="16"/>
      <c r="AH36" s="16"/>
      <c r="AI36" s="16"/>
      <c r="AJ36" s="17"/>
      <c r="AL36" s="48"/>
      <c r="AM36" s="50"/>
      <c r="AN36" s="50"/>
      <c r="AO36" s="50"/>
      <c r="AP36" s="50"/>
      <c r="AQ36" s="66"/>
      <c r="AR36" s="15"/>
      <c r="AS36" s="48"/>
      <c r="AT36" s="50"/>
      <c r="AU36" s="50"/>
      <c r="AV36" s="50"/>
      <c r="AW36" s="50"/>
      <c r="AX36" s="66"/>
      <c r="AY36" s="15"/>
      <c r="AZ36" s="48"/>
      <c r="BA36" s="50"/>
      <c r="BB36" s="50"/>
      <c r="BC36" s="50"/>
      <c r="BD36" s="50"/>
      <c r="BE36" s="66"/>
      <c r="BG36" s="12"/>
      <c r="BH36" s="16"/>
      <c r="BI36" s="16"/>
      <c r="BJ36" s="16"/>
      <c r="BK36" s="16"/>
      <c r="BL36" s="17"/>
      <c r="BN36" s="12"/>
      <c r="BO36" s="16"/>
      <c r="BP36" s="16"/>
      <c r="BQ36" s="16"/>
      <c r="BR36" s="16"/>
      <c r="BS36" s="17"/>
      <c r="BU36" s="12"/>
      <c r="BV36" s="16"/>
      <c r="BW36" s="16"/>
      <c r="BX36" s="16"/>
      <c r="BY36" s="16"/>
      <c r="BZ36" s="17"/>
      <c r="CB36" s="12"/>
      <c r="CC36" s="16"/>
      <c r="CD36" s="16"/>
      <c r="CE36" s="16"/>
      <c r="CF36" s="16"/>
      <c r="CG36" s="17"/>
      <c r="CI36" s="12"/>
      <c r="CJ36" s="16"/>
      <c r="CK36" s="16"/>
      <c r="CL36" s="16"/>
      <c r="CM36" s="16"/>
      <c r="CN36" s="17"/>
      <c r="CP36" s="12"/>
      <c r="CQ36" s="16"/>
      <c r="CR36" s="16"/>
      <c r="CS36" s="16"/>
      <c r="CT36" s="16"/>
      <c r="CU36" s="17"/>
      <c r="CX36" s="51"/>
      <c r="CY36" s="52"/>
      <c r="CZ36" s="52"/>
      <c r="DA36" s="52"/>
      <c r="DB36" s="49"/>
      <c r="DC36" s="77"/>
      <c r="DD36" s="51"/>
      <c r="DE36" s="52"/>
      <c r="DF36" s="52"/>
      <c r="DG36" s="52"/>
      <c r="DH36" s="49"/>
      <c r="DI36" s="77"/>
      <c r="DJ36" s="51"/>
      <c r="DK36" s="52"/>
      <c r="DL36" s="52"/>
      <c r="DM36" s="52"/>
      <c r="DN36" s="49"/>
    </row>
    <row r="37" spans="1:118" x14ac:dyDescent="0.25">
      <c r="A37" s="18" t="s">
        <v>28</v>
      </c>
      <c r="B37" s="19">
        <f t="shared" ref="B37:G37" si="0">COUNT(B4:B36)</f>
        <v>26</v>
      </c>
      <c r="C37" s="20">
        <f t="shared" si="0"/>
        <v>12</v>
      </c>
      <c r="D37" s="20">
        <f t="shared" si="0"/>
        <v>17</v>
      </c>
      <c r="E37" s="20">
        <f t="shared" si="0"/>
        <v>32</v>
      </c>
      <c r="F37" s="20">
        <f t="shared" si="0"/>
        <v>17</v>
      </c>
      <c r="G37" s="21">
        <f t="shared" si="0"/>
        <v>17</v>
      </c>
      <c r="I37" s="19">
        <f t="shared" ref="I37:N37" si="1">COUNT(I4:I36)</f>
        <v>26</v>
      </c>
      <c r="J37" s="20">
        <f t="shared" si="1"/>
        <v>12</v>
      </c>
      <c r="K37" s="20">
        <f t="shared" si="1"/>
        <v>17</v>
      </c>
      <c r="L37" s="20">
        <f t="shared" si="1"/>
        <v>32</v>
      </c>
      <c r="M37" s="20">
        <f t="shared" si="1"/>
        <v>17</v>
      </c>
      <c r="N37" s="21">
        <f t="shared" si="1"/>
        <v>17</v>
      </c>
      <c r="P37" s="19">
        <f t="shared" ref="P37:U37" si="2">COUNT(P4:P36)</f>
        <v>26</v>
      </c>
      <c r="Q37" s="20">
        <f t="shared" si="2"/>
        <v>12</v>
      </c>
      <c r="R37" s="20">
        <f t="shared" si="2"/>
        <v>17</v>
      </c>
      <c r="S37" s="20">
        <f t="shared" si="2"/>
        <v>32</v>
      </c>
      <c r="T37" s="20">
        <f t="shared" si="2"/>
        <v>17</v>
      </c>
      <c r="U37" s="21">
        <f t="shared" si="2"/>
        <v>17</v>
      </c>
      <c r="W37" s="19">
        <f t="shared" ref="W37:AB37" si="3">COUNT(W4:W36)</f>
        <v>26</v>
      </c>
      <c r="X37" s="20">
        <f t="shared" si="3"/>
        <v>12</v>
      </c>
      <c r="Y37" s="20">
        <f t="shared" si="3"/>
        <v>17</v>
      </c>
      <c r="Z37" s="20">
        <f t="shared" si="3"/>
        <v>32</v>
      </c>
      <c r="AA37" s="20">
        <f t="shared" si="3"/>
        <v>17</v>
      </c>
      <c r="AB37" s="21">
        <f t="shared" si="3"/>
        <v>17</v>
      </c>
      <c r="AD37" s="19">
        <f t="shared" ref="AD37:AJ37" si="4">COUNT(AD4:AD36)</f>
        <v>26</v>
      </c>
      <c r="AE37" s="20">
        <f t="shared" si="4"/>
        <v>12</v>
      </c>
      <c r="AF37" s="20">
        <f t="shared" si="4"/>
        <v>17</v>
      </c>
      <c r="AG37" s="20">
        <f t="shared" si="4"/>
        <v>32</v>
      </c>
      <c r="AH37" s="20">
        <f t="shared" si="4"/>
        <v>17</v>
      </c>
      <c r="AI37" s="20">
        <f t="shared" si="4"/>
        <v>17</v>
      </c>
      <c r="AJ37" s="21">
        <f t="shared" si="4"/>
        <v>23</v>
      </c>
      <c r="AL37" s="55">
        <f t="shared" ref="AL37:AQ37" si="5">COUNT(AL4:AL36)</f>
        <v>13</v>
      </c>
      <c r="AM37" s="67">
        <f>COUNT(AM4:AM36)</f>
        <v>9</v>
      </c>
      <c r="AN37" s="67">
        <f t="shared" si="5"/>
        <v>10</v>
      </c>
      <c r="AO37" s="67">
        <f>COUNT(AO4:AO36)</f>
        <v>24</v>
      </c>
      <c r="AP37" s="67">
        <f t="shared" si="5"/>
        <v>14</v>
      </c>
      <c r="AQ37" s="56">
        <f t="shared" si="5"/>
        <v>11</v>
      </c>
      <c r="AR37" s="15"/>
      <c r="AS37" s="55">
        <f t="shared" ref="AS37:AX37" si="6">COUNT(AS4:AS36)</f>
        <v>13</v>
      </c>
      <c r="AT37" s="67">
        <f t="shared" si="6"/>
        <v>9</v>
      </c>
      <c r="AU37" s="67">
        <f t="shared" si="6"/>
        <v>10</v>
      </c>
      <c r="AV37" s="67">
        <f t="shared" si="6"/>
        <v>24</v>
      </c>
      <c r="AW37" s="67">
        <f t="shared" si="6"/>
        <v>14</v>
      </c>
      <c r="AX37" s="56">
        <f t="shared" si="6"/>
        <v>11</v>
      </c>
      <c r="AY37" s="15"/>
      <c r="AZ37" s="55">
        <f t="shared" ref="AZ37:BE37" si="7">COUNT(AZ4:AZ36)</f>
        <v>13</v>
      </c>
      <c r="BA37" s="67">
        <f t="shared" si="7"/>
        <v>9</v>
      </c>
      <c r="BB37" s="67">
        <f t="shared" si="7"/>
        <v>10</v>
      </c>
      <c r="BC37" s="67">
        <f t="shared" si="7"/>
        <v>24</v>
      </c>
      <c r="BD37" s="67">
        <f t="shared" si="7"/>
        <v>14</v>
      </c>
      <c r="BE37" s="56">
        <f t="shared" si="7"/>
        <v>11</v>
      </c>
      <c r="BG37" s="19">
        <f t="shared" ref="BG37:BL37" si="8">COUNT(BG4:BG36)</f>
        <v>17</v>
      </c>
      <c r="BH37" s="20">
        <f t="shared" si="8"/>
        <v>11</v>
      </c>
      <c r="BI37" s="20">
        <f t="shared" si="8"/>
        <v>21</v>
      </c>
      <c r="BJ37" s="20">
        <f t="shared" si="8"/>
        <v>27</v>
      </c>
      <c r="BK37" s="20">
        <f t="shared" si="8"/>
        <v>16</v>
      </c>
      <c r="BL37" s="21">
        <f t="shared" si="8"/>
        <v>15</v>
      </c>
      <c r="BN37" s="19">
        <f t="shared" ref="BN37:BS37" si="9">COUNT(BN4:BN36)</f>
        <v>17</v>
      </c>
      <c r="BO37" s="20">
        <f t="shared" si="9"/>
        <v>11</v>
      </c>
      <c r="BP37" s="20">
        <f t="shared" si="9"/>
        <v>21</v>
      </c>
      <c r="BQ37" s="20">
        <f t="shared" si="9"/>
        <v>27</v>
      </c>
      <c r="BR37" s="20">
        <f t="shared" si="9"/>
        <v>16</v>
      </c>
      <c r="BS37" s="21">
        <f t="shared" si="9"/>
        <v>15</v>
      </c>
      <c r="BU37" s="19">
        <f t="shared" ref="BU37:BZ37" si="10">COUNT(BU4:BU36)</f>
        <v>17</v>
      </c>
      <c r="BV37" s="20">
        <f t="shared" si="10"/>
        <v>11</v>
      </c>
      <c r="BW37" s="20">
        <f t="shared" si="10"/>
        <v>21</v>
      </c>
      <c r="BX37" s="20">
        <f t="shared" si="10"/>
        <v>27</v>
      </c>
      <c r="BY37" s="20">
        <f t="shared" si="10"/>
        <v>16</v>
      </c>
      <c r="BZ37" s="21">
        <f t="shared" si="10"/>
        <v>15</v>
      </c>
      <c r="CB37" s="19">
        <f t="shared" ref="CB37:CG37" si="11">COUNT(CB4:CB36)</f>
        <v>17</v>
      </c>
      <c r="CC37" s="20">
        <f t="shared" si="11"/>
        <v>11</v>
      </c>
      <c r="CD37" s="20">
        <f t="shared" si="11"/>
        <v>21</v>
      </c>
      <c r="CE37" s="20">
        <f t="shared" si="11"/>
        <v>27</v>
      </c>
      <c r="CF37" s="20">
        <f t="shared" si="11"/>
        <v>16</v>
      </c>
      <c r="CG37" s="21">
        <f t="shared" si="11"/>
        <v>15</v>
      </c>
      <c r="CI37" s="19">
        <f t="shared" ref="CI37:CN37" si="12">COUNT(CI4:CI36)</f>
        <v>17</v>
      </c>
      <c r="CJ37" s="20">
        <f t="shared" si="12"/>
        <v>11</v>
      </c>
      <c r="CK37" s="20">
        <f t="shared" si="12"/>
        <v>21</v>
      </c>
      <c r="CL37" s="20">
        <f t="shared" si="12"/>
        <v>27</v>
      </c>
      <c r="CM37" s="20">
        <f t="shared" si="12"/>
        <v>16</v>
      </c>
      <c r="CN37" s="21">
        <f t="shared" si="12"/>
        <v>15</v>
      </c>
      <c r="CP37" s="19">
        <f t="shared" ref="CP37:CU37" si="13">COUNT(CP4:CP36)</f>
        <v>17</v>
      </c>
      <c r="CQ37" s="20">
        <f t="shared" si="13"/>
        <v>11</v>
      </c>
      <c r="CR37" s="20">
        <f t="shared" si="13"/>
        <v>21</v>
      </c>
      <c r="CS37" s="20">
        <f t="shared" si="13"/>
        <v>27</v>
      </c>
      <c r="CT37" s="20">
        <f t="shared" si="13"/>
        <v>16</v>
      </c>
      <c r="CU37" s="21">
        <f t="shared" si="13"/>
        <v>15</v>
      </c>
      <c r="CX37" s="55">
        <f>COUNT(CX4:CX36)</f>
        <v>13</v>
      </c>
      <c r="CY37" s="67">
        <f>COUNT(CY4:CY36)</f>
        <v>10</v>
      </c>
      <c r="CZ37" s="67">
        <f>COUNT(CZ4:CZ36)</f>
        <v>24</v>
      </c>
      <c r="DA37" s="67">
        <f>COUNT(DA4:DA36)</f>
        <v>14</v>
      </c>
      <c r="DB37" s="56">
        <f>COUNT(DB4:DB36)</f>
        <v>11</v>
      </c>
      <c r="DD37" s="55">
        <f>COUNT(DD4:DD36)</f>
        <v>13</v>
      </c>
      <c r="DE37" s="67">
        <f>COUNT(DE4:DE36)</f>
        <v>10</v>
      </c>
      <c r="DF37" s="67">
        <f>COUNT(DF4:DF36)</f>
        <v>24</v>
      </c>
      <c r="DG37" s="67">
        <f>COUNT(DG4:DG36)</f>
        <v>14</v>
      </c>
      <c r="DH37" s="56">
        <f>COUNT(DH4:DH36)</f>
        <v>11</v>
      </c>
      <c r="DJ37" s="55">
        <f>COUNT(DJ4:DJ36)</f>
        <v>13</v>
      </c>
      <c r="DK37" s="67">
        <f>COUNT(DK4:DK36)</f>
        <v>9</v>
      </c>
      <c r="DL37" s="67">
        <f>COUNT(DL4:DL36)</f>
        <v>24</v>
      </c>
      <c r="DM37" s="67">
        <f>COUNT(DM4:DM36)</f>
        <v>13</v>
      </c>
      <c r="DN37" s="56">
        <f>COUNT(DN4:DN36)</f>
        <v>10</v>
      </c>
    </row>
    <row r="38" spans="1:118" s="30" customFormat="1" x14ac:dyDescent="0.25">
      <c r="A38" s="22" t="s">
        <v>29</v>
      </c>
      <c r="B38" s="23">
        <f t="shared" ref="B38:G38" si="14">AVERAGE(B4:B36)</f>
        <v>-14.749999999999998</v>
      </c>
      <c r="C38" s="24">
        <f t="shared" si="14"/>
        <v>-13.933333333333332</v>
      </c>
      <c r="D38" s="24">
        <f t="shared" si="14"/>
        <v>-15.905882352941175</v>
      </c>
      <c r="E38" s="24">
        <f t="shared" si="14"/>
        <v>-14.05</v>
      </c>
      <c r="F38" s="24">
        <f t="shared" si="14"/>
        <v>-10.47058823529412</v>
      </c>
      <c r="G38" s="25">
        <f t="shared" si="14"/>
        <v>-13.058823529411763</v>
      </c>
      <c r="H38" s="26"/>
      <c r="I38" s="23">
        <f t="shared" ref="I38:N38" si="15">AVERAGE(I4:I36)</f>
        <v>4.7884615384615383</v>
      </c>
      <c r="J38" s="24">
        <f t="shared" si="15"/>
        <v>4.7</v>
      </c>
      <c r="K38" s="24">
        <f t="shared" si="15"/>
        <v>4.5823529411764712</v>
      </c>
      <c r="L38" s="24">
        <f t="shared" si="15"/>
        <v>4.8281249999999982</v>
      </c>
      <c r="M38" s="24">
        <f t="shared" si="15"/>
        <v>5.1647058823529406</v>
      </c>
      <c r="N38" s="25">
        <f t="shared" si="15"/>
        <v>4.9647058823529404</v>
      </c>
      <c r="O38" s="26"/>
      <c r="P38" s="23">
        <f t="shared" ref="P38:U38" si="16">AVERAGE(P4:P36)</f>
        <v>37.119230769230775</v>
      </c>
      <c r="Q38" s="24">
        <f t="shared" si="16"/>
        <v>38.183333333333337</v>
      </c>
      <c r="R38" s="24">
        <f t="shared" si="16"/>
        <v>37.241176470588229</v>
      </c>
      <c r="S38" s="24">
        <f t="shared" si="16"/>
        <v>40.25</v>
      </c>
      <c r="T38" s="24">
        <f t="shared" si="16"/>
        <v>39.788235294117655</v>
      </c>
      <c r="U38" s="25">
        <f t="shared" si="16"/>
        <v>38.470588235294116</v>
      </c>
      <c r="V38" s="26"/>
      <c r="W38" s="23">
        <f t="shared" ref="W38:AB38" si="17">AVERAGE(W4:W36)</f>
        <v>-32.034615384615378</v>
      </c>
      <c r="X38" s="24">
        <f t="shared" si="17"/>
        <v>-30.866666666666664</v>
      </c>
      <c r="Y38" s="24">
        <f t="shared" si="17"/>
        <v>-32.123529411764714</v>
      </c>
      <c r="Z38" s="24">
        <f t="shared" si="17"/>
        <v>-31.456250000000004</v>
      </c>
      <c r="AA38" s="24">
        <f t="shared" si="17"/>
        <v>-29.223529411764709</v>
      </c>
      <c r="AB38" s="25">
        <f t="shared" si="17"/>
        <v>-31.005882352941171</v>
      </c>
      <c r="AC38" s="26"/>
      <c r="AD38" s="23">
        <f t="shared" ref="AD38:AJ38" si="18">AVERAGE(AD4:AD36)</f>
        <v>-129.99230769230769</v>
      </c>
      <c r="AE38" s="24">
        <f t="shared" si="18"/>
        <v>-105.72500000000001</v>
      </c>
      <c r="AF38" s="24">
        <f t="shared" si="18"/>
        <v>-107.67647058823528</v>
      </c>
      <c r="AG38" s="24">
        <f t="shared" si="18"/>
        <v>-96.809374999999989</v>
      </c>
      <c r="AH38" s="24">
        <f t="shared" si="18"/>
        <v>-64.623529411764707</v>
      </c>
      <c r="AI38" s="24">
        <f t="shared" si="18"/>
        <v>-74.776470588235298</v>
      </c>
      <c r="AJ38" s="25">
        <f t="shared" si="18"/>
        <v>-10.691304347826087</v>
      </c>
      <c r="AK38" s="27"/>
      <c r="AL38" s="57">
        <f t="shared" ref="AL38:AQ38" si="19">AVERAGE(AL4:AL36)</f>
        <v>-40.580781661748503</v>
      </c>
      <c r="AM38" s="68">
        <f t="shared" si="19"/>
        <v>-62.557354817847532</v>
      </c>
      <c r="AN38" s="68">
        <f t="shared" si="19"/>
        <v>-69.867148724637715</v>
      </c>
      <c r="AO38" s="68">
        <f>AVERAGE(AO4:AO36)</f>
        <v>-39.911003494439043</v>
      </c>
      <c r="AP38" s="68">
        <f t="shared" si="19"/>
        <v>-76.235606689360267</v>
      </c>
      <c r="AQ38" s="58">
        <f t="shared" si="19"/>
        <v>-70.346278327128928</v>
      </c>
      <c r="AR38" s="28"/>
      <c r="AS38" s="57">
        <f t="shared" ref="AS38:AX38" si="20">AVERAGE(AS4:AS36)</f>
        <v>7.3111587219223484</v>
      </c>
      <c r="AT38" s="68">
        <f t="shared" si="20"/>
        <v>8.3192099803711486</v>
      </c>
      <c r="AU38" s="68">
        <f t="shared" si="20"/>
        <v>8.200673332824147</v>
      </c>
      <c r="AV38" s="68">
        <f t="shared" si="20"/>
        <v>6.4725531106095602</v>
      </c>
      <c r="AW38" s="68">
        <f t="shared" si="20"/>
        <v>7.0378602102000158</v>
      </c>
      <c r="AX38" s="58">
        <f t="shared" si="20"/>
        <v>7.4638550182517944</v>
      </c>
      <c r="AY38" s="29"/>
      <c r="AZ38" s="57">
        <f t="shared" ref="AZ38:BE38" si="21">AVERAGE(AZ4:AZ36)</f>
        <v>0.35704381850774369</v>
      </c>
      <c r="BA38" s="68">
        <f t="shared" si="21"/>
        <v>3.7984921445876854</v>
      </c>
      <c r="BB38" s="68">
        <f t="shared" si="21"/>
        <v>2.0159665745442141</v>
      </c>
      <c r="BC38" s="68">
        <f t="shared" si="21"/>
        <v>3.8337560328601898</v>
      </c>
      <c r="BD38" s="68">
        <f t="shared" si="21"/>
        <v>4.1069748280116363</v>
      </c>
      <c r="BE38" s="58">
        <f t="shared" si="21"/>
        <v>2.3645264860329558</v>
      </c>
      <c r="BF38" s="27"/>
      <c r="BG38" s="23">
        <f t="shared" ref="BG38:BL38" si="22">AVERAGE(BG4:BG36)</f>
        <v>71.272352941176464</v>
      </c>
      <c r="BH38" s="24">
        <f t="shared" si="22"/>
        <v>67.416363636363627</v>
      </c>
      <c r="BI38" s="24">
        <f t="shared" si="22"/>
        <v>57.382857142857141</v>
      </c>
      <c r="BJ38" s="24">
        <f t="shared" si="22"/>
        <v>77.499629629629638</v>
      </c>
      <c r="BK38" s="24">
        <f t="shared" si="22"/>
        <v>32.886250000000004</v>
      </c>
      <c r="BL38" s="25">
        <f t="shared" si="22"/>
        <v>50.338666666666668</v>
      </c>
      <c r="BM38" s="26"/>
      <c r="BN38" s="23">
        <f t="shared" ref="BN38:BS38" si="23">AVERAGE(BN4:BN36)</f>
        <v>52.364705882352943</v>
      </c>
      <c r="BO38" s="24">
        <f t="shared" si="23"/>
        <v>47.301818181818184</v>
      </c>
      <c r="BP38" s="24">
        <f t="shared" si="23"/>
        <v>32.554285714285712</v>
      </c>
      <c r="BQ38" s="24">
        <f t="shared" si="23"/>
        <v>64.232962962962972</v>
      </c>
      <c r="BR38" s="24">
        <f t="shared" si="23"/>
        <v>14.2125</v>
      </c>
      <c r="BS38" s="25">
        <f t="shared" si="23"/>
        <v>27.147333333333336</v>
      </c>
      <c r="BT38" s="26"/>
      <c r="BU38" s="23">
        <f t="shared" ref="BU38:BZ38" si="24">AVERAGE(BU4:BU36)</f>
        <v>27.810588235294119</v>
      </c>
      <c r="BV38" s="24">
        <f t="shared" si="24"/>
        <v>23.443636363636362</v>
      </c>
      <c r="BW38" s="24">
        <f t="shared" si="24"/>
        <v>11.277619047619048</v>
      </c>
      <c r="BX38" s="24">
        <f t="shared" si="24"/>
        <v>41.092962962962979</v>
      </c>
      <c r="BY38" s="24">
        <f t="shared" si="24"/>
        <v>6.1450000000000014</v>
      </c>
      <c r="BZ38" s="25">
        <f t="shared" si="24"/>
        <v>8.5960000000000019</v>
      </c>
      <c r="CA38" s="26"/>
      <c r="CB38" s="23">
        <f t="shared" ref="CB38:CG38" si="25">AVERAGE(CB4:CB36)</f>
        <v>14.341176470588236</v>
      </c>
      <c r="CC38" s="24">
        <f t="shared" si="25"/>
        <v>11.564545454545454</v>
      </c>
      <c r="CD38" s="24">
        <f t="shared" si="25"/>
        <v>4.4157142857142855</v>
      </c>
      <c r="CE38" s="24">
        <f t="shared" si="25"/>
        <v>22.326296296296292</v>
      </c>
      <c r="CF38" s="24">
        <f t="shared" si="25"/>
        <v>4.3624999999999998</v>
      </c>
      <c r="CG38" s="25">
        <f t="shared" si="25"/>
        <v>3.6913333333333331</v>
      </c>
      <c r="CH38" s="26"/>
      <c r="CI38" s="23">
        <f t="shared" ref="CI38:CN38" si="26">AVERAGE(CI4:CI36)</f>
        <v>6.4964705882352938</v>
      </c>
      <c r="CJ38" s="24">
        <f t="shared" si="26"/>
        <v>6.1627272727272722</v>
      </c>
      <c r="CK38" s="24">
        <f t="shared" si="26"/>
        <v>2.445238095238095</v>
      </c>
      <c r="CL38" s="24">
        <f t="shared" si="26"/>
        <v>10.084074074074074</v>
      </c>
      <c r="CM38" s="24">
        <f t="shared" si="26"/>
        <v>2.9368750000000001</v>
      </c>
      <c r="CN38" s="25">
        <f t="shared" si="26"/>
        <v>2.036</v>
      </c>
      <c r="CO38" s="27"/>
      <c r="CP38" s="23">
        <f t="shared" ref="CP38:CU38" si="27">AVERAGE(CP4:CP36)</f>
        <v>1.2876470588235294</v>
      </c>
      <c r="CQ38" s="24">
        <f t="shared" si="27"/>
        <v>3.4436363636363647</v>
      </c>
      <c r="CR38" s="24">
        <f t="shared" si="27"/>
        <v>1.6533333333333333</v>
      </c>
      <c r="CS38" s="24">
        <f t="shared" si="27"/>
        <v>3.2770370370370365</v>
      </c>
      <c r="CT38" s="24">
        <f t="shared" si="27"/>
        <v>1.6087499999999999</v>
      </c>
      <c r="CU38" s="25">
        <f t="shared" si="27"/>
        <v>1.0066666666666668</v>
      </c>
      <c r="CV38" s="27"/>
      <c r="CX38" s="80">
        <f>AVERAGE(CX4:CX36)</f>
        <v>-0.43886184989346511</v>
      </c>
      <c r="CY38" s="81">
        <f>AVERAGE(CY4:CY36)</f>
        <v>-4.7294560040657865E-2</v>
      </c>
      <c r="CZ38" s="81">
        <f>AVERAGE(CZ4:CZ36)</f>
        <v>-0.2720837035368075</v>
      </c>
      <c r="DA38" s="81">
        <f>AVERAGE(DA4:DA36)</f>
        <v>-1.6264872914137203E-2</v>
      </c>
      <c r="DB38" s="82">
        <f>AVERAGE(DB4:DB36)</f>
        <v>-2.0106842586500782E-2</v>
      </c>
      <c r="DC38" s="53"/>
      <c r="DD38" s="80">
        <f>AVERAGE(DD4:DD36)</f>
        <v>-2.064924590473888</v>
      </c>
      <c r="DE38" s="81">
        <f>AVERAGE(DE4:DE36)</f>
        <v>-0.12376794181662827</v>
      </c>
      <c r="DF38" s="81">
        <f>AVERAGE(DF4:DF36)</f>
        <v>-0.95045194094874363</v>
      </c>
      <c r="DG38" s="81">
        <f>AVERAGE(DG4:DG36)</f>
        <v>-2.4080773193221015E-2</v>
      </c>
      <c r="DH38" s="82">
        <f>AVERAGE(DH4:DH36)</f>
        <v>-3.9656425188855315E-2</v>
      </c>
      <c r="DI38" s="53"/>
      <c r="DJ38" s="80">
        <f>AVERAGE(DJ4:DJ36)</f>
        <v>-4.0247210931295587</v>
      </c>
      <c r="DK38" s="81">
        <f>AVERAGE(DK4:DK36)</f>
        <v>-0.35162402629157991</v>
      </c>
      <c r="DL38" s="81">
        <f>AVERAGE(DL4:DL36)</f>
        <v>-2.6179705286345487</v>
      </c>
      <c r="DM38" s="81">
        <f>AVERAGE(DM4:DM36)</f>
        <v>-0.12906720769082469</v>
      </c>
      <c r="DN38" s="82">
        <f>AVERAGE(DN4:DN36)</f>
        <v>-0.11885701974384104</v>
      </c>
    </row>
    <row r="39" spans="1:118" s="38" customFormat="1" x14ac:dyDescent="0.25">
      <c r="A39" s="22" t="s">
        <v>30</v>
      </c>
      <c r="B39" s="31">
        <f t="shared" ref="B39:G39" si="28">STDEV(B4:B36)</f>
        <v>6.1238060060717219</v>
      </c>
      <c r="C39" s="32">
        <f t="shared" si="28"/>
        <v>5.8563614725330746</v>
      </c>
      <c r="D39" s="32">
        <f t="shared" si="28"/>
        <v>4.4031906880459104</v>
      </c>
      <c r="E39" s="32">
        <f t="shared" si="28"/>
        <v>5.2511749837229207</v>
      </c>
      <c r="F39" s="32">
        <f t="shared" si="28"/>
        <v>3.0034906163251014</v>
      </c>
      <c r="G39" s="33">
        <f t="shared" si="28"/>
        <v>2.6939884055823016</v>
      </c>
      <c r="H39" s="34"/>
      <c r="I39" s="31">
        <f t="shared" ref="I39:N39" si="29">STDEV(I4:I36)</f>
        <v>0.86825200170315631</v>
      </c>
      <c r="J39" s="32">
        <f t="shared" si="29"/>
        <v>1.1233068066286171</v>
      </c>
      <c r="K39" s="32">
        <f t="shared" si="29"/>
        <v>0.86763708867651568</v>
      </c>
      <c r="L39" s="32">
        <f t="shared" si="29"/>
        <v>0.93230009532443647</v>
      </c>
      <c r="M39" s="32">
        <f t="shared" si="29"/>
        <v>0.76562162364201491</v>
      </c>
      <c r="N39" s="33">
        <f t="shared" si="29"/>
        <v>0.63633833028369435</v>
      </c>
      <c r="O39" s="34"/>
      <c r="P39" s="31">
        <f t="shared" ref="P39:U39" si="30">STDEV(P4:P36)</f>
        <v>4.6085155293884803</v>
      </c>
      <c r="Q39" s="32">
        <f t="shared" si="30"/>
        <v>3.9063662103925898</v>
      </c>
      <c r="R39" s="32">
        <f t="shared" si="30"/>
        <v>4.6467809857375695</v>
      </c>
      <c r="S39" s="32">
        <f t="shared" si="30"/>
        <v>3.2740425835211244</v>
      </c>
      <c r="T39" s="32">
        <f t="shared" si="30"/>
        <v>3.5843204294784345</v>
      </c>
      <c r="U39" s="33">
        <f t="shared" si="30"/>
        <v>2.1432349106789355</v>
      </c>
      <c r="V39" s="34"/>
      <c r="W39" s="31">
        <f t="shared" ref="W39:AB39" si="31">STDEV(W4:W36)</f>
        <v>4.6012991476488851</v>
      </c>
      <c r="X39" s="32">
        <f t="shared" si="31"/>
        <v>2.412216383077578</v>
      </c>
      <c r="Y39" s="32">
        <f t="shared" si="31"/>
        <v>2.9996936118053599</v>
      </c>
      <c r="Z39" s="32">
        <f t="shared" si="31"/>
        <v>4.1178554941823275</v>
      </c>
      <c r="AA39" s="32">
        <f t="shared" si="31"/>
        <v>2.7325650522367959</v>
      </c>
      <c r="AB39" s="33">
        <f t="shared" si="31"/>
        <v>2.0920894424699248</v>
      </c>
      <c r="AC39" s="34"/>
      <c r="AD39" s="31">
        <f t="shared" ref="AD39:AJ39" si="32">STDEV(AD4:AD36)</f>
        <v>77.658590886401896</v>
      </c>
      <c r="AE39" s="32">
        <f t="shared" si="32"/>
        <v>74.047283726499558</v>
      </c>
      <c r="AF39" s="32">
        <f t="shared" si="32"/>
        <v>55.198205693343979</v>
      </c>
      <c r="AG39" s="32">
        <f t="shared" si="32"/>
        <v>81.138111483326057</v>
      </c>
      <c r="AH39" s="32">
        <f t="shared" si="32"/>
        <v>52.678619114064738</v>
      </c>
      <c r="AI39" s="32">
        <f t="shared" si="32"/>
        <v>49.21937536950977</v>
      </c>
      <c r="AJ39" s="33">
        <f t="shared" si="32"/>
        <v>5.3684188499610022</v>
      </c>
      <c r="AK39" s="35"/>
      <c r="AL39" s="59">
        <f>STDEV(AL4:AL36)</f>
        <v>5.8278905320271814</v>
      </c>
      <c r="AM39" s="69">
        <f t="shared" ref="AM39:AQ39" si="33">STDEV(AM4:AM36)</f>
        <v>4.7941625557000691</v>
      </c>
      <c r="AN39" s="69">
        <f t="shared" si="33"/>
        <v>6.3873047373474332</v>
      </c>
      <c r="AO39" s="69">
        <f>STDEV(AO4:AO36)</f>
        <v>9.078286601586548</v>
      </c>
      <c r="AP39" s="69">
        <f t="shared" si="33"/>
        <v>3.6028795588252045</v>
      </c>
      <c r="AQ39" s="60">
        <f t="shared" si="33"/>
        <v>3.8606252357549704</v>
      </c>
      <c r="AR39" s="36"/>
      <c r="AS39" s="59">
        <f t="shared" ref="AS39:AX39" si="34">STDEV(AS4:AS36)</f>
        <v>1.9532993094660374</v>
      </c>
      <c r="AT39" s="69">
        <f t="shared" si="34"/>
        <v>1.2279485629514455</v>
      </c>
      <c r="AU39" s="69">
        <f t="shared" si="34"/>
        <v>0.49133718721788561</v>
      </c>
      <c r="AV39" s="69">
        <f t="shared" si="34"/>
        <v>1.4803485665434413</v>
      </c>
      <c r="AW39" s="69">
        <f t="shared" si="34"/>
        <v>0.49746485666715456</v>
      </c>
      <c r="AX39" s="60">
        <f t="shared" si="34"/>
        <v>0.316747069441146</v>
      </c>
      <c r="AY39" s="37"/>
      <c r="AZ39" s="59">
        <f t="shared" ref="AZ39:BE39" si="35">STDEV(AZ4:AZ36)</f>
        <v>3.8276644406357048</v>
      </c>
      <c r="BA39" s="69">
        <f t="shared" si="35"/>
        <v>4.9083739205062127</v>
      </c>
      <c r="BB39" s="69">
        <f t="shared" si="35"/>
        <v>2.366171036576644</v>
      </c>
      <c r="BC39" s="69">
        <f t="shared" si="35"/>
        <v>5.7868723823911079</v>
      </c>
      <c r="BD39" s="69">
        <f t="shared" si="35"/>
        <v>2.6271659786414632</v>
      </c>
      <c r="BE39" s="60">
        <f t="shared" si="35"/>
        <v>1.4502911474080866</v>
      </c>
      <c r="BF39" s="35"/>
      <c r="BG39" s="31">
        <f t="shared" ref="BG39:BL39" si="36">STDEV(BG4:BG36)</f>
        <v>8.7621034356853933</v>
      </c>
      <c r="BH39" s="32">
        <f t="shared" si="36"/>
        <v>17.271825770732715</v>
      </c>
      <c r="BI39" s="32">
        <f t="shared" si="36"/>
        <v>12.90260560617785</v>
      </c>
      <c r="BJ39" s="32">
        <f t="shared" si="36"/>
        <v>15.05859720749412</v>
      </c>
      <c r="BK39" s="32">
        <f t="shared" si="36"/>
        <v>11.724438792539264</v>
      </c>
      <c r="BL39" s="33">
        <f t="shared" si="36"/>
        <v>10.35070450788365</v>
      </c>
      <c r="BM39" s="34"/>
      <c r="BN39" s="31">
        <f t="shared" ref="BN39:BS39" si="37">STDEV(BN4:BN36)</f>
        <v>11.339207488646982</v>
      </c>
      <c r="BO39" s="32">
        <f t="shared" si="37"/>
        <v>21.333247206265526</v>
      </c>
      <c r="BP39" s="32">
        <f t="shared" si="37"/>
        <v>11.09285696808022</v>
      </c>
      <c r="BQ39" s="32">
        <f t="shared" si="37"/>
        <v>16.964804475241959</v>
      </c>
      <c r="BR39" s="32">
        <f t="shared" si="37"/>
        <v>6.1000213114381836</v>
      </c>
      <c r="BS39" s="33">
        <f t="shared" si="37"/>
        <v>9.5970162525850125</v>
      </c>
      <c r="BT39" s="34"/>
      <c r="BU39" s="31">
        <f t="shared" ref="BU39:BZ39" si="38">STDEV(BU4:BU36)</f>
        <v>12.072911035966126</v>
      </c>
      <c r="BV39" s="32">
        <f t="shared" si="38"/>
        <v>17.659828013164383</v>
      </c>
      <c r="BW39" s="32">
        <f t="shared" si="38"/>
        <v>7.6006380684531392</v>
      </c>
      <c r="BX39" s="32">
        <f t="shared" si="38"/>
        <v>16.763148642831133</v>
      </c>
      <c r="BY39" s="32">
        <f t="shared" si="38"/>
        <v>3.8097453983173186</v>
      </c>
      <c r="BZ39" s="33">
        <f t="shared" si="38"/>
        <v>5.2982582043535755</v>
      </c>
      <c r="CA39" s="34"/>
      <c r="CB39" s="31">
        <f t="shared" ref="CB39:CG39" si="39">STDEV(CB4:CB36)</f>
        <v>9.3492198085942846</v>
      </c>
      <c r="CC39" s="32">
        <f t="shared" si="39"/>
        <v>10.797527831532886</v>
      </c>
      <c r="CD39" s="32">
        <f t="shared" si="39"/>
        <v>3.8979796964948026</v>
      </c>
      <c r="CE39" s="32">
        <f t="shared" si="39"/>
        <v>14.535937467624109</v>
      </c>
      <c r="CF39" s="32">
        <f t="shared" si="39"/>
        <v>2.862841246035134</v>
      </c>
      <c r="CG39" s="33">
        <f t="shared" si="39"/>
        <v>2.9882074575778392</v>
      </c>
      <c r="CH39" s="34"/>
      <c r="CI39" s="31">
        <f t="shared" ref="CI39:CN39" si="40">STDEV(CI4:CI36)</f>
        <v>4.9570693725936392</v>
      </c>
      <c r="CJ39" s="32">
        <f t="shared" si="40"/>
        <v>5.6616394991364327</v>
      </c>
      <c r="CK39" s="32">
        <f t="shared" si="40"/>
        <v>2.6720453196898046</v>
      </c>
      <c r="CL39" s="32">
        <f t="shared" si="40"/>
        <v>10.328436570667508</v>
      </c>
      <c r="CM39" s="32">
        <f t="shared" si="40"/>
        <v>2.140755999641248</v>
      </c>
      <c r="CN39" s="33">
        <f t="shared" si="40"/>
        <v>2.0792024569874998</v>
      </c>
      <c r="CO39" s="35"/>
      <c r="CP39" s="31">
        <f t="shared" ref="CP39:CU39" si="41">STDEV(CP4:CP36)</f>
        <v>1.2514717806035656</v>
      </c>
      <c r="CQ39" s="32">
        <f t="shared" si="41"/>
        <v>3.5282184533480137</v>
      </c>
      <c r="CR39" s="32">
        <f t="shared" si="41"/>
        <v>2.301491545353433</v>
      </c>
      <c r="CS39" s="32">
        <f t="shared" si="41"/>
        <v>4.2613719484681081</v>
      </c>
      <c r="CT39" s="32">
        <f t="shared" si="41"/>
        <v>1.307572177740105</v>
      </c>
      <c r="CU39" s="33">
        <f t="shared" si="41"/>
        <v>0.86074441757176201</v>
      </c>
      <c r="CV39" s="35"/>
      <c r="CX39" s="83">
        <f>STDEV(CX4:CX36)</f>
        <v>6.1505004618912909E-2</v>
      </c>
      <c r="CY39" s="84">
        <f>STDEV(CY4:CY36)</f>
        <v>3.1584717876209589E-2</v>
      </c>
      <c r="CZ39" s="84">
        <f>STDEV(CZ4:CZ36)</f>
        <v>6.3068132875495925E-2</v>
      </c>
      <c r="DA39" s="84">
        <f>STDEV(DA4:DA36)</f>
        <v>8.5191027959450119E-3</v>
      </c>
      <c r="DB39" s="85">
        <f>STDEV(DB4:DB36)</f>
        <v>8.9543366770344912E-3</v>
      </c>
      <c r="DC39" s="53"/>
      <c r="DD39" s="83">
        <f>STDEV(DD4:DD36)</f>
        <v>1.0587880415158268</v>
      </c>
      <c r="DE39" s="84">
        <f>STDEV(DE4:DE36)</f>
        <v>0.10312858787667238</v>
      </c>
      <c r="DF39" s="84">
        <f>STDEV(DF4:DF36)</f>
        <v>0.56290897551112395</v>
      </c>
      <c r="DG39" s="84">
        <f>STDEV(DG4:DG36)</f>
        <v>1.3622011164590693E-2</v>
      </c>
      <c r="DH39" s="85">
        <f>STDEV(DH4:DH36)</f>
        <v>1.2846479045879948E-2</v>
      </c>
      <c r="DI39" s="53"/>
      <c r="DJ39" s="83">
        <f>STDEV(DJ4:DJ36)</f>
        <v>4.19059316390784</v>
      </c>
      <c r="DK39" s="84">
        <f>STDEV(DK4:DK36)</f>
        <v>0.29934492171389238</v>
      </c>
      <c r="DL39" s="84">
        <f>STDEV(DL4:DL36)</f>
        <v>3.1233678149526343</v>
      </c>
      <c r="DM39" s="84">
        <f>STDEV(DM4:DM36)</f>
        <v>0.10969683600074273</v>
      </c>
      <c r="DN39" s="85">
        <f>STDEV(DN4:DN36)</f>
        <v>7.529676442343787E-2</v>
      </c>
    </row>
    <row r="40" spans="1:118" s="38" customFormat="1" ht="15.75" thickBot="1" x14ac:dyDescent="0.3">
      <c r="A40" s="22" t="s">
        <v>31</v>
      </c>
      <c r="B40" s="39">
        <f>B39/SQRT(B37)</f>
        <v>1.200977166246785</v>
      </c>
      <c r="C40" s="40">
        <f t="shared" ref="C40:BN40" si="42">C39/SQRT(C37)</f>
        <v>1.690585936319362</v>
      </c>
      <c r="D40" s="40">
        <f t="shared" si="42"/>
        <v>1.0679306056793758</v>
      </c>
      <c r="E40" s="40">
        <f t="shared" si="42"/>
        <v>0.92828536004690887</v>
      </c>
      <c r="F40" s="40">
        <f t="shared" si="42"/>
        <v>0.72845347392116944</v>
      </c>
      <c r="G40" s="41">
        <f t="shared" si="42"/>
        <v>0.65338816178853765</v>
      </c>
      <c r="H40" s="34"/>
      <c r="I40" s="39">
        <f t="shared" si="42"/>
        <v>0.17027822690001501</v>
      </c>
      <c r="J40" s="40">
        <f t="shared" si="42"/>
        <v>0.32427074359478553</v>
      </c>
      <c r="K40" s="40">
        <f t="shared" si="42"/>
        <v>0.21043290360686298</v>
      </c>
      <c r="L40" s="40">
        <f t="shared" si="42"/>
        <v>0.16480892987619342</v>
      </c>
      <c r="M40" s="40">
        <f t="shared" si="42"/>
        <v>0.18569051903134817</v>
      </c>
      <c r="N40" s="41">
        <f t="shared" si="42"/>
        <v>0.15433471466993229</v>
      </c>
      <c r="O40" s="34"/>
      <c r="P40" s="39">
        <f t="shared" si="42"/>
        <v>0.90380425434797096</v>
      </c>
      <c r="Q40" s="40">
        <f t="shared" si="42"/>
        <v>1.1276707915617101</v>
      </c>
      <c r="R40" s="40">
        <f t="shared" si="42"/>
        <v>1.1270099307828088</v>
      </c>
      <c r="S40" s="40">
        <f t="shared" si="42"/>
        <v>0.57877442817532754</v>
      </c>
      <c r="T40" s="40">
        <f t="shared" si="42"/>
        <v>0.86932539569404954</v>
      </c>
      <c r="U40" s="41">
        <f t="shared" si="42"/>
        <v>0.51981081866120493</v>
      </c>
      <c r="V40" s="34"/>
      <c r="W40" s="39">
        <f t="shared" si="42"/>
        <v>0.90238900545151979</v>
      </c>
      <c r="X40" s="40">
        <f t="shared" si="42"/>
        <v>0.69634688905673259</v>
      </c>
      <c r="Y40" s="40">
        <f t="shared" si="42"/>
        <v>0.72753256505670816</v>
      </c>
      <c r="Z40" s="40">
        <f t="shared" si="42"/>
        <v>0.72794088597065132</v>
      </c>
      <c r="AA40" s="40">
        <f t="shared" si="42"/>
        <v>0.66274437289669119</v>
      </c>
      <c r="AB40" s="41">
        <f t="shared" si="42"/>
        <v>0.50740622056135654</v>
      </c>
      <c r="AC40" s="34"/>
      <c r="AD40" s="39">
        <f t="shared" si="42"/>
        <v>15.230102704918542</v>
      </c>
      <c r="AE40" s="40">
        <f t="shared" si="42"/>
        <v>21.375609596127557</v>
      </c>
      <c r="AF40" s="40">
        <f t="shared" si="42"/>
        <v>13.387531318719255</v>
      </c>
      <c r="AG40" s="40">
        <f t="shared" si="42"/>
        <v>14.343327210632483</v>
      </c>
      <c r="AH40" s="40">
        <f t="shared" si="42"/>
        <v>12.776441812880607</v>
      </c>
      <c r="AI40" s="40">
        <f t="shared" si="42"/>
        <v>11.937451969141945</v>
      </c>
      <c r="AJ40" s="41">
        <f t="shared" si="42"/>
        <v>1.1193927109125736</v>
      </c>
      <c r="AK40" s="35"/>
      <c r="AL40" s="61">
        <f t="shared" ref="AL40:BE40" si="43">AL39/SQRT(AL37)</f>
        <v>1.6163660108473163</v>
      </c>
      <c r="AM40" s="70">
        <f t="shared" si="43"/>
        <v>1.5980541852333563</v>
      </c>
      <c r="AN40" s="70">
        <f t="shared" si="43"/>
        <v>2.0198431079601447</v>
      </c>
      <c r="AO40" s="70">
        <f>AO39/SQRT(AO37)</f>
        <v>1.8530974927193506</v>
      </c>
      <c r="AP40" s="70">
        <f t="shared" si="43"/>
        <v>0.96291006535251189</v>
      </c>
      <c r="AQ40" s="62">
        <f t="shared" si="43"/>
        <v>1.1640223057433268</v>
      </c>
      <c r="AR40" s="36"/>
      <c r="AS40" s="61">
        <f t="shared" si="43"/>
        <v>0.54174775512370776</v>
      </c>
      <c r="AT40" s="70">
        <f t="shared" si="43"/>
        <v>0.40931618765048183</v>
      </c>
      <c r="AU40" s="70">
        <f t="shared" si="43"/>
        <v>0.15537446107490882</v>
      </c>
      <c r="AV40" s="70">
        <f t="shared" si="43"/>
        <v>0.30217488579099505</v>
      </c>
      <c r="AW40" s="70">
        <f t="shared" si="43"/>
        <v>0.13295307540064993</v>
      </c>
      <c r="AX40" s="62">
        <f t="shared" si="43"/>
        <v>9.5502834798266198E-2</v>
      </c>
      <c r="AY40" s="37"/>
      <c r="AZ40" s="61">
        <f t="shared" si="43"/>
        <v>1.0616031081524786</v>
      </c>
      <c r="BA40" s="70">
        <f t="shared" si="43"/>
        <v>1.6361246401687375</v>
      </c>
      <c r="BB40" s="70">
        <f t="shared" si="43"/>
        <v>0.74824898091037784</v>
      </c>
      <c r="BC40" s="70">
        <f t="shared" si="43"/>
        <v>1.1812403786218562</v>
      </c>
      <c r="BD40" s="70">
        <f t="shared" si="43"/>
        <v>0.70213964216178726</v>
      </c>
      <c r="BE40" s="62">
        <f t="shared" si="43"/>
        <v>0.43727923388423978</v>
      </c>
      <c r="BF40" s="35"/>
      <c r="BG40" s="39">
        <f t="shared" si="42"/>
        <v>2.1251222334069575</v>
      </c>
      <c r="BH40" s="40">
        <f t="shared" si="42"/>
        <v>5.2076514114464896</v>
      </c>
      <c r="BI40" s="40">
        <f t="shared" si="42"/>
        <v>2.8155793739272181</v>
      </c>
      <c r="BJ40" s="40">
        <f t="shared" si="42"/>
        <v>2.8980283837882923</v>
      </c>
      <c r="BK40" s="40">
        <f t="shared" si="42"/>
        <v>2.9311096981348159</v>
      </c>
      <c r="BL40" s="41">
        <f t="shared" si="42"/>
        <v>2.672540412036494</v>
      </c>
      <c r="BM40" s="34"/>
      <c r="BN40" s="39">
        <f t="shared" si="42"/>
        <v>2.7501617756756636</v>
      </c>
      <c r="BO40" s="40">
        <f t="shared" ref="BO40:CU40" si="44">BO39/SQRT(BO37)</f>
        <v>6.4322160493709379</v>
      </c>
      <c r="BP40" s="40">
        <f t="shared" si="44"/>
        <v>2.4206598442640925</v>
      </c>
      <c r="BQ40" s="40">
        <f t="shared" si="44"/>
        <v>3.2648781435101042</v>
      </c>
      <c r="BR40" s="40">
        <f t="shared" si="44"/>
        <v>1.5250053278595459</v>
      </c>
      <c r="BS40" s="41">
        <f t="shared" si="44"/>
        <v>2.4779389413029111</v>
      </c>
      <c r="BT40" s="34"/>
      <c r="BU40" s="39">
        <f t="shared" si="44"/>
        <v>2.9281110241160864</v>
      </c>
      <c r="BV40" s="40">
        <f t="shared" si="44"/>
        <v>5.3246384892612486</v>
      </c>
      <c r="BW40" s="40">
        <f t="shared" si="44"/>
        <v>1.6585952037452123</v>
      </c>
      <c r="BX40" s="40">
        <f t="shared" si="44"/>
        <v>3.226069460468088</v>
      </c>
      <c r="BY40" s="40">
        <f t="shared" si="44"/>
        <v>0.95243634957932966</v>
      </c>
      <c r="BZ40" s="41">
        <f t="shared" si="44"/>
        <v>1.3680043859578808</v>
      </c>
      <c r="CA40" s="34"/>
      <c r="CB40" s="39">
        <f t="shared" si="44"/>
        <v>2.2675188698794799</v>
      </c>
      <c r="CC40" s="40">
        <f t="shared" si="44"/>
        <v>3.2555771346013049</v>
      </c>
      <c r="CD40" s="40">
        <f t="shared" si="44"/>
        <v>0.85060890555182977</v>
      </c>
      <c r="CE40" s="40">
        <f t="shared" si="44"/>
        <v>2.7974424699521152</v>
      </c>
      <c r="CF40" s="40">
        <f t="shared" si="44"/>
        <v>0.7157103115087835</v>
      </c>
      <c r="CG40" s="41">
        <f t="shared" si="44"/>
        <v>0.77155184788078512</v>
      </c>
      <c r="CH40" s="34"/>
      <c r="CI40" s="39">
        <f t="shared" si="44"/>
        <v>1.2022659186304612</v>
      </c>
      <c r="CJ40" s="40">
        <f t="shared" si="44"/>
        <v>1.707048537899202</v>
      </c>
      <c r="CK40" s="40">
        <f t="shared" si="44"/>
        <v>0.583088092277667</v>
      </c>
      <c r="CL40" s="40">
        <f t="shared" si="44"/>
        <v>1.9877085447942868</v>
      </c>
      <c r="CM40" s="40">
        <f t="shared" si="44"/>
        <v>0.53518899991031199</v>
      </c>
      <c r="CN40" s="41">
        <f t="shared" si="44"/>
        <v>0.53684776595374195</v>
      </c>
      <c r="CO40" s="35"/>
      <c r="CP40" s="39">
        <f t="shared" si="44"/>
        <v>0.30352649052401837</v>
      </c>
      <c r="CQ40" s="40">
        <f t="shared" si="44"/>
        <v>1.0637978898330371</v>
      </c>
      <c r="CR40" s="40">
        <f t="shared" si="44"/>
        <v>0.502226629423</v>
      </c>
      <c r="CS40" s="40">
        <f t="shared" si="44"/>
        <v>0.82010141385506075</v>
      </c>
      <c r="CT40" s="40">
        <f t="shared" si="44"/>
        <v>0.32689304443502626</v>
      </c>
      <c r="CU40" s="41">
        <f t="shared" si="44"/>
        <v>0.2222432529730958</v>
      </c>
      <c r="CV40" s="35"/>
      <c r="CX40" s="86">
        <f>CX39/SQRT(CX37)</f>
        <v>1.7058419065472306E-2</v>
      </c>
      <c r="CY40" s="87">
        <f t="shared" ref="CY40:DN40" si="45">CY39/SQRT(CY37)</f>
        <v>9.9879647742658444E-3</v>
      </c>
      <c r="CZ40" s="87">
        <f t="shared" si="45"/>
        <v>1.2873728714584485E-2</v>
      </c>
      <c r="DA40" s="87">
        <f t="shared" si="45"/>
        <v>2.2768259932238709E-3</v>
      </c>
      <c r="DB40" s="88">
        <f t="shared" si="45"/>
        <v>2.6998340912946536E-3</v>
      </c>
      <c r="DC40" s="53"/>
      <c r="DD40" s="86">
        <f t="shared" si="45"/>
        <v>0.2936549671948776</v>
      </c>
      <c r="DE40" s="87">
        <f t="shared" si="45"/>
        <v>3.2612122956711259E-2</v>
      </c>
      <c r="DF40" s="87">
        <f t="shared" si="45"/>
        <v>0.11490331346959046</v>
      </c>
      <c r="DG40" s="87">
        <f t="shared" si="45"/>
        <v>3.6406356211934193E-3</v>
      </c>
      <c r="DH40" s="88">
        <f t="shared" si="45"/>
        <v>3.8733591702133294E-3</v>
      </c>
      <c r="DI40" s="53"/>
      <c r="DJ40" s="86">
        <f t="shared" si="45"/>
        <v>1.1622614251598913</v>
      </c>
      <c r="DK40" s="87">
        <f t="shared" si="45"/>
        <v>9.9781640571297459E-2</v>
      </c>
      <c r="DL40" s="87">
        <f t="shared" si="45"/>
        <v>0.63755478547213218</v>
      </c>
      <c r="DM40" s="87">
        <f t="shared" si="45"/>
        <v>3.0424428227449386E-2</v>
      </c>
      <c r="DN40" s="88">
        <f t="shared" si="45"/>
        <v>2.3810927601919878E-2</v>
      </c>
    </row>
    <row r="41" spans="1:118" x14ac:dyDescent="0.25">
      <c r="AR41" s="15"/>
      <c r="AY41" s="15"/>
      <c r="AZ41" s="72"/>
      <c r="BA41" s="73"/>
      <c r="BB41" s="73"/>
      <c r="BC41" s="73"/>
      <c r="BD41" s="73"/>
      <c r="BE41" s="73"/>
    </row>
    <row r="42" spans="1:118" x14ac:dyDescent="0.25">
      <c r="AR42" s="15"/>
      <c r="AY42" s="15"/>
    </row>
    <row r="43" spans="1:118" x14ac:dyDescent="0.25">
      <c r="A43" s="42" t="s">
        <v>32</v>
      </c>
      <c r="B43" s="43">
        <v>5</v>
      </c>
      <c r="C43" s="10">
        <v>2</v>
      </c>
      <c r="D43" s="10">
        <v>2</v>
      </c>
      <c r="E43" s="10">
        <v>2</v>
      </c>
      <c r="F43" s="10">
        <v>3</v>
      </c>
      <c r="G43" s="10">
        <v>3</v>
      </c>
      <c r="I43" s="43">
        <v>5</v>
      </c>
      <c r="J43" s="10">
        <v>2</v>
      </c>
      <c r="K43" s="10">
        <v>2</v>
      </c>
      <c r="L43" s="10">
        <v>2</v>
      </c>
      <c r="M43" s="10">
        <v>3</v>
      </c>
      <c r="N43" s="10">
        <v>3</v>
      </c>
      <c r="P43" s="43">
        <v>5</v>
      </c>
      <c r="Q43" s="10">
        <v>2</v>
      </c>
      <c r="R43" s="10">
        <v>2</v>
      </c>
      <c r="S43" s="10">
        <v>2</v>
      </c>
      <c r="T43" s="10">
        <v>3</v>
      </c>
      <c r="U43" s="10">
        <v>3</v>
      </c>
      <c r="W43" s="43">
        <v>5</v>
      </c>
      <c r="X43" s="10">
        <v>2</v>
      </c>
      <c r="Y43" s="10">
        <v>2</v>
      </c>
      <c r="Z43" s="10">
        <v>2</v>
      </c>
      <c r="AA43" s="10">
        <v>3</v>
      </c>
      <c r="AB43" s="10">
        <v>3</v>
      </c>
      <c r="AD43" s="43">
        <v>5</v>
      </c>
      <c r="AE43" s="10">
        <v>2</v>
      </c>
      <c r="AF43" s="10">
        <v>2</v>
      </c>
      <c r="AG43" s="10">
        <v>2</v>
      </c>
      <c r="AH43" s="10">
        <v>3</v>
      </c>
      <c r="AI43" s="10">
        <v>3</v>
      </c>
      <c r="AJ43" s="10">
        <v>3</v>
      </c>
      <c r="AL43" s="43">
        <v>5</v>
      </c>
      <c r="AM43" s="54">
        <v>2</v>
      </c>
      <c r="AN43" s="54">
        <v>2</v>
      </c>
      <c r="AO43" s="54">
        <v>2</v>
      </c>
      <c r="AP43" s="54">
        <v>3</v>
      </c>
      <c r="AQ43" s="54">
        <v>3</v>
      </c>
      <c r="AR43" s="15"/>
      <c r="AS43" s="43">
        <v>5</v>
      </c>
      <c r="AT43" s="54">
        <v>2</v>
      </c>
      <c r="AU43" s="54">
        <v>2</v>
      </c>
      <c r="AV43" s="54">
        <v>2</v>
      </c>
      <c r="AW43" s="54">
        <v>3</v>
      </c>
      <c r="AX43" s="54">
        <v>3</v>
      </c>
      <c r="AY43" s="15"/>
      <c r="AZ43" s="43">
        <v>5</v>
      </c>
      <c r="BA43" s="54">
        <v>2</v>
      </c>
      <c r="BB43" s="54">
        <v>2</v>
      </c>
      <c r="BC43" s="54">
        <v>2</v>
      </c>
      <c r="BD43" s="54">
        <v>3</v>
      </c>
      <c r="BE43" s="54">
        <v>3</v>
      </c>
      <c r="BG43" s="43">
        <v>5</v>
      </c>
      <c r="BH43" s="10">
        <v>2</v>
      </c>
      <c r="BI43" s="10">
        <v>2</v>
      </c>
      <c r="BJ43" s="10">
        <v>2</v>
      </c>
      <c r="BK43" s="10">
        <v>3</v>
      </c>
      <c r="BL43" s="10">
        <v>3</v>
      </c>
      <c r="BN43" s="43">
        <v>5</v>
      </c>
      <c r="BO43" s="10">
        <v>2</v>
      </c>
      <c r="BP43" s="10">
        <v>2</v>
      </c>
      <c r="BQ43" s="10">
        <v>2</v>
      </c>
      <c r="BR43" s="10">
        <v>3</v>
      </c>
      <c r="BS43" s="10">
        <v>3</v>
      </c>
      <c r="BU43" s="43">
        <v>5</v>
      </c>
      <c r="BV43" s="10">
        <v>2</v>
      </c>
      <c r="BW43" s="10">
        <v>2</v>
      </c>
      <c r="BX43" s="10">
        <v>2</v>
      </c>
      <c r="BY43" s="10">
        <v>3</v>
      </c>
      <c r="BZ43" s="10">
        <v>3</v>
      </c>
      <c r="CB43" s="43">
        <v>5</v>
      </c>
      <c r="CC43" s="10">
        <v>2</v>
      </c>
      <c r="CD43" s="10">
        <v>2</v>
      </c>
      <c r="CE43" s="10">
        <v>2</v>
      </c>
      <c r="CF43" s="10">
        <v>3</v>
      </c>
      <c r="CG43" s="10">
        <v>3</v>
      </c>
      <c r="CI43" s="43">
        <v>5</v>
      </c>
      <c r="CJ43" s="10">
        <v>2</v>
      </c>
      <c r="CK43" s="10">
        <v>2</v>
      </c>
      <c r="CL43" s="10">
        <v>2</v>
      </c>
      <c r="CM43" s="10">
        <v>3</v>
      </c>
      <c r="CN43" s="10">
        <v>3</v>
      </c>
      <c r="CP43" s="43">
        <v>5</v>
      </c>
      <c r="CQ43" s="10">
        <v>2</v>
      </c>
      <c r="CR43" s="10">
        <v>2</v>
      </c>
      <c r="CS43" s="10">
        <v>2</v>
      </c>
      <c r="CT43" s="10">
        <v>3</v>
      </c>
      <c r="CU43" s="10">
        <v>3</v>
      </c>
      <c r="CX43" s="43">
        <v>5</v>
      </c>
      <c r="CY43" s="54">
        <v>2</v>
      </c>
      <c r="CZ43" s="54">
        <v>2</v>
      </c>
      <c r="DA43" s="54">
        <v>3</v>
      </c>
      <c r="DB43" s="54">
        <v>3</v>
      </c>
      <c r="DD43" s="43">
        <v>5</v>
      </c>
      <c r="DE43" s="54">
        <v>2</v>
      </c>
      <c r="DF43" s="54">
        <v>2</v>
      </c>
      <c r="DG43" s="54">
        <v>3</v>
      </c>
      <c r="DH43" s="54">
        <v>3</v>
      </c>
      <c r="DJ43" s="43">
        <v>5</v>
      </c>
      <c r="DK43" s="54">
        <v>2</v>
      </c>
      <c r="DL43" s="54">
        <v>2</v>
      </c>
      <c r="DM43" s="54">
        <v>3</v>
      </c>
      <c r="DN43" s="54">
        <v>3</v>
      </c>
    </row>
    <row r="45" spans="1:118" ht="18" x14ac:dyDescent="0.25">
      <c r="A45" s="44" t="s">
        <v>33</v>
      </c>
      <c r="AL45" s="71"/>
      <c r="BG45" s="45" t="s">
        <v>34</v>
      </c>
      <c r="DJ45" s="71" t="s">
        <v>38</v>
      </c>
    </row>
    <row r="46" spans="1:118" x14ac:dyDescent="0.25">
      <c r="AL46" s="71"/>
    </row>
    <row r="47" spans="1:118" x14ac:dyDescent="0.25">
      <c r="AL47" s="71"/>
    </row>
  </sheetData>
  <mergeCells count="21">
    <mergeCell ref="CP2:CU2"/>
    <mergeCell ref="CX2:DB2"/>
    <mergeCell ref="DD2:DH2"/>
    <mergeCell ref="DJ2:DN2"/>
    <mergeCell ref="CX1:DN1"/>
    <mergeCell ref="CI2:CN2"/>
    <mergeCell ref="B1:AJ1"/>
    <mergeCell ref="AL1:BE1"/>
    <mergeCell ref="BG1:CU1"/>
    <mergeCell ref="B2:G2"/>
    <mergeCell ref="I2:N2"/>
    <mergeCell ref="P2:U2"/>
    <mergeCell ref="W2:AB2"/>
    <mergeCell ref="AD2:AJ2"/>
    <mergeCell ref="AL2:AQ2"/>
    <mergeCell ref="AS2:AX2"/>
    <mergeCell ref="AZ2:BE2"/>
    <mergeCell ref="BG2:BL2"/>
    <mergeCell ref="BN2:BS2"/>
    <mergeCell ref="BU2:BZ2"/>
    <mergeCell ref="CB2:CG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2022-06-21T08:56:30Z</dcterms:modified>
</cp:coreProperties>
</file>