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2" l="1"/>
  <c r="H14" i="12"/>
  <c r="G14" i="12"/>
  <c r="D14" i="12"/>
  <c r="C14" i="12"/>
  <c r="B14" i="12"/>
  <c r="I13" i="12"/>
  <c r="H13" i="12"/>
  <c r="G13" i="12"/>
  <c r="D13" i="12"/>
  <c r="C13" i="12"/>
  <c r="B13" i="12"/>
  <c r="I12" i="12"/>
  <c r="H12" i="12"/>
  <c r="G12" i="12"/>
  <c r="D12" i="12"/>
  <c r="C12" i="12"/>
  <c r="B12" i="12"/>
  <c r="D15" i="12" l="1"/>
  <c r="G15" i="12"/>
  <c r="C15" i="12"/>
  <c r="H15" i="12"/>
  <c r="I15" i="12"/>
  <c r="B15" i="12"/>
</calcChain>
</file>

<file path=xl/sharedStrings.xml><?xml version="1.0" encoding="utf-8"?>
<sst xmlns="http://schemas.openxmlformats.org/spreadsheetml/2006/main" count="17" uniqueCount="15">
  <si>
    <t>n-number</t>
  </si>
  <si>
    <t>mean</t>
  </si>
  <si>
    <t>standard deviation</t>
  </si>
  <si>
    <t>standard error</t>
  </si>
  <si>
    <t>preparations (N):</t>
  </si>
  <si>
    <t xml:space="preserve">Panels C+D: SNX-482 (100 nM)  </t>
  </si>
  <si>
    <t xml:space="preserve">Panels G+H: Nifedipine (10 µM)  </t>
  </si>
  <si>
    <t>Ctrl
[pA]</t>
  </si>
  <si>
    <t>SNX-482
[pA]</t>
  </si>
  <si>
    <t>Remaining
Percentage</t>
  </si>
  <si>
    <t>Nifedipine
[pA]</t>
  </si>
  <si>
    <r>
      <t>HVA I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in adult brain slices</t>
    </r>
  </si>
  <si>
    <t xml:space="preserve">(perforated patch) </t>
  </si>
  <si>
    <t>Figure 6-figure supplement 1</t>
  </si>
  <si>
    <t>Supplementary file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</si>
</sst>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164" fontId="2" fillId="3" borderId="8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0" xfId="0" applyNumberFormat="1" applyFont="1"/>
    <xf numFmtId="164" fontId="0" fillId="0" borderId="8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21" sqref="A21"/>
    </sheetView>
  </sheetViews>
  <sheetFormatPr baseColWidth="10" defaultColWidth="11.42578125" defaultRowHeight="15" x14ac:dyDescent="0.25"/>
  <cols>
    <col min="1" max="1" width="28.140625" style="12" customWidth="1"/>
    <col min="2" max="4" width="15.140625" style="35" customWidth="1"/>
    <col min="5" max="5" width="4.85546875" style="35" customWidth="1"/>
    <col min="6" max="6" width="19.28515625" style="12" customWidth="1"/>
    <col min="7" max="9" width="15.140625" style="12" customWidth="1"/>
    <col min="10" max="16384" width="11.42578125" style="12"/>
  </cols>
  <sheetData>
    <row r="1" spans="1:11" ht="15.75" thickBot="1" x14ac:dyDescent="0.3">
      <c r="A1" s="1" t="s">
        <v>13</v>
      </c>
      <c r="B1" s="36" t="s">
        <v>5</v>
      </c>
      <c r="C1" s="37"/>
      <c r="D1" s="38"/>
      <c r="E1" s="11"/>
      <c r="G1" s="39" t="s">
        <v>6</v>
      </c>
      <c r="H1" s="40"/>
      <c r="I1" s="41"/>
    </row>
    <row r="2" spans="1:11" s="17" customFormat="1" ht="30" x14ac:dyDescent="0.25">
      <c r="A2" s="3" t="s">
        <v>14</v>
      </c>
      <c r="B2" s="13" t="s">
        <v>7</v>
      </c>
      <c r="C2" s="14" t="s">
        <v>8</v>
      </c>
      <c r="D2" s="15" t="s">
        <v>9</v>
      </c>
      <c r="E2" s="16"/>
      <c r="F2" s="3"/>
      <c r="G2" s="13" t="s">
        <v>7</v>
      </c>
      <c r="H2" s="14" t="s">
        <v>10</v>
      </c>
      <c r="I2" s="15" t="s">
        <v>9</v>
      </c>
    </row>
    <row r="3" spans="1:11" ht="18" x14ac:dyDescent="0.25">
      <c r="A3" s="18" t="s">
        <v>11</v>
      </c>
      <c r="B3" s="19">
        <v>983</v>
      </c>
      <c r="C3" s="20">
        <v>856</v>
      </c>
      <c r="D3" s="21">
        <v>87</v>
      </c>
      <c r="E3" s="11"/>
      <c r="G3" s="19">
        <v>854</v>
      </c>
      <c r="H3" s="20">
        <v>737</v>
      </c>
      <c r="I3" s="22">
        <v>86.3</v>
      </c>
      <c r="K3" s="23"/>
    </row>
    <row r="4" spans="1:11" x14ac:dyDescent="0.25">
      <c r="A4" s="12" t="s">
        <v>12</v>
      </c>
      <c r="B4" s="19">
        <v>1114</v>
      </c>
      <c r="C4" s="20">
        <v>828</v>
      </c>
      <c r="D4" s="21">
        <v>74.3</v>
      </c>
      <c r="E4" s="11"/>
      <c r="G4" s="19">
        <v>1305</v>
      </c>
      <c r="H4" s="20">
        <v>1168</v>
      </c>
      <c r="I4" s="22">
        <v>89.5</v>
      </c>
      <c r="K4" s="23"/>
    </row>
    <row r="5" spans="1:11" x14ac:dyDescent="0.25">
      <c r="B5" s="19">
        <v>1878</v>
      </c>
      <c r="C5" s="20">
        <v>1420</v>
      </c>
      <c r="D5" s="21">
        <v>75.599999999999994</v>
      </c>
      <c r="E5" s="11"/>
      <c r="G5" s="19">
        <v>850</v>
      </c>
      <c r="H5" s="20">
        <v>803</v>
      </c>
      <c r="I5" s="22">
        <v>94.5</v>
      </c>
      <c r="K5" s="23"/>
    </row>
    <row r="6" spans="1:11" x14ac:dyDescent="0.25">
      <c r="B6" s="8">
        <v>1096</v>
      </c>
      <c r="C6" s="10">
        <v>1084</v>
      </c>
      <c r="D6" s="24">
        <v>98.4</v>
      </c>
      <c r="E6" s="25"/>
      <c r="G6" s="8">
        <v>1166</v>
      </c>
      <c r="H6" s="10">
        <v>1066</v>
      </c>
      <c r="I6" s="9">
        <v>91.4</v>
      </c>
      <c r="K6" s="23"/>
    </row>
    <row r="7" spans="1:11" x14ac:dyDescent="0.25">
      <c r="B7" s="8">
        <v>1387</v>
      </c>
      <c r="C7" s="10">
        <v>1364</v>
      </c>
      <c r="D7" s="24">
        <v>98.9</v>
      </c>
      <c r="E7" s="25"/>
      <c r="G7" s="8">
        <v>1617</v>
      </c>
      <c r="H7" s="10">
        <v>1499</v>
      </c>
      <c r="I7" s="9">
        <v>92.8</v>
      </c>
      <c r="K7" s="23"/>
    </row>
    <row r="8" spans="1:11" x14ac:dyDescent="0.25">
      <c r="B8" s="8">
        <v>624</v>
      </c>
      <c r="C8" s="10">
        <v>466</v>
      </c>
      <c r="D8" s="24">
        <v>74.599999999999994</v>
      </c>
      <c r="E8" s="25"/>
      <c r="G8" s="8">
        <v>1642</v>
      </c>
      <c r="H8" s="10">
        <v>1421</v>
      </c>
      <c r="I8" s="9">
        <v>86.6</v>
      </c>
      <c r="K8" s="23"/>
    </row>
    <row r="9" spans="1:11" x14ac:dyDescent="0.25">
      <c r="B9" s="8">
        <v>1224</v>
      </c>
      <c r="C9" s="10">
        <v>1135</v>
      </c>
      <c r="D9" s="24">
        <v>91</v>
      </c>
      <c r="E9" s="25"/>
      <c r="G9" s="19"/>
      <c r="H9" s="20"/>
      <c r="I9" s="9"/>
      <c r="K9" s="23"/>
    </row>
    <row r="10" spans="1:11" x14ac:dyDescent="0.25">
      <c r="B10" s="8">
        <v>1482</v>
      </c>
      <c r="C10" s="10">
        <v>1436</v>
      </c>
      <c r="D10" s="24">
        <v>96.9</v>
      </c>
      <c r="E10" s="25"/>
      <c r="G10" s="19"/>
      <c r="H10" s="20"/>
      <c r="I10" s="22"/>
    </row>
    <row r="11" spans="1:11" x14ac:dyDescent="0.25">
      <c r="B11" s="19"/>
      <c r="C11" s="20"/>
      <c r="D11" s="22"/>
      <c r="E11" s="20"/>
      <c r="G11" s="19"/>
      <c r="H11" s="20"/>
      <c r="I11" s="22"/>
    </row>
    <row r="12" spans="1:11" x14ac:dyDescent="0.25">
      <c r="A12" s="1" t="s">
        <v>0</v>
      </c>
      <c r="B12" s="26">
        <f>COUNT(B3:B11)</f>
        <v>8</v>
      </c>
      <c r="C12" s="27">
        <f>COUNT(C3:C11)</f>
        <v>8</v>
      </c>
      <c r="D12" s="28">
        <f>COUNT(D3:D11)</f>
        <v>8</v>
      </c>
      <c r="E12" s="11"/>
      <c r="G12" s="26">
        <f>COUNT(G3:G11)</f>
        <v>6</v>
      </c>
      <c r="H12" s="27">
        <f>COUNT(H3:H11)</f>
        <v>6</v>
      </c>
      <c r="I12" s="28">
        <f>COUNT(I3:I11)</f>
        <v>6</v>
      </c>
    </row>
    <row r="13" spans="1:11" s="1" customFormat="1" x14ac:dyDescent="0.25">
      <c r="A13" s="4" t="s">
        <v>1</v>
      </c>
      <c r="B13" s="6">
        <f>AVERAGE(B3:B11)</f>
        <v>1223.5</v>
      </c>
      <c r="C13" s="7">
        <f>AVERAGE(C3:C10)</f>
        <v>1073.625</v>
      </c>
      <c r="D13" s="2">
        <f>AVERAGE(D3:D10)</f>
        <v>87.087500000000006</v>
      </c>
      <c r="E13" s="11"/>
      <c r="G13" s="6">
        <f>AVERAGE(G3:G10)</f>
        <v>1239</v>
      </c>
      <c r="H13" s="7">
        <f>AVERAGE(H3:H10)</f>
        <v>1115.6666666666667</v>
      </c>
      <c r="I13" s="2">
        <f>AVERAGE(I3:I10)</f>
        <v>90.183333333333337</v>
      </c>
    </row>
    <row r="14" spans="1:11" x14ac:dyDescent="0.25">
      <c r="A14" s="4" t="s">
        <v>2</v>
      </c>
      <c r="B14" s="29">
        <f>STDEV(B3:B11)</f>
        <v>371.75491158250253</v>
      </c>
      <c r="C14" s="30">
        <f>STDEV(C3:C11)</f>
        <v>341.50588260986495</v>
      </c>
      <c r="D14" s="31">
        <f>STDEV(D3:D11)</f>
        <v>10.892518730106133</v>
      </c>
      <c r="E14" s="25"/>
      <c r="G14" s="29">
        <f>STDEV(G3:G11)</f>
        <v>350.57780876718368</v>
      </c>
      <c r="H14" s="30">
        <f>STDEV(H3:H11)</f>
        <v>311.93824175093795</v>
      </c>
      <c r="I14" s="31">
        <f>STDEV(I3:I11)</f>
        <v>3.3271108587882487</v>
      </c>
    </row>
    <row r="15" spans="1:11" ht="15.75" thickBot="1" x14ac:dyDescent="0.3">
      <c r="A15" s="4" t="s">
        <v>3</v>
      </c>
      <c r="B15" s="32">
        <f>B14/SQRT(B12)</f>
        <v>131.43520945969647</v>
      </c>
      <c r="C15" s="33">
        <f t="shared" ref="C15:D15" si="0">C14/SQRT(C12)</f>
        <v>120.74056270426627</v>
      </c>
      <c r="D15" s="34">
        <f t="shared" si="0"/>
        <v>3.8510869291297638</v>
      </c>
      <c r="E15" s="25"/>
      <c r="G15" s="32">
        <f>G14/SQRT(G12)</f>
        <v>143.12279110376983</v>
      </c>
      <c r="H15" s="33">
        <f t="shared" ref="H15:I15" si="1">H14/SQRT(H12)</f>
        <v>127.34825392512364</v>
      </c>
      <c r="I15" s="34">
        <f t="shared" si="1"/>
        <v>1.3582873202840577</v>
      </c>
    </row>
    <row r="18" spans="1:9" x14ac:dyDescent="0.25">
      <c r="A18" s="5" t="s">
        <v>4</v>
      </c>
      <c r="B18" s="35">
        <v>7</v>
      </c>
      <c r="C18" s="35">
        <v>7</v>
      </c>
      <c r="D18" s="35">
        <v>7</v>
      </c>
      <c r="F18" s="5"/>
      <c r="G18" s="35">
        <v>6</v>
      </c>
      <c r="H18" s="35">
        <v>6</v>
      </c>
      <c r="I18" s="35">
        <v>6</v>
      </c>
    </row>
  </sheetData>
  <mergeCells count="2">
    <mergeCell ref="B1:D1"/>
    <mergeCell ref="G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2022-06-21T09:12:36Z</dcterms:modified>
</cp:coreProperties>
</file>