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32" i="7" l="1"/>
  <c r="AM32" i="7"/>
  <c r="AA32" i="7"/>
  <c r="O32" i="7"/>
  <c r="AY31" i="7"/>
  <c r="AM31" i="7"/>
  <c r="AA31" i="7"/>
  <c r="O31" i="7"/>
  <c r="AY30" i="7"/>
  <c r="AM30" i="7"/>
  <c r="AA30" i="7"/>
  <c r="O30" i="7"/>
  <c r="AY29" i="7"/>
  <c r="AM29" i="7"/>
  <c r="AA29" i="7"/>
  <c r="O29" i="7"/>
  <c r="AY28" i="7"/>
  <c r="AM28" i="7"/>
  <c r="AA28" i="7"/>
  <c r="O28" i="7"/>
  <c r="AY27" i="7"/>
  <c r="AM27" i="7"/>
  <c r="AA27" i="7"/>
  <c r="O27" i="7"/>
  <c r="AY26" i="7"/>
  <c r="AM26" i="7"/>
  <c r="AA26" i="7"/>
  <c r="O26" i="7"/>
  <c r="AY25" i="7"/>
  <c r="AM25" i="7"/>
  <c r="AA25" i="7"/>
  <c r="O25" i="7"/>
  <c r="AY24" i="7"/>
  <c r="AM24" i="7"/>
  <c r="AA24" i="7"/>
  <c r="O24" i="7"/>
  <c r="AY23" i="7"/>
  <c r="AM23" i="7"/>
  <c r="AA23" i="7"/>
  <c r="O23" i="7"/>
  <c r="AY22" i="7"/>
  <c r="AA22" i="7"/>
  <c r="CG15" i="7"/>
  <c r="BK15" i="7"/>
  <c r="V15" i="7"/>
  <c r="CG14" i="7"/>
  <c r="BK14" i="7"/>
  <c r="V14" i="7"/>
  <c r="CG13" i="7"/>
  <c r="BK13" i="7"/>
  <c r="V13" i="7"/>
  <c r="CG12" i="7"/>
  <c r="BK12" i="7"/>
  <c r="V12" i="7"/>
  <c r="CG11" i="7"/>
  <c r="BK11" i="7"/>
  <c r="V11" i="7"/>
  <c r="CG10" i="7"/>
  <c r="BK10" i="7"/>
  <c r="V10" i="7"/>
  <c r="CG9" i="7"/>
  <c r="BK9" i="7"/>
  <c r="V9" i="7"/>
  <c r="CG8" i="7"/>
  <c r="BK8" i="7"/>
  <c r="V8" i="7"/>
  <c r="CG7" i="7"/>
  <c r="BK7" i="7"/>
  <c r="V7" i="7"/>
  <c r="V6" i="7"/>
  <c r="AR7" i="7"/>
  <c r="AR8" i="7"/>
  <c r="AR9" i="7"/>
  <c r="AR10" i="7"/>
  <c r="AR11" i="7"/>
  <c r="AR12" i="7"/>
  <c r="AR13" i="7"/>
  <c r="AR14" i="7"/>
  <c r="AR15" i="7"/>
  <c r="AR6" i="7"/>
  <c r="AX23" i="7" l="1"/>
  <c r="AX24" i="7"/>
  <c r="AX25" i="7"/>
  <c r="AX26" i="7"/>
  <c r="AX27" i="7"/>
  <c r="AX28" i="7"/>
  <c r="AX29" i="7"/>
  <c r="AX30" i="7"/>
  <c r="AX31" i="7"/>
  <c r="AX32" i="7"/>
  <c r="AX22" i="7"/>
  <c r="AL24" i="7"/>
  <c r="AL25" i="7"/>
  <c r="AL26" i="7"/>
  <c r="AL27" i="7"/>
  <c r="AL28" i="7"/>
  <c r="AL29" i="7"/>
  <c r="AL30" i="7"/>
  <c r="AL31" i="7"/>
  <c r="AL32" i="7"/>
  <c r="AL23" i="7"/>
  <c r="Z23" i="7"/>
  <c r="Z24" i="7"/>
  <c r="Z25" i="7"/>
  <c r="Z26" i="7"/>
  <c r="Z27" i="7"/>
  <c r="Z28" i="7"/>
  <c r="Z29" i="7"/>
  <c r="Z30" i="7"/>
  <c r="Z31" i="7"/>
  <c r="Z32" i="7"/>
  <c r="Z22" i="7"/>
  <c r="N24" i="7"/>
  <c r="N25" i="7"/>
  <c r="N26" i="7"/>
  <c r="N27" i="7"/>
  <c r="N28" i="7"/>
  <c r="N29" i="7"/>
  <c r="N30" i="7"/>
  <c r="N31" i="7"/>
  <c r="N32" i="7"/>
  <c r="N23" i="7"/>
  <c r="CF8" i="7"/>
  <c r="CF9" i="7"/>
  <c r="CF10" i="7"/>
  <c r="CF11" i="7"/>
  <c r="CF12" i="7"/>
  <c r="CF13" i="7"/>
  <c r="CF14" i="7"/>
  <c r="CF15" i="7"/>
  <c r="CF7" i="7"/>
  <c r="BJ8" i="7"/>
  <c r="BJ9" i="7"/>
  <c r="BJ10" i="7"/>
  <c r="BJ11" i="7"/>
  <c r="BJ12" i="7"/>
  <c r="BJ13" i="7"/>
  <c r="BJ14" i="7"/>
  <c r="BJ15" i="7"/>
  <c r="BJ7" i="7"/>
  <c r="AQ7" i="7"/>
  <c r="AQ8" i="7"/>
  <c r="AQ9" i="7"/>
  <c r="AQ10" i="7"/>
  <c r="AQ11" i="7"/>
  <c r="AQ12" i="7"/>
  <c r="AQ13" i="7"/>
  <c r="AQ14" i="7"/>
  <c r="AQ15" i="7"/>
  <c r="AQ6" i="7"/>
  <c r="U7" i="7"/>
  <c r="U8" i="7"/>
  <c r="U9" i="7"/>
  <c r="U10" i="7"/>
  <c r="U11" i="7"/>
  <c r="U12" i="7"/>
  <c r="U13" i="7"/>
  <c r="U14" i="7"/>
  <c r="U15" i="7"/>
  <c r="U6" i="7"/>
</calcChain>
</file>

<file path=xl/sharedStrings.xml><?xml version="1.0" encoding="utf-8"?>
<sst xmlns="http://schemas.openxmlformats.org/spreadsheetml/2006/main" count="48" uniqueCount="27">
  <si>
    <t>mean</t>
  </si>
  <si>
    <t>Table 3</t>
  </si>
  <si>
    <t>Voltage-dependence of</t>
  </si>
  <si>
    <t>(whole-cell patch-clamp recordings)</t>
  </si>
  <si>
    <t>(identified SN DA neurons in mouse brain slices)</t>
  </si>
  <si>
    <t>Figure 6</t>
  </si>
  <si>
    <r>
      <t xml:space="preserve">  </t>
    </r>
    <r>
      <rPr>
        <b/>
        <sz val="10"/>
        <color theme="1"/>
        <rFont val="Calibri"/>
        <family val="2"/>
        <scheme val="minor"/>
      </rPr>
      <t>inactivation in TLNPQ</t>
    </r>
    <r>
      <rPr>
        <sz val="10"/>
        <color theme="1"/>
        <rFont val="Calibri"/>
        <family val="2"/>
        <scheme val="minor"/>
      </rPr>
      <t xml:space="preserve">  </t>
    </r>
  </si>
  <si>
    <r>
      <t xml:space="preserve">  </t>
    </r>
    <r>
      <rPr>
        <b/>
        <sz val="10"/>
        <color theme="1"/>
        <rFont val="Calibri"/>
        <family val="2"/>
        <scheme val="minor"/>
      </rPr>
      <t>activation in TLNPQ</t>
    </r>
    <r>
      <rPr>
        <sz val="10"/>
        <color theme="1"/>
        <rFont val="Calibri"/>
        <family val="2"/>
        <scheme val="minor"/>
      </rPr>
      <t xml:space="preserve">  </t>
    </r>
  </si>
  <si>
    <t>Experiment #</t>
  </si>
  <si>
    <t> </t>
  </si>
  <si>
    <t>mV                    -100</t>
  </si>
  <si>
    <t>activation and inactivation</t>
  </si>
  <si>
    <r>
      <t xml:space="preserve">  </t>
    </r>
    <r>
      <rPr>
        <b/>
        <sz val="10"/>
        <color theme="1"/>
        <rFont val="Calibri"/>
        <family val="2"/>
        <scheme val="minor"/>
      </rPr>
      <t>inactivation control</t>
    </r>
    <r>
      <rPr>
        <sz val="10"/>
        <color theme="1"/>
        <rFont val="Calibri"/>
        <family val="2"/>
        <scheme val="minor"/>
      </rPr>
      <t xml:space="preserve">  A</t>
    </r>
  </si>
  <si>
    <r>
      <t xml:space="preserve">  </t>
    </r>
    <r>
      <rPr>
        <b/>
        <sz val="10"/>
        <color theme="1"/>
        <rFont val="Calibri"/>
        <family val="2"/>
        <scheme val="minor"/>
      </rPr>
      <t>activation control</t>
    </r>
    <r>
      <rPr>
        <sz val="10"/>
        <color theme="1"/>
        <rFont val="Calibri"/>
        <family val="2"/>
        <scheme val="minor"/>
      </rPr>
      <t xml:space="preserve">  B</t>
    </r>
  </si>
  <si>
    <t xml:space="preserve">Figure 6A/Table 3 </t>
  </si>
  <si>
    <t>Control B vs. SNX-sensitive current</t>
  </si>
  <si>
    <t>mV                   -100</t>
  </si>
  <si>
    <r>
      <t xml:space="preserve">  </t>
    </r>
    <r>
      <rPr>
        <b/>
        <sz val="10"/>
        <color theme="1"/>
        <rFont val="Calibri"/>
        <family val="2"/>
        <scheme val="minor"/>
      </rPr>
      <t>inactivation SNX-sensitive</t>
    </r>
  </si>
  <si>
    <t>SD</t>
  </si>
  <si>
    <t>  inactivation control  B</t>
  </si>
  <si>
    <t>  activation control  B</t>
  </si>
  <si>
    <r>
      <t xml:space="preserve">  </t>
    </r>
    <r>
      <rPr>
        <b/>
        <sz val="10"/>
        <color theme="1"/>
        <rFont val="Calibri"/>
        <family val="2"/>
        <scheme val="minor"/>
      </rPr>
      <t>activation SNX-sensitive</t>
    </r>
  </si>
  <si>
    <t>Figure 6B/Table 3</t>
  </si>
  <si>
    <t>Control A vs. R-type (=current in TLNPQ-blockers)</t>
  </si>
  <si>
    <t>N=6</t>
  </si>
  <si>
    <t>N=8</t>
  </si>
  <si>
    <t>N=5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</si>
</sst>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0" fillId="0" borderId="24" xfId="0" applyBorder="1" applyAlignment="1">
      <alignment vertical="top"/>
    </xf>
    <xf numFmtId="0" fontId="3" fillId="0" borderId="0" xfId="0" applyFont="1" applyFill="1" applyBorder="1" applyAlignment="1">
      <alignment horizontal="right"/>
    </xf>
    <xf numFmtId="0" fontId="4" fillId="0" borderId="25" xfId="0" applyFont="1" applyBorder="1" applyAlignment="1">
      <alignment horizontal="right" wrapText="1"/>
    </xf>
    <xf numFmtId="0" fontId="4" fillId="0" borderId="17" xfId="0" applyFont="1" applyBorder="1" applyAlignment="1">
      <alignment horizontal="right" vertical="top"/>
    </xf>
    <xf numFmtId="0" fontId="4" fillId="0" borderId="19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vertical="top"/>
    </xf>
    <xf numFmtId="0" fontId="4" fillId="0" borderId="32" xfId="0" applyFont="1" applyBorder="1" applyAlignment="1">
      <alignment horizontal="right" vertical="top"/>
    </xf>
    <xf numFmtId="0" fontId="4" fillId="0" borderId="33" xfId="0" applyFont="1" applyBorder="1" applyAlignment="1">
      <alignment horizontal="right" vertical="top"/>
    </xf>
    <xf numFmtId="0" fontId="4" fillId="0" borderId="33" xfId="0" applyFont="1" applyBorder="1" applyAlignment="1">
      <alignment vertical="top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36" xfId="0" applyFont="1" applyBorder="1" applyAlignment="1">
      <alignment vertical="top"/>
    </xf>
    <xf numFmtId="0" fontId="4" fillId="0" borderId="35" xfId="0" applyFont="1" applyBorder="1" applyAlignment="1">
      <alignment vertical="top"/>
    </xf>
    <xf numFmtId="0" fontId="4" fillId="0" borderId="0" xfId="0" applyFont="1" applyBorder="1" applyAlignment="1">
      <alignment horizontal="center" wrapText="1"/>
    </xf>
    <xf numFmtId="0" fontId="4" fillId="0" borderId="38" xfId="0" applyFont="1" applyBorder="1" applyAlignment="1">
      <alignment vertical="top"/>
    </xf>
    <xf numFmtId="0" fontId="4" fillId="0" borderId="31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vertical="top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43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7" xfId="0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45" xfId="0" applyFont="1" applyBorder="1" applyAlignment="1">
      <alignment horizontal="center" wrapText="1"/>
    </xf>
    <xf numFmtId="0" fontId="4" fillId="0" borderId="46" xfId="0" applyFont="1" applyBorder="1" applyAlignment="1">
      <alignment vertical="top"/>
    </xf>
    <xf numFmtId="0" fontId="4" fillId="0" borderId="47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4" fillId="0" borderId="49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2" fontId="7" fillId="0" borderId="0" xfId="0" applyNumberFormat="1" applyFont="1"/>
    <xf numFmtId="164" fontId="8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4" xfId="0" applyFont="1" applyBorder="1" applyAlignment="1">
      <alignment horizontal="right"/>
    </xf>
    <xf numFmtId="0" fontId="6" fillId="0" borderId="37" xfId="0" applyFont="1" applyBorder="1" applyAlignment="1">
      <alignment horizontal="center"/>
    </xf>
    <xf numFmtId="0" fontId="4" fillId="0" borderId="51" xfId="0" applyFont="1" applyBorder="1" applyAlignment="1">
      <alignment horizontal="center" wrapText="1"/>
    </xf>
    <xf numFmtId="0" fontId="4" fillId="0" borderId="52" xfId="0" applyFont="1" applyBorder="1" applyAlignment="1">
      <alignment horizontal="center" wrapText="1"/>
    </xf>
    <xf numFmtId="0" fontId="4" fillId="0" borderId="53" xfId="0" applyFont="1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55" xfId="0" applyFont="1" applyBorder="1" applyAlignment="1">
      <alignment vertical="top"/>
    </xf>
    <xf numFmtId="0" fontId="4" fillId="0" borderId="0" xfId="0" applyFont="1" applyBorder="1"/>
    <xf numFmtId="0" fontId="4" fillId="0" borderId="33" xfId="0" applyFont="1" applyBorder="1"/>
    <xf numFmtId="0" fontId="4" fillId="0" borderId="56" xfId="0" applyFont="1" applyBorder="1" applyAlignment="1">
      <alignment horizontal="center" wrapText="1"/>
    </xf>
    <xf numFmtId="0" fontId="4" fillId="0" borderId="57" xfId="0" applyFont="1" applyBorder="1" applyAlignment="1">
      <alignment vertical="top"/>
    </xf>
    <xf numFmtId="0" fontId="4" fillId="0" borderId="58" xfId="0" applyFont="1" applyBorder="1" applyAlignment="1">
      <alignment vertical="top"/>
    </xf>
    <xf numFmtId="0" fontId="4" fillId="0" borderId="59" xfId="0" applyFont="1" applyBorder="1" applyAlignment="1">
      <alignment vertical="top"/>
    </xf>
    <xf numFmtId="0" fontId="4" fillId="0" borderId="60" xfId="0" applyFont="1" applyBorder="1" applyAlignment="1">
      <alignment horizontal="center" wrapText="1"/>
    </xf>
    <xf numFmtId="0" fontId="4" fillId="0" borderId="39" xfId="0" applyFont="1" applyBorder="1"/>
    <xf numFmtId="0" fontId="4" fillId="0" borderId="8" xfId="0" applyFont="1" applyBorder="1" applyAlignment="1">
      <alignment wrapText="1"/>
    </xf>
    <xf numFmtId="0" fontId="4" fillId="0" borderId="9" xfId="0" applyFont="1" applyBorder="1"/>
    <xf numFmtId="0" fontId="4" fillId="0" borderId="42" xfId="0" applyFont="1" applyBorder="1"/>
    <xf numFmtId="0" fontId="4" fillId="0" borderId="3" xfId="0" applyFont="1" applyBorder="1"/>
    <xf numFmtId="0" fontId="4" fillId="0" borderId="61" xfId="0" applyFont="1" applyBorder="1" applyAlignment="1">
      <alignment vertical="top"/>
    </xf>
    <xf numFmtId="0" fontId="4" fillId="0" borderId="1" xfId="0" applyFont="1" applyBorder="1"/>
    <xf numFmtId="0" fontId="4" fillId="0" borderId="2" xfId="0" applyFont="1" applyBorder="1"/>
    <xf numFmtId="0" fontId="2" fillId="2" borderId="0" xfId="0" applyFont="1" applyFill="1" applyBorder="1" applyAlignment="1"/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3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0" xfId="0" applyFont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8"/>
  <sheetViews>
    <sheetView tabSelected="1" zoomScale="70" zoomScaleNormal="70" workbookViewId="0">
      <selection activeCell="A46" sqref="A46"/>
    </sheetView>
  </sheetViews>
  <sheetFormatPr baseColWidth="10" defaultRowHeight="15" x14ac:dyDescent="0.25"/>
  <cols>
    <col min="1" max="1" width="46.42578125" customWidth="1"/>
    <col min="2" max="2" width="10.85546875" style="1" customWidth="1"/>
    <col min="3" max="3" width="13.5703125" style="7" customWidth="1"/>
    <col min="4" max="4" width="18.42578125" style="1" customWidth="1"/>
    <col min="5" max="6" width="9.28515625" style="1" customWidth="1"/>
    <col min="7" max="19" width="9.28515625" customWidth="1"/>
    <col min="21" max="39" width="10.42578125" customWidth="1"/>
    <col min="41" max="56" width="10.42578125" customWidth="1"/>
    <col min="57" max="59" width="9.28515625" customWidth="1"/>
    <col min="60" max="60" width="9.5703125" customWidth="1"/>
    <col min="61" max="65" width="10.42578125" customWidth="1"/>
    <col min="66" max="66" width="9.28515625" customWidth="1"/>
    <col min="67" max="67" width="10.42578125" customWidth="1"/>
    <col min="68" max="68" width="9.28515625" customWidth="1"/>
    <col min="69" max="74" width="10.42578125" customWidth="1"/>
    <col min="75" max="75" width="9.28515625" customWidth="1"/>
    <col min="76" max="79" width="10.42578125" customWidth="1"/>
    <col min="80" max="80" width="9.5703125" customWidth="1"/>
  </cols>
  <sheetData>
    <row r="1" spans="1:90" x14ac:dyDescent="0.25">
      <c r="A1" s="6" t="s">
        <v>5</v>
      </c>
      <c r="B1" s="12"/>
      <c r="C1" s="34"/>
      <c r="D1" s="12"/>
      <c r="E1" s="12"/>
      <c r="F1" s="12"/>
      <c r="G1" s="9"/>
      <c r="H1" s="12"/>
      <c r="I1" s="12"/>
      <c r="J1" s="12"/>
      <c r="K1" s="12"/>
      <c r="L1" s="12"/>
      <c r="M1" s="2"/>
      <c r="N1" s="12"/>
      <c r="O1" s="12"/>
      <c r="P1" s="12"/>
      <c r="Q1" s="12"/>
      <c r="R1" s="12"/>
      <c r="S1" s="2"/>
      <c r="T1" s="10"/>
      <c r="U1" s="10"/>
      <c r="V1" s="10"/>
      <c r="W1" s="10"/>
      <c r="X1" s="10"/>
      <c r="Y1" s="2"/>
      <c r="Z1" s="2"/>
    </row>
    <row r="2" spans="1:90" x14ac:dyDescent="0.25">
      <c r="A2" s="6" t="s">
        <v>1</v>
      </c>
      <c r="B2" s="12"/>
      <c r="C2" s="111" t="s">
        <v>14</v>
      </c>
      <c r="D2" s="111"/>
      <c r="E2" s="102" t="s">
        <v>23</v>
      </c>
      <c r="F2" s="102"/>
      <c r="G2" s="103"/>
      <c r="H2" s="102"/>
      <c r="I2" s="102"/>
      <c r="J2" s="104"/>
      <c r="K2" s="102"/>
      <c r="L2" s="12"/>
      <c r="M2" s="2"/>
      <c r="N2" s="12"/>
      <c r="O2" s="12"/>
      <c r="P2" s="11"/>
      <c r="Q2" s="12"/>
      <c r="R2" s="12"/>
      <c r="S2" s="2"/>
      <c r="T2" s="10"/>
      <c r="U2" s="2"/>
      <c r="V2" s="2"/>
      <c r="W2" s="2"/>
      <c r="X2" s="2"/>
      <c r="Y2" s="2"/>
      <c r="Z2" s="2"/>
    </row>
    <row r="3" spans="1:90" ht="15.75" thickBot="1" x14ac:dyDescent="0.3">
      <c r="B3" s="11"/>
      <c r="E3" s="11"/>
      <c r="F3" s="11"/>
      <c r="G3" s="9"/>
      <c r="H3" s="11"/>
      <c r="I3" s="11"/>
      <c r="J3" s="11"/>
      <c r="K3" s="11"/>
      <c r="L3" s="11"/>
      <c r="M3" s="2"/>
      <c r="N3" s="11"/>
      <c r="O3" s="11"/>
      <c r="P3" s="11"/>
      <c r="Q3" s="11"/>
      <c r="R3" s="11"/>
      <c r="S3" s="2"/>
      <c r="T3" s="2"/>
      <c r="U3" s="2" t="s">
        <v>25</v>
      </c>
      <c r="V3" s="2"/>
      <c r="W3" s="2"/>
      <c r="X3" s="2"/>
      <c r="Y3" s="2"/>
      <c r="Z3" s="2"/>
      <c r="AQ3" t="s">
        <v>26</v>
      </c>
      <c r="BJ3" t="s">
        <v>25</v>
      </c>
      <c r="CF3" t="s">
        <v>26</v>
      </c>
    </row>
    <row r="4" spans="1:90" ht="15" customHeight="1" x14ac:dyDescent="0.25">
      <c r="A4" t="s">
        <v>2</v>
      </c>
      <c r="B4" s="11"/>
      <c r="D4" s="31"/>
      <c r="E4" s="106" t="s">
        <v>12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56"/>
      <c r="V4" s="57"/>
      <c r="W4" s="46"/>
      <c r="X4" s="106" t="s">
        <v>6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56"/>
      <c r="AR4" s="57"/>
      <c r="AS4" s="50"/>
      <c r="AT4" s="106" t="s">
        <v>13</v>
      </c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56"/>
      <c r="BK4" s="57"/>
      <c r="BL4" s="50"/>
      <c r="BM4" s="106" t="s">
        <v>7</v>
      </c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65"/>
      <c r="CG4" s="30"/>
      <c r="CH4" s="18"/>
      <c r="CI4" s="18"/>
      <c r="CJ4" s="18"/>
      <c r="CK4" s="18"/>
      <c r="CL4" s="19"/>
    </row>
    <row r="5" spans="1:90" x14ac:dyDescent="0.25">
      <c r="A5" t="s">
        <v>11</v>
      </c>
      <c r="B5" s="3"/>
      <c r="C5" s="35" t="s">
        <v>9</v>
      </c>
      <c r="D5" s="32" t="s">
        <v>8</v>
      </c>
      <c r="E5" s="24">
        <v>1</v>
      </c>
      <c r="F5" s="13">
        <v>2</v>
      </c>
      <c r="G5" s="13">
        <v>3</v>
      </c>
      <c r="H5" s="13">
        <v>4</v>
      </c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>
        <v>12</v>
      </c>
      <c r="Q5" s="13">
        <v>13</v>
      </c>
      <c r="R5" s="13">
        <v>14</v>
      </c>
      <c r="S5" s="17">
        <v>15</v>
      </c>
      <c r="T5" s="53">
        <v>16</v>
      </c>
      <c r="U5" s="54" t="s">
        <v>0</v>
      </c>
      <c r="V5" s="58" t="s">
        <v>18</v>
      </c>
      <c r="W5" s="50"/>
      <c r="X5" s="24">
        <v>1</v>
      </c>
      <c r="Y5" s="13">
        <v>2</v>
      </c>
      <c r="Z5" s="13">
        <v>3</v>
      </c>
      <c r="AA5" s="13">
        <v>4</v>
      </c>
      <c r="AB5" s="13">
        <v>5</v>
      </c>
      <c r="AC5" s="13">
        <v>6</v>
      </c>
      <c r="AD5" s="13">
        <v>7</v>
      </c>
      <c r="AE5" s="13">
        <v>8</v>
      </c>
      <c r="AF5" s="13">
        <v>9</v>
      </c>
      <c r="AG5" s="13">
        <v>10</v>
      </c>
      <c r="AH5" s="13">
        <v>11</v>
      </c>
      <c r="AI5" s="13">
        <v>12</v>
      </c>
      <c r="AJ5" s="13">
        <v>13</v>
      </c>
      <c r="AK5" s="13">
        <v>14</v>
      </c>
      <c r="AL5" s="13">
        <v>15</v>
      </c>
      <c r="AM5" s="13">
        <v>16</v>
      </c>
      <c r="AN5" s="13">
        <v>17</v>
      </c>
      <c r="AO5" s="13">
        <v>18</v>
      </c>
      <c r="AP5" s="17">
        <v>19</v>
      </c>
      <c r="AQ5" s="54" t="s">
        <v>0</v>
      </c>
      <c r="AR5" s="58" t="s">
        <v>18</v>
      </c>
      <c r="AS5" s="50"/>
      <c r="AT5" s="24">
        <v>1</v>
      </c>
      <c r="AU5" s="13">
        <v>2</v>
      </c>
      <c r="AV5" s="13">
        <v>3</v>
      </c>
      <c r="AW5" s="13">
        <v>4</v>
      </c>
      <c r="AX5" s="13">
        <v>5</v>
      </c>
      <c r="AY5" s="13">
        <v>6</v>
      </c>
      <c r="AZ5" s="13">
        <v>7</v>
      </c>
      <c r="BA5" s="13">
        <v>8</v>
      </c>
      <c r="BB5" s="13">
        <v>9</v>
      </c>
      <c r="BC5" s="13">
        <v>10</v>
      </c>
      <c r="BD5" s="13">
        <v>11</v>
      </c>
      <c r="BE5" s="13">
        <v>12</v>
      </c>
      <c r="BF5" s="13">
        <v>13</v>
      </c>
      <c r="BG5" s="13">
        <v>14</v>
      </c>
      <c r="BH5" s="13">
        <v>15</v>
      </c>
      <c r="BI5" s="17">
        <v>16</v>
      </c>
      <c r="BJ5" s="54" t="s">
        <v>0</v>
      </c>
      <c r="BK5" s="58" t="s">
        <v>18</v>
      </c>
      <c r="BL5" s="50"/>
      <c r="BM5" s="24">
        <v>1</v>
      </c>
      <c r="BN5" s="13">
        <v>2</v>
      </c>
      <c r="BO5" s="13">
        <v>3</v>
      </c>
      <c r="BP5" s="13">
        <v>4</v>
      </c>
      <c r="BQ5" s="13">
        <v>5</v>
      </c>
      <c r="BR5" s="13">
        <v>6</v>
      </c>
      <c r="BS5" s="13">
        <v>7</v>
      </c>
      <c r="BT5" s="13">
        <v>8</v>
      </c>
      <c r="BU5" s="13">
        <v>9</v>
      </c>
      <c r="BV5" s="13">
        <v>10</v>
      </c>
      <c r="BW5" s="13">
        <v>11</v>
      </c>
      <c r="BX5" s="13">
        <v>12</v>
      </c>
      <c r="BY5" s="13">
        <v>13</v>
      </c>
      <c r="BZ5" s="13">
        <v>14</v>
      </c>
      <c r="CA5" s="13">
        <v>15</v>
      </c>
      <c r="CB5" s="13">
        <v>16</v>
      </c>
      <c r="CC5" s="13">
        <v>17</v>
      </c>
      <c r="CD5" s="13">
        <v>18</v>
      </c>
      <c r="CE5" s="17">
        <v>19</v>
      </c>
      <c r="CF5" s="52" t="s">
        <v>0</v>
      </c>
      <c r="CG5" s="58" t="s">
        <v>18</v>
      </c>
    </row>
    <row r="6" spans="1:90" x14ac:dyDescent="0.25">
      <c r="B6" s="3"/>
      <c r="C6" s="36" t="s">
        <v>10</v>
      </c>
      <c r="D6" s="21"/>
      <c r="E6" s="25">
        <v>0.94496999999999998</v>
      </c>
      <c r="F6" s="14">
        <v>0.97070000000000001</v>
      </c>
      <c r="G6" s="14">
        <v>0.97280999999999995</v>
      </c>
      <c r="H6" s="14">
        <v>1.05769</v>
      </c>
      <c r="I6" s="14">
        <v>1.0357499999999999</v>
      </c>
      <c r="J6" s="14">
        <v>1.03006</v>
      </c>
      <c r="K6" s="14">
        <v>1.04393</v>
      </c>
      <c r="L6" s="14">
        <v>1.00796</v>
      </c>
      <c r="M6" s="14">
        <v>1.10114</v>
      </c>
      <c r="N6" s="14">
        <v>0.97979000000000005</v>
      </c>
      <c r="O6" s="14">
        <v>1.00685</v>
      </c>
      <c r="P6" s="14">
        <v>0.91842999999999997</v>
      </c>
      <c r="Q6" s="14">
        <v>1</v>
      </c>
      <c r="R6" s="14">
        <v>0.96236999999999995</v>
      </c>
      <c r="S6" s="21">
        <v>1.0778700000000001</v>
      </c>
      <c r="T6" s="49">
        <v>1.0762700000000001</v>
      </c>
      <c r="U6" s="49">
        <f>AVERAGE(E6:T6)</f>
        <v>1.0116618749999999</v>
      </c>
      <c r="V6" s="59">
        <f t="shared" ref="V6:V15" si="0">_xlfn.STDEV.S(E6:T6)</f>
        <v>5.201814058175605E-2</v>
      </c>
      <c r="W6" s="115"/>
      <c r="X6" s="25">
        <v>0.95389000000000002</v>
      </c>
      <c r="Y6" s="14">
        <v>1</v>
      </c>
      <c r="Z6" s="14">
        <v>1</v>
      </c>
      <c r="AA6" s="14">
        <v>0.983908</v>
      </c>
      <c r="AB6" s="14">
        <v>1</v>
      </c>
      <c r="AC6" s="14">
        <v>0.85446800000000001</v>
      </c>
      <c r="AD6" s="14">
        <v>0.94285699999999995</v>
      </c>
      <c r="AE6" s="14">
        <v>0.998031</v>
      </c>
      <c r="AF6" s="14">
        <v>0.63759600000000005</v>
      </c>
      <c r="AG6" s="14">
        <v>1.0789470000000001</v>
      </c>
      <c r="AH6" s="14">
        <v>1.093685</v>
      </c>
      <c r="AI6" s="14">
        <v>1.3491379999999999</v>
      </c>
      <c r="AJ6" s="14">
        <v>1.021625</v>
      </c>
      <c r="AK6" s="14">
        <v>1.0376939999999999</v>
      </c>
      <c r="AL6" s="14">
        <v>1</v>
      </c>
      <c r="AM6" s="14">
        <v>1.009328</v>
      </c>
      <c r="AN6" s="14">
        <v>0.86932500000000001</v>
      </c>
      <c r="AO6" s="14">
        <v>1.175457</v>
      </c>
      <c r="AP6" s="21">
        <v>0.98932200000000003</v>
      </c>
      <c r="AQ6" s="49">
        <f>AVERAGE(X6:AP6)</f>
        <v>0.99975110526315802</v>
      </c>
      <c r="AR6" s="59">
        <f>_xlfn.STDEV.S(X6:AP6)</f>
        <v>0.13844910903605265</v>
      </c>
      <c r="AS6" s="115"/>
      <c r="AT6" s="33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62"/>
      <c r="BJ6" s="49"/>
      <c r="BK6" s="59"/>
      <c r="BL6" s="61"/>
      <c r="BM6" s="33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62"/>
      <c r="CF6" s="44"/>
      <c r="CG6" s="63"/>
    </row>
    <row r="7" spans="1:90" x14ac:dyDescent="0.25">
      <c r="A7" t="s">
        <v>3</v>
      </c>
      <c r="B7" s="3"/>
      <c r="C7" s="37">
        <v>-90</v>
      </c>
      <c r="D7" s="22"/>
      <c r="E7" s="26">
        <v>0.93933999999999995</v>
      </c>
      <c r="F7" s="16">
        <v>0.98275999999999997</v>
      </c>
      <c r="G7" s="16">
        <v>0.96242000000000005</v>
      </c>
      <c r="H7" s="16">
        <v>1.08081</v>
      </c>
      <c r="I7" s="16">
        <v>0.98416000000000003</v>
      </c>
      <c r="J7" s="16">
        <v>0.96560999999999997</v>
      </c>
      <c r="K7" s="16">
        <v>0.94638</v>
      </c>
      <c r="L7" s="16">
        <v>0.92501999999999995</v>
      </c>
      <c r="M7" s="16">
        <v>0.97238000000000002</v>
      </c>
      <c r="N7" s="16">
        <v>0.98433000000000004</v>
      </c>
      <c r="O7" s="16">
        <v>1.00685</v>
      </c>
      <c r="P7" s="16">
        <v>0.97509000000000001</v>
      </c>
      <c r="Q7" s="16">
        <v>0.96084999999999998</v>
      </c>
      <c r="R7" s="16">
        <v>0.92928999999999995</v>
      </c>
      <c r="S7" s="22">
        <v>0.98502000000000001</v>
      </c>
      <c r="T7" s="49">
        <v>0.97297</v>
      </c>
      <c r="U7" s="49">
        <f t="shared" ref="U7:U15" si="1">AVERAGE(E7:T7)</f>
        <v>0.97333000000000003</v>
      </c>
      <c r="V7" s="59">
        <f t="shared" si="0"/>
        <v>3.6178186429578457E-2</v>
      </c>
      <c r="W7" s="115"/>
      <c r="X7" s="26">
        <v>1</v>
      </c>
      <c r="Y7" s="16">
        <v>0.97720200000000002</v>
      </c>
      <c r="Z7" s="16">
        <v>0.94143500000000002</v>
      </c>
      <c r="AA7" s="16">
        <v>1</v>
      </c>
      <c r="AB7" s="16">
        <v>0.989541</v>
      </c>
      <c r="AC7" s="16">
        <v>0.93616999999999995</v>
      </c>
      <c r="AD7" s="16">
        <v>0.92307700000000004</v>
      </c>
      <c r="AE7" s="16">
        <v>0.95037799999999995</v>
      </c>
      <c r="AF7" s="16">
        <v>1.103448</v>
      </c>
      <c r="AG7" s="16">
        <v>1.0789470000000001</v>
      </c>
      <c r="AH7" s="16">
        <v>1.048136</v>
      </c>
      <c r="AI7" s="16">
        <v>1.077772</v>
      </c>
      <c r="AJ7" s="16">
        <v>0.934589</v>
      </c>
      <c r="AK7" s="16">
        <v>1.0118720000000001</v>
      </c>
      <c r="AL7" s="16">
        <v>0.99009899999999995</v>
      </c>
      <c r="AM7" s="16">
        <v>0.97033899999999995</v>
      </c>
      <c r="AN7" s="16">
        <v>0.86932500000000001</v>
      </c>
      <c r="AO7" s="16">
        <v>1.4110670000000001</v>
      </c>
      <c r="AP7" s="22">
        <v>0.81708400000000003</v>
      </c>
      <c r="AQ7" s="49">
        <f t="shared" ref="AQ7:AQ15" si="2">AVERAGE(X7:AP7)</f>
        <v>1.0016042631578947</v>
      </c>
      <c r="AR7" s="59">
        <f t="shared" ref="AR7:AR15" si="3">_xlfn.STDEV.S(X7:AP7)</f>
        <v>0.12171715392382323</v>
      </c>
      <c r="AS7" s="115"/>
      <c r="AT7" s="26">
        <v>1.9100000000000001E-4</v>
      </c>
      <c r="AU7" s="16">
        <v>3.1199999999999999E-4</v>
      </c>
      <c r="AV7" s="16">
        <v>5.7899999999999998E-4</v>
      </c>
      <c r="AW7" s="16">
        <v>2.5900000000000001E-4</v>
      </c>
      <c r="AX7" s="16">
        <v>3.2699999999999998E-4</v>
      </c>
      <c r="AY7" s="16">
        <v>1.4999999999999999E-4</v>
      </c>
      <c r="AZ7" s="16">
        <v>3.6099999999999999E-4</v>
      </c>
      <c r="BA7" s="16">
        <v>2.61E-4</v>
      </c>
      <c r="BB7" s="16">
        <v>2.63E-4</v>
      </c>
      <c r="BC7" s="16">
        <v>3.2200000000000002E-4</v>
      </c>
      <c r="BD7" s="16">
        <v>3.6499999999999998E-4</v>
      </c>
      <c r="BE7" s="16">
        <v>2.4600000000000002E-4</v>
      </c>
      <c r="BF7" s="16">
        <v>3.4600000000000001E-4</v>
      </c>
      <c r="BG7" s="16">
        <v>3.19E-4</v>
      </c>
      <c r="BH7" s="16">
        <v>1.92E-4</v>
      </c>
      <c r="BI7" s="22">
        <v>1.4999999999999999E-4</v>
      </c>
      <c r="BJ7" s="49">
        <f>AVERAGE(AT7:BI7)</f>
        <v>2.9018750000000008E-4</v>
      </c>
      <c r="BK7" s="59">
        <f t="shared" ref="BK7:BK15" si="4">_xlfn.STDEV.S(AT7:BI7)</f>
        <v>1.0459841856675781E-4</v>
      </c>
      <c r="BL7" s="61"/>
      <c r="BM7" s="26">
        <v>1.771E-3</v>
      </c>
      <c r="BN7" s="16">
        <v>1.8599999999999999E-4</v>
      </c>
      <c r="BO7" s="16">
        <v>1.588E-3</v>
      </c>
      <c r="BP7" s="16">
        <v>1.799E-3</v>
      </c>
      <c r="BQ7" s="16">
        <v>2.934E-3</v>
      </c>
      <c r="BR7" s="16">
        <v>7.3200000000000001E-3</v>
      </c>
      <c r="BS7" s="16">
        <v>2.3800000000000001E-4</v>
      </c>
      <c r="BT7" s="16">
        <v>4.2999999999999999E-4</v>
      </c>
      <c r="BU7" s="16">
        <v>4.5800000000000002E-4</v>
      </c>
      <c r="BV7" s="16">
        <v>4.0749999999999996E-3</v>
      </c>
      <c r="BW7" s="16">
        <v>1.9880000000000002E-3</v>
      </c>
      <c r="BX7" s="16">
        <v>2.274E-3</v>
      </c>
      <c r="BY7" s="16">
        <v>4.5459999999999997E-3</v>
      </c>
      <c r="BZ7" s="16">
        <v>5.5620000000000001E-3</v>
      </c>
      <c r="CA7" s="16">
        <v>5.1999999999999998E-3</v>
      </c>
      <c r="CB7" s="16">
        <v>4.712E-3</v>
      </c>
      <c r="CC7" s="16">
        <v>1.8060000000000001E-3</v>
      </c>
      <c r="CD7" s="16">
        <v>3.5209999999999998E-3</v>
      </c>
      <c r="CE7" s="22">
        <v>3.1719999999999999E-3</v>
      </c>
      <c r="CF7" s="44">
        <f>AVERAGE(BM7:CE7)</f>
        <v>2.8200000000000005E-3</v>
      </c>
      <c r="CG7" s="63">
        <f t="shared" ref="CG7:CG15" si="5">_xlfn.STDEV.S(BM7:CE7)</f>
        <v>2.0106667771883245E-3</v>
      </c>
    </row>
    <row r="8" spans="1:90" x14ac:dyDescent="0.25">
      <c r="A8" t="s">
        <v>4</v>
      </c>
      <c r="B8" s="3"/>
      <c r="C8" s="37">
        <v>-80</v>
      </c>
      <c r="D8" s="22"/>
      <c r="E8" s="26">
        <v>0.93679999999999997</v>
      </c>
      <c r="F8" s="16">
        <v>0.96753999999999996</v>
      </c>
      <c r="G8" s="16">
        <v>0.90354999999999996</v>
      </c>
      <c r="H8" s="16">
        <v>0.97367000000000004</v>
      </c>
      <c r="I8" s="16">
        <v>0.96018000000000003</v>
      </c>
      <c r="J8" s="16">
        <v>0.95699000000000001</v>
      </c>
      <c r="K8" s="16">
        <v>0.86204000000000003</v>
      </c>
      <c r="L8" s="16">
        <v>0.81020000000000003</v>
      </c>
      <c r="M8" s="16">
        <v>0.88234999999999997</v>
      </c>
      <c r="N8" s="16">
        <v>0.97304000000000002</v>
      </c>
      <c r="O8" s="16">
        <v>0.94520999999999999</v>
      </c>
      <c r="P8" s="16">
        <v>0.95374000000000003</v>
      </c>
      <c r="Q8" s="16">
        <v>0.83630000000000004</v>
      </c>
      <c r="R8" s="16">
        <v>0.84848000000000001</v>
      </c>
      <c r="S8" s="22">
        <v>0.88727</v>
      </c>
      <c r="T8" s="49">
        <v>0.875</v>
      </c>
      <c r="U8" s="49">
        <f t="shared" si="1"/>
        <v>0.91077249999999998</v>
      </c>
      <c r="V8" s="59">
        <f t="shared" si="0"/>
        <v>5.4130002832686659E-2</v>
      </c>
      <c r="W8" s="115"/>
      <c r="X8" s="26">
        <v>0.98847300000000005</v>
      </c>
      <c r="Y8" s="16">
        <v>0.92538900000000002</v>
      </c>
      <c r="Z8" s="16">
        <v>0.90336700000000003</v>
      </c>
      <c r="AA8" s="16">
        <v>0.98084300000000002</v>
      </c>
      <c r="AB8" s="16">
        <v>0.92839899999999997</v>
      </c>
      <c r="AC8" s="16">
        <v>0.93446799999999997</v>
      </c>
      <c r="AD8" s="16">
        <v>0.82747300000000001</v>
      </c>
      <c r="AE8" s="16">
        <v>0.94594599999999995</v>
      </c>
      <c r="AF8" s="16">
        <v>0.97652799999999995</v>
      </c>
      <c r="AG8" s="16">
        <v>0.95893700000000004</v>
      </c>
      <c r="AH8" s="16">
        <v>1.002753</v>
      </c>
      <c r="AI8" s="16">
        <v>0.97057599999999999</v>
      </c>
      <c r="AJ8" s="16">
        <v>0.96077400000000002</v>
      </c>
      <c r="AK8" s="16">
        <v>0.93991400000000003</v>
      </c>
      <c r="AL8" s="16">
        <v>0.90325699999999998</v>
      </c>
      <c r="AM8" s="16">
        <v>0.94908199999999998</v>
      </c>
      <c r="AN8" s="16">
        <v>0.99156</v>
      </c>
      <c r="AO8" s="16">
        <v>1.163554</v>
      </c>
      <c r="AP8" s="22">
        <v>1.0117579999999999</v>
      </c>
      <c r="AQ8" s="49">
        <f t="shared" si="2"/>
        <v>0.96121321052631603</v>
      </c>
      <c r="AR8" s="59">
        <f t="shared" si="3"/>
        <v>6.5021350940012976E-2</v>
      </c>
      <c r="AS8" s="115"/>
      <c r="AT8" s="26">
        <v>2.0000000000000001E-4</v>
      </c>
      <c r="AU8" s="16">
        <v>3.2699999999999998E-4</v>
      </c>
      <c r="AV8" s="16">
        <v>6.0599999999999998E-4</v>
      </c>
      <c r="AW8" s="16">
        <v>8.1259999999999995E-3</v>
      </c>
      <c r="AX8" s="16">
        <v>1.8487E-2</v>
      </c>
      <c r="AY8" s="16">
        <v>1.5699999999999999E-4</v>
      </c>
      <c r="AZ8" s="16">
        <v>3.77E-4</v>
      </c>
      <c r="BA8" s="16">
        <v>1.0102999999999999E-2</v>
      </c>
      <c r="BB8" s="16">
        <v>1.3749999999999999E-3</v>
      </c>
      <c r="BC8" s="16">
        <v>3.3700000000000001E-4</v>
      </c>
      <c r="BD8" s="16">
        <v>3.8200000000000002E-4</v>
      </c>
      <c r="BE8" s="16">
        <v>2.5700000000000001E-4</v>
      </c>
      <c r="BF8" s="16">
        <v>2.4656000000000001E-2</v>
      </c>
      <c r="BG8" s="16">
        <v>1.4362E-2</v>
      </c>
      <c r="BH8" s="16">
        <v>1.5299999999999999E-2</v>
      </c>
      <c r="BI8" s="22">
        <v>1.5699999999999999E-4</v>
      </c>
      <c r="BJ8" s="49">
        <f t="shared" ref="BJ8:BJ15" si="6">AVERAGE(AT8:BI8)</f>
        <v>5.9505625000000001E-3</v>
      </c>
      <c r="BK8" s="59">
        <f t="shared" si="4"/>
        <v>8.142569978974697E-3</v>
      </c>
      <c r="BL8" s="61"/>
      <c r="BM8" s="26">
        <v>-2.0000000000000001E-4</v>
      </c>
      <c r="BN8" s="16">
        <v>1.8E-3</v>
      </c>
      <c r="BO8" s="16">
        <v>1.6999999999999999E-3</v>
      </c>
      <c r="BP8" s="16">
        <v>1.9E-3</v>
      </c>
      <c r="BQ8" s="16">
        <v>6.1000000000000004E-3</v>
      </c>
      <c r="BR8" s="16">
        <v>5.1000000000000004E-3</v>
      </c>
      <c r="BS8" s="16">
        <v>1.5E-3</v>
      </c>
      <c r="BT8" s="16">
        <v>8.9999999999999993E-3</v>
      </c>
      <c r="BU8" s="16">
        <v>4.3E-3</v>
      </c>
      <c r="BV8" s="16">
        <v>4.3E-3</v>
      </c>
      <c r="BW8" s="16">
        <v>4.1999999999999997E-3</v>
      </c>
      <c r="BX8" s="16">
        <v>6.6E-3</v>
      </c>
      <c r="BY8" s="16">
        <v>9.7999999999999997E-3</v>
      </c>
      <c r="BZ8" s="16">
        <v>5.7999999999999996E-3</v>
      </c>
      <c r="CA8" s="16">
        <v>2.3999999999999998E-3</v>
      </c>
      <c r="CB8" s="16">
        <v>4.8999999999999998E-3</v>
      </c>
      <c r="CC8" s="16">
        <v>1.0699999999999999E-2</v>
      </c>
      <c r="CD8" s="16">
        <v>3.7000000000000002E-3</v>
      </c>
      <c r="CE8" s="22">
        <v>3.3E-3</v>
      </c>
      <c r="CF8" s="44">
        <f t="shared" ref="CF8:CF15" si="7">AVERAGE(BM8:CE8)</f>
        <v>4.5736842105263157E-3</v>
      </c>
      <c r="CG8" s="63">
        <f t="shared" si="5"/>
        <v>2.939168836642836E-3</v>
      </c>
    </row>
    <row r="9" spans="1:90" x14ac:dyDescent="0.25">
      <c r="B9" s="3"/>
      <c r="C9" s="37">
        <v>-70</v>
      </c>
      <c r="D9" s="22"/>
      <c r="E9" s="26">
        <v>0.85258999999999996</v>
      </c>
      <c r="F9" s="16">
        <v>0.89019000000000004</v>
      </c>
      <c r="G9" s="16">
        <v>0.85994999999999999</v>
      </c>
      <c r="H9" s="16">
        <v>0.90691999999999995</v>
      </c>
      <c r="I9" s="16">
        <v>0.91715999999999998</v>
      </c>
      <c r="J9" s="16">
        <v>0.97299999999999998</v>
      </c>
      <c r="K9" s="16">
        <v>0.75036000000000003</v>
      </c>
      <c r="L9" s="16">
        <v>0.54988000000000004</v>
      </c>
      <c r="M9" s="16">
        <v>0.84328000000000003</v>
      </c>
      <c r="N9" s="16">
        <v>0.89159999999999995</v>
      </c>
      <c r="O9" s="16">
        <v>0.84828000000000003</v>
      </c>
      <c r="P9" s="16">
        <v>0.90942999999999996</v>
      </c>
      <c r="Q9" s="16">
        <v>0.69394999999999996</v>
      </c>
      <c r="R9" s="16">
        <v>0.72726999999999997</v>
      </c>
      <c r="S9" s="22">
        <v>0.73380999999999996</v>
      </c>
      <c r="T9" s="49">
        <v>0.77159999999999995</v>
      </c>
      <c r="U9" s="49">
        <f t="shared" si="1"/>
        <v>0.81995437500000001</v>
      </c>
      <c r="V9" s="59">
        <f t="shared" si="0"/>
        <v>0.10786662832521429</v>
      </c>
      <c r="W9" s="115"/>
      <c r="X9" s="26">
        <v>0.95389000000000002</v>
      </c>
      <c r="Y9" s="16">
        <v>0.83160599999999996</v>
      </c>
      <c r="Z9" s="16">
        <v>0.89824300000000001</v>
      </c>
      <c r="AA9" s="16">
        <v>0.95785399999999998</v>
      </c>
      <c r="AB9" s="16">
        <v>0.89380499999999996</v>
      </c>
      <c r="AC9" s="16">
        <v>0.95574499999999996</v>
      </c>
      <c r="AD9" s="16">
        <v>0.92637400000000003</v>
      </c>
      <c r="AE9" s="16">
        <v>0.81135900000000005</v>
      </c>
      <c r="AF9" s="16">
        <v>0.92388599999999999</v>
      </c>
      <c r="AG9" s="16">
        <v>0.81391899999999995</v>
      </c>
      <c r="AH9" s="16">
        <v>0.90810800000000003</v>
      </c>
      <c r="AI9" s="16">
        <v>0.92232199999999998</v>
      </c>
      <c r="AJ9" s="16">
        <v>0.893258</v>
      </c>
      <c r="AK9" s="16">
        <v>0.87636700000000001</v>
      </c>
      <c r="AL9" s="16">
        <v>0.83203899999999997</v>
      </c>
      <c r="AM9" s="16">
        <v>0.92570799999999998</v>
      </c>
      <c r="AN9" s="16">
        <v>0.93870699999999996</v>
      </c>
      <c r="AO9" s="16">
        <v>0.903335</v>
      </c>
      <c r="AP9" s="22">
        <v>0.98917200000000005</v>
      </c>
      <c r="AQ9" s="49">
        <f t="shared" si="2"/>
        <v>0.90293142105263158</v>
      </c>
      <c r="AR9" s="59">
        <f t="shared" si="3"/>
        <v>5.0748033760832978E-2</v>
      </c>
      <c r="AS9" s="115"/>
      <c r="AT9" s="26">
        <v>1.6791E-2</v>
      </c>
      <c r="AU9" s="16">
        <v>5.2745E-2</v>
      </c>
      <c r="AV9" s="16">
        <v>3.2404000000000002E-2</v>
      </c>
      <c r="AW9" s="16">
        <v>1.7611999999999999E-2</v>
      </c>
      <c r="AX9" s="16">
        <v>2.3696999999999999E-2</v>
      </c>
      <c r="AY9" s="16">
        <v>8.2249999999999997E-3</v>
      </c>
      <c r="AZ9" s="16">
        <v>3.9589999999999998E-3</v>
      </c>
      <c r="BA9" s="16">
        <v>3.0068000000000001E-2</v>
      </c>
      <c r="BB9" s="16">
        <v>2.1637E-2</v>
      </c>
      <c r="BC9" s="16">
        <v>1.3768000000000001E-2</v>
      </c>
      <c r="BD9" s="16">
        <v>3.2035000000000001E-2</v>
      </c>
      <c r="BE9" s="16">
        <v>1.4312E-2</v>
      </c>
      <c r="BF9" s="16">
        <v>5.6280999999999998E-2</v>
      </c>
      <c r="BG9" s="16">
        <v>4.7639000000000001E-2</v>
      </c>
      <c r="BH9" s="16">
        <v>2.1958999999999999E-2</v>
      </c>
      <c r="BI9" s="22">
        <v>8.2249999999999997E-3</v>
      </c>
      <c r="BJ9" s="49">
        <f t="shared" si="6"/>
        <v>2.5084812499999998E-2</v>
      </c>
      <c r="BK9" s="59">
        <f t="shared" si="4"/>
        <v>1.5876254521428119E-2</v>
      </c>
      <c r="BL9" s="61"/>
      <c r="BM9" s="26">
        <v>1.9E-3</v>
      </c>
      <c r="BN9" s="16">
        <v>1.14E-2</v>
      </c>
      <c r="BO9" s="16">
        <v>3.5000000000000001E-3</v>
      </c>
      <c r="BP9" s="16">
        <v>7.9000000000000008E-3</v>
      </c>
      <c r="BQ9" s="16">
        <v>9.7000000000000003E-3</v>
      </c>
      <c r="BR9" s="16">
        <v>8.0000000000000002E-3</v>
      </c>
      <c r="BS9" s="16">
        <v>8.8999999999999999E-3</v>
      </c>
      <c r="BT9" s="16">
        <v>1.89E-2</v>
      </c>
      <c r="BU9" s="16">
        <v>2.1100000000000001E-2</v>
      </c>
      <c r="BV9" s="16">
        <v>1.6500000000000001E-2</v>
      </c>
      <c r="BW9" s="16">
        <v>6.7999999999999996E-3</v>
      </c>
      <c r="BX9" s="16">
        <v>1.1599999999999999E-2</v>
      </c>
      <c r="BY9" s="16">
        <v>5.0000000000000001E-3</v>
      </c>
      <c r="BZ9" s="16">
        <v>6.1000000000000004E-3</v>
      </c>
      <c r="CA9" s="16">
        <v>8.0000000000000002E-3</v>
      </c>
      <c r="CB9" s="16">
        <v>1.0699999999999999E-2</v>
      </c>
      <c r="CC9" s="16">
        <v>9.9000000000000008E-3</v>
      </c>
      <c r="CD9" s="16">
        <v>3.1899999999999998E-2</v>
      </c>
      <c r="CE9" s="22">
        <v>7.0000000000000001E-3</v>
      </c>
      <c r="CF9" s="44">
        <f t="shared" si="7"/>
        <v>1.0778947368421051E-2</v>
      </c>
      <c r="CG9" s="63">
        <f t="shared" si="5"/>
        <v>7.0663190910880899E-3</v>
      </c>
    </row>
    <row r="10" spans="1:90" x14ac:dyDescent="0.25">
      <c r="B10" s="3"/>
      <c r="C10" s="37">
        <v>-60</v>
      </c>
      <c r="D10" s="22"/>
      <c r="E10" s="26">
        <v>0.74155000000000004</v>
      </c>
      <c r="F10" s="16">
        <v>0.77646000000000004</v>
      </c>
      <c r="G10" s="16">
        <v>0.72728999999999999</v>
      </c>
      <c r="H10" s="16">
        <v>0.69537000000000004</v>
      </c>
      <c r="I10" s="16">
        <v>0.80806999999999995</v>
      </c>
      <c r="J10" s="16">
        <v>0.89693999999999996</v>
      </c>
      <c r="K10" s="16">
        <v>0.59701000000000004</v>
      </c>
      <c r="L10" s="16">
        <v>0.24464</v>
      </c>
      <c r="M10" s="16">
        <v>0.48748000000000002</v>
      </c>
      <c r="N10" s="16">
        <v>0.70106000000000002</v>
      </c>
      <c r="O10" s="16">
        <v>0.73868</v>
      </c>
      <c r="P10" s="16">
        <v>0.80227999999999999</v>
      </c>
      <c r="Q10" s="16">
        <v>0.59245000000000003</v>
      </c>
      <c r="R10" s="16">
        <v>0.61780000000000002</v>
      </c>
      <c r="S10" s="22">
        <v>0.62068999999999996</v>
      </c>
      <c r="T10" s="49">
        <v>0.63580000000000003</v>
      </c>
      <c r="U10" s="49">
        <f t="shared" si="1"/>
        <v>0.66772312499999997</v>
      </c>
      <c r="V10" s="59">
        <f t="shared" si="0"/>
        <v>0.15186680570898328</v>
      </c>
      <c r="W10" s="115"/>
      <c r="X10" s="26">
        <v>0.87780999999999998</v>
      </c>
      <c r="Y10" s="16">
        <v>0.70880799999999999</v>
      </c>
      <c r="Z10" s="16">
        <v>0.83382100000000003</v>
      </c>
      <c r="AA10" s="16">
        <v>0.79233699999999996</v>
      </c>
      <c r="AB10" s="16">
        <v>0.79806900000000003</v>
      </c>
      <c r="AC10" s="16">
        <v>1</v>
      </c>
      <c r="AD10" s="16">
        <v>1</v>
      </c>
      <c r="AE10" s="16">
        <v>0.563087</v>
      </c>
      <c r="AF10" s="16">
        <v>0.82352899999999996</v>
      </c>
      <c r="AG10" s="16">
        <v>0.63225799999999999</v>
      </c>
      <c r="AH10" s="16">
        <v>0.59116400000000002</v>
      </c>
      <c r="AI10" s="16">
        <v>0.80909500000000001</v>
      </c>
      <c r="AJ10" s="16">
        <v>0.79468300000000003</v>
      </c>
      <c r="AK10" s="16">
        <v>0.67000800000000005</v>
      </c>
      <c r="AL10" s="16">
        <v>0.74088699999999996</v>
      </c>
      <c r="AM10" s="16">
        <v>0.79018100000000002</v>
      </c>
      <c r="AN10" s="16">
        <v>0.88531700000000002</v>
      </c>
      <c r="AO10" s="16">
        <v>0.702295</v>
      </c>
      <c r="AP10" s="22">
        <v>0.84960599999999997</v>
      </c>
      <c r="AQ10" s="49">
        <f t="shared" si="2"/>
        <v>0.78226078947368405</v>
      </c>
      <c r="AR10" s="59">
        <f t="shared" si="3"/>
        <v>0.1197021056742206</v>
      </c>
      <c r="AS10" s="115"/>
      <c r="AT10" s="26">
        <v>4.5233000000000002E-2</v>
      </c>
      <c r="AU10" s="16">
        <v>0.16671</v>
      </c>
      <c r="AV10" s="16">
        <v>0.123573</v>
      </c>
      <c r="AW10" s="16">
        <v>1.8515E-2</v>
      </c>
      <c r="AX10" s="16">
        <v>7.2471999999999995E-2</v>
      </c>
      <c r="AY10" s="16">
        <v>9.1649999999999995E-3</v>
      </c>
      <c r="AZ10" s="16">
        <v>6.9499000000000005E-2</v>
      </c>
      <c r="BA10" s="16">
        <v>9.3023999999999996E-2</v>
      </c>
      <c r="BB10" s="16">
        <v>0.15224699999999999</v>
      </c>
      <c r="BC10" s="16">
        <v>0.31136999999999998</v>
      </c>
      <c r="BD10" s="16">
        <v>3.9149999999999997E-2</v>
      </c>
      <c r="BE10" s="16">
        <v>0.30091600000000002</v>
      </c>
      <c r="BF10" s="16">
        <v>9.3948000000000004E-2</v>
      </c>
      <c r="BG10" s="16">
        <v>0.13883000000000001</v>
      </c>
      <c r="BH10" s="16">
        <v>5.6824E-2</v>
      </c>
      <c r="BI10" s="22">
        <v>9.1649999999999995E-3</v>
      </c>
      <c r="BJ10" s="49">
        <f t="shared" si="6"/>
        <v>0.10629006249999999</v>
      </c>
      <c r="BK10" s="59">
        <f t="shared" si="4"/>
        <v>9.2063895427374282E-2</v>
      </c>
      <c r="BL10" s="61"/>
      <c r="BM10" s="26">
        <v>2.4299999999999999E-2</v>
      </c>
      <c r="BN10" s="16">
        <v>3.56E-2</v>
      </c>
      <c r="BO10" s="16">
        <v>5.62E-2</v>
      </c>
      <c r="BP10" s="16">
        <v>1.43E-2</v>
      </c>
      <c r="BQ10" s="16">
        <v>3.8399999999999997E-2</v>
      </c>
      <c r="BR10" s="16">
        <v>2.58E-2</v>
      </c>
      <c r="BS10" s="16">
        <v>1.7500000000000002E-2</v>
      </c>
      <c r="BT10" s="16">
        <v>7.0999999999999994E-2</v>
      </c>
      <c r="BU10" s="16">
        <v>8.5000000000000006E-3</v>
      </c>
      <c r="BV10" s="16">
        <v>2.47E-2</v>
      </c>
      <c r="BW10" s="16">
        <v>1.43E-2</v>
      </c>
      <c r="BX10" s="16">
        <v>1.46E-2</v>
      </c>
      <c r="BY10" s="16">
        <v>1.38E-2</v>
      </c>
      <c r="BZ10" s="16">
        <v>2.3999999999999998E-3</v>
      </c>
      <c r="CA10" s="16">
        <v>1.3599999999999999E-2</v>
      </c>
      <c r="CB10" s="16">
        <v>6.2700000000000006E-2</v>
      </c>
      <c r="CC10" s="16">
        <v>1.18E-2</v>
      </c>
      <c r="CD10" s="16">
        <v>1.6799999999999999E-2</v>
      </c>
      <c r="CE10" s="22">
        <v>2.1999999999999999E-2</v>
      </c>
      <c r="CF10" s="44">
        <f t="shared" si="7"/>
        <v>2.5699999999999997E-2</v>
      </c>
      <c r="CG10" s="63">
        <f t="shared" si="5"/>
        <v>1.8969039101769079E-2</v>
      </c>
    </row>
    <row r="11" spans="1:90" x14ac:dyDescent="0.25">
      <c r="B11" s="3"/>
      <c r="C11" s="37">
        <v>-50</v>
      </c>
      <c r="D11" s="22"/>
      <c r="E11" s="26">
        <v>0.59116000000000002</v>
      </c>
      <c r="F11" s="16">
        <v>0.61397999999999997</v>
      </c>
      <c r="G11" s="16">
        <v>0.54178999999999999</v>
      </c>
      <c r="H11" s="16">
        <v>0.42665999999999998</v>
      </c>
      <c r="I11" s="16">
        <v>0.57479000000000002</v>
      </c>
      <c r="J11" s="16">
        <v>0.80674000000000001</v>
      </c>
      <c r="K11" s="16">
        <v>0.14881</v>
      </c>
      <c r="L11" s="16">
        <v>4.5859999999999998E-2</v>
      </c>
      <c r="M11" s="16">
        <v>0.22575000000000001</v>
      </c>
      <c r="N11" s="16">
        <v>0.49160999999999999</v>
      </c>
      <c r="O11" s="16">
        <v>0.59028000000000003</v>
      </c>
      <c r="P11" s="16">
        <v>0.64800000000000002</v>
      </c>
      <c r="Q11" s="16">
        <v>0.41378999999999999</v>
      </c>
      <c r="R11" s="16">
        <v>0.45082</v>
      </c>
      <c r="S11" s="22">
        <v>0.43865999999999999</v>
      </c>
      <c r="T11" s="49">
        <v>0.49382999999999999</v>
      </c>
      <c r="U11" s="49">
        <f t="shared" si="1"/>
        <v>0.46890812499999995</v>
      </c>
      <c r="V11" s="59">
        <f t="shared" si="0"/>
        <v>0.19342689093362928</v>
      </c>
      <c r="W11" s="115"/>
      <c r="X11" s="26">
        <v>0.69106599999999996</v>
      </c>
      <c r="Y11" s="16">
        <v>0.48549199999999998</v>
      </c>
      <c r="Z11" s="16">
        <v>0.66398199999999996</v>
      </c>
      <c r="AA11" s="16">
        <v>0.59080500000000002</v>
      </c>
      <c r="AB11" s="16">
        <v>0.60016099999999994</v>
      </c>
      <c r="AC11" s="16">
        <v>0.89957399999999998</v>
      </c>
      <c r="AD11" s="16">
        <v>0.94285699999999995</v>
      </c>
      <c r="AE11" s="16">
        <v>0.30071399999999998</v>
      </c>
      <c r="AF11" s="16">
        <v>0.674342</v>
      </c>
      <c r="AG11" s="16">
        <v>0.4</v>
      </c>
      <c r="AH11" s="16">
        <v>0.35970299999999999</v>
      </c>
      <c r="AI11" s="16">
        <v>0.542489</v>
      </c>
      <c r="AJ11" s="16">
        <v>0.57068700000000006</v>
      </c>
      <c r="AK11" s="16">
        <v>0.39611000000000002</v>
      </c>
      <c r="AL11" s="16">
        <v>0.63054200000000005</v>
      </c>
      <c r="AM11" s="16">
        <v>0.39438299999999998</v>
      </c>
      <c r="AN11" s="16">
        <v>0.74903600000000004</v>
      </c>
      <c r="AO11" s="16">
        <v>0.48517399999999999</v>
      </c>
      <c r="AP11" s="22">
        <v>0.67982200000000004</v>
      </c>
      <c r="AQ11" s="49">
        <f t="shared" si="2"/>
        <v>0.58194415789473686</v>
      </c>
      <c r="AR11" s="59">
        <f t="shared" si="3"/>
        <v>0.17484015926213037</v>
      </c>
      <c r="AS11" s="115"/>
      <c r="AT11" s="26">
        <v>7.2564000000000003E-2</v>
      </c>
      <c r="AU11" s="16">
        <v>0.35410000000000003</v>
      </c>
      <c r="AV11" s="16">
        <v>0.341472</v>
      </c>
      <c r="AW11" s="16">
        <v>4.2809E-2</v>
      </c>
      <c r="AX11" s="16">
        <v>0.20688699999999999</v>
      </c>
      <c r="AY11" s="16">
        <v>0.185921</v>
      </c>
      <c r="AZ11" s="16">
        <v>0.33908300000000002</v>
      </c>
      <c r="BA11" s="16">
        <v>0.17452699999999999</v>
      </c>
      <c r="BB11" s="16">
        <v>0.39000299999999999</v>
      </c>
      <c r="BC11" s="16">
        <v>0.36927500000000002</v>
      </c>
      <c r="BD11" s="16">
        <v>0.227188</v>
      </c>
      <c r="BE11" s="16">
        <v>0.40694999999999998</v>
      </c>
      <c r="BF11" s="16">
        <v>0.117146</v>
      </c>
      <c r="BG11" s="16">
        <v>0.20649799999999999</v>
      </c>
      <c r="BH11" s="16">
        <v>0.18951200000000001</v>
      </c>
      <c r="BI11" s="22">
        <v>0.185921</v>
      </c>
      <c r="BJ11" s="49">
        <f t="shared" si="6"/>
        <v>0.23811600000000002</v>
      </c>
      <c r="BK11" s="59">
        <f t="shared" si="4"/>
        <v>0.11467091897425431</v>
      </c>
      <c r="BL11" s="61"/>
      <c r="BM11" s="26">
        <v>4.48E-2</v>
      </c>
      <c r="BN11" s="16">
        <v>6.2799999999999995E-2</v>
      </c>
      <c r="BO11" s="16">
        <v>0.112</v>
      </c>
      <c r="BP11" s="16">
        <v>4.2900000000000001E-2</v>
      </c>
      <c r="BQ11" s="16">
        <v>6.1800000000000001E-2</v>
      </c>
      <c r="BR11" s="16">
        <v>6.08E-2</v>
      </c>
      <c r="BS11" s="16">
        <v>5.3199999999999997E-2</v>
      </c>
      <c r="BT11" s="16">
        <v>7.4800000000000005E-2</v>
      </c>
      <c r="BU11" s="16">
        <v>6.5799999999999997E-2</v>
      </c>
      <c r="BV11" s="16">
        <v>2.5999999999999999E-2</v>
      </c>
      <c r="BW11" s="16">
        <v>2.81E-2</v>
      </c>
      <c r="BX11" s="16">
        <v>5.4399999999999997E-2</v>
      </c>
      <c r="BY11" s="16">
        <v>1.4500000000000001E-2</v>
      </c>
      <c r="BZ11" s="16">
        <v>1.9900000000000001E-2</v>
      </c>
      <c r="CA11" s="16">
        <v>6.2799999999999995E-2</v>
      </c>
      <c r="CB11" s="16">
        <v>4.19E-2</v>
      </c>
      <c r="CC11" s="16">
        <v>1.4999999999999999E-2</v>
      </c>
      <c r="CD11" s="16">
        <v>0.15629999999999999</v>
      </c>
      <c r="CE11" s="22">
        <v>9.9699999999999997E-2</v>
      </c>
      <c r="CF11" s="44">
        <f t="shared" si="7"/>
        <v>5.7763157894736836E-2</v>
      </c>
      <c r="CG11" s="63">
        <f t="shared" si="5"/>
        <v>3.5383992151604315E-2</v>
      </c>
    </row>
    <row r="12" spans="1:90" x14ac:dyDescent="0.25">
      <c r="B12" s="3"/>
      <c r="C12" s="37">
        <v>-40</v>
      </c>
      <c r="D12" s="22"/>
      <c r="E12" s="26">
        <v>0.34255999999999998</v>
      </c>
      <c r="F12" s="16">
        <v>0.32982</v>
      </c>
      <c r="G12" s="16">
        <v>0.27029999999999998</v>
      </c>
      <c r="H12" s="16">
        <v>0.16364999999999999</v>
      </c>
      <c r="I12" s="16">
        <v>0.30029</v>
      </c>
      <c r="J12" s="16">
        <v>0.37626999999999999</v>
      </c>
      <c r="K12" s="16">
        <v>1.082E-2</v>
      </c>
      <c r="L12" s="16">
        <v>2.0699999999999998E-3</v>
      </c>
      <c r="M12" s="16">
        <v>0.11259</v>
      </c>
      <c r="N12" s="16">
        <v>0.23654</v>
      </c>
      <c r="O12" s="16">
        <v>0.26871</v>
      </c>
      <c r="P12" s="16">
        <v>0.23799999999999999</v>
      </c>
      <c r="Q12" s="16">
        <v>0.17280000000000001</v>
      </c>
      <c r="R12" s="16">
        <v>0.24737000000000001</v>
      </c>
      <c r="S12" s="22">
        <v>0.25627</v>
      </c>
      <c r="T12" s="49">
        <v>0.26357999999999998</v>
      </c>
      <c r="U12" s="49">
        <f t="shared" si="1"/>
        <v>0.22447750000000005</v>
      </c>
      <c r="V12" s="59">
        <f t="shared" si="0"/>
        <v>0.10809915654928413</v>
      </c>
      <c r="W12" s="115"/>
      <c r="X12" s="26">
        <v>0.41902</v>
      </c>
      <c r="Y12" s="16">
        <v>0.28445599999999999</v>
      </c>
      <c r="Z12" s="16">
        <v>0.41727700000000001</v>
      </c>
      <c r="AA12" s="16">
        <v>0.421456</v>
      </c>
      <c r="AB12" s="16">
        <v>0.39581699999999997</v>
      </c>
      <c r="AC12" s="16">
        <v>0.62638300000000002</v>
      </c>
      <c r="AD12" s="16">
        <v>0.67802200000000001</v>
      </c>
      <c r="AE12" s="16">
        <v>0.160356</v>
      </c>
      <c r="AF12" s="16">
        <v>0.295325</v>
      </c>
      <c r="AG12" s="16">
        <v>0.21129999999999999</v>
      </c>
      <c r="AH12" s="16">
        <v>0.119605</v>
      </c>
      <c r="AI12" s="16">
        <v>0.20511699999999999</v>
      </c>
      <c r="AJ12" s="16">
        <v>0.20702400000000001</v>
      </c>
      <c r="AK12" s="16">
        <v>0.16927300000000001</v>
      </c>
      <c r="AL12" s="16">
        <v>0.35175899999999999</v>
      </c>
      <c r="AM12" s="16">
        <v>6.25E-2</v>
      </c>
      <c r="AN12" s="16">
        <v>0.53151000000000004</v>
      </c>
      <c r="AO12" s="16">
        <v>0.230878</v>
      </c>
      <c r="AP12" s="22">
        <v>0.40470600000000001</v>
      </c>
      <c r="AQ12" s="49">
        <f t="shared" si="2"/>
        <v>0.32588336842105264</v>
      </c>
      <c r="AR12" s="59">
        <f t="shared" si="3"/>
        <v>0.168635658527888</v>
      </c>
      <c r="AS12" s="115"/>
      <c r="AT12" s="26">
        <v>0.22226399999999999</v>
      </c>
      <c r="AU12" s="16">
        <v>0.730213</v>
      </c>
      <c r="AV12" s="16">
        <v>0.58799500000000005</v>
      </c>
      <c r="AW12" s="16">
        <v>8.2192000000000001E-2</v>
      </c>
      <c r="AX12" s="16">
        <v>0.30577199999999999</v>
      </c>
      <c r="AY12" s="16">
        <v>0.32372099999999998</v>
      </c>
      <c r="AZ12" s="16">
        <v>0.50082300000000002</v>
      </c>
      <c r="BA12" s="16">
        <v>0.28412999999999999</v>
      </c>
      <c r="BB12" s="16">
        <v>0.767127</v>
      </c>
      <c r="BC12" s="16">
        <v>0.57481199999999999</v>
      </c>
      <c r="BD12" s="16">
        <v>0.26503199999999999</v>
      </c>
      <c r="BE12" s="16">
        <v>0.65479600000000004</v>
      </c>
      <c r="BF12" s="16">
        <v>0.165269</v>
      </c>
      <c r="BG12" s="16">
        <v>0.30446800000000002</v>
      </c>
      <c r="BH12" s="16">
        <v>0.348742</v>
      </c>
      <c r="BI12" s="22">
        <v>0.32372099999999998</v>
      </c>
      <c r="BJ12" s="49">
        <f t="shared" si="6"/>
        <v>0.4025673125</v>
      </c>
      <c r="BK12" s="59">
        <f t="shared" si="4"/>
        <v>0.20596238174570256</v>
      </c>
      <c r="BL12" s="61"/>
      <c r="BM12" s="26">
        <v>0.2601</v>
      </c>
      <c r="BN12" s="16">
        <v>0.1346</v>
      </c>
      <c r="BO12" s="16">
        <v>0.19800000000000001</v>
      </c>
      <c r="BP12" s="16">
        <v>8.3000000000000004E-2</v>
      </c>
      <c r="BQ12" s="16">
        <v>0.16089999999999999</v>
      </c>
      <c r="BR12" s="16">
        <v>0.1595</v>
      </c>
      <c r="BS12" s="16">
        <v>0.16070000000000001</v>
      </c>
      <c r="BT12" s="16">
        <v>0.14710000000000001</v>
      </c>
      <c r="BU12" s="16">
        <v>7.9600000000000004E-2</v>
      </c>
      <c r="BV12" s="16">
        <v>4.9799999999999997E-2</v>
      </c>
      <c r="BW12" s="16">
        <v>0.1134</v>
      </c>
      <c r="BX12" s="16">
        <v>9.9099999999999994E-2</v>
      </c>
      <c r="BY12" s="16">
        <v>5.5500000000000001E-2</v>
      </c>
      <c r="BZ12" s="16">
        <v>6.7000000000000004E-2</v>
      </c>
      <c r="CA12" s="16">
        <v>0.2104</v>
      </c>
      <c r="CB12" s="16">
        <v>6.0600000000000001E-2</v>
      </c>
      <c r="CC12" s="16">
        <v>5.2600000000000001E-2</v>
      </c>
      <c r="CD12" s="16">
        <v>0.40239999999999998</v>
      </c>
      <c r="CE12" s="22">
        <v>0.14480000000000001</v>
      </c>
      <c r="CF12" s="44">
        <f t="shared" si="7"/>
        <v>0.13890000000000002</v>
      </c>
      <c r="CG12" s="63">
        <f t="shared" si="5"/>
        <v>8.7161739822521234E-2</v>
      </c>
    </row>
    <row r="13" spans="1:90" x14ac:dyDescent="0.25">
      <c r="B13" s="3"/>
      <c r="C13" s="37">
        <v>-30</v>
      </c>
      <c r="D13" s="22"/>
      <c r="E13" s="26">
        <v>4.1900000000000001E-3</v>
      </c>
      <c r="F13" s="16">
        <v>8.5620000000000002E-2</v>
      </c>
      <c r="G13" s="16">
        <v>5.2519999999999997E-2</v>
      </c>
      <c r="H13" s="16">
        <v>6.9690000000000002E-2</v>
      </c>
      <c r="I13" s="16">
        <v>9.9309999999999996E-2</v>
      </c>
      <c r="J13" s="16">
        <v>0.10632999999999999</v>
      </c>
      <c r="K13" s="16">
        <v>1.355E-2</v>
      </c>
      <c r="L13" s="16">
        <v>4.4000000000000003E-3</v>
      </c>
      <c r="M13" s="16">
        <v>7.1779999999999997E-2</v>
      </c>
      <c r="N13" s="16">
        <v>4.6280000000000002E-2</v>
      </c>
      <c r="O13" s="16">
        <v>8.0949999999999994E-2</v>
      </c>
      <c r="P13" s="16">
        <v>1.17E-3</v>
      </c>
      <c r="Q13" s="16">
        <v>7.0830000000000004E-2</v>
      </c>
      <c r="R13" s="16">
        <v>9.6189999999999998E-2</v>
      </c>
      <c r="S13" s="22">
        <v>0.11119999999999999</v>
      </c>
      <c r="T13" s="49">
        <v>8.8889999999999997E-2</v>
      </c>
      <c r="U13" s="49">
        <f t="shared" si="1"/>
        <v>6.2681249999999994E-2</v>
      </c>
      <c r="V13" s="59">
        <f t="shared" si="0"/>
        <v>3.817208768633612E-2</v>
      </c>
      <c r="W13" s="115"/>
      <c r="X13" s="26">
        <v>7.5504000000000002E-2</v>
      </c>
      <c r="Y13" s="16">
        <v>2.2280000000000001E-2</v>
      </c>
      <c r="Z13" s="16">
        <v>0.133968</v>
      </c>
      <c r="AA13" s="16">
        <v>0.25287399999999999</v>
      </c>
      <c r="AB13" s="16">
        <v>0.122285</v>
      </c>
      <c r="AC13" s="16">
        <v>0.31148900000000002</v>
      </c>
      <c r="AD13" s="16">
        <v>0.29450500000000002</v>
      </c>
      <c r="AE13" s="16">
        <v>2.1878999999999999E-2</v>
      </c>
      <c r="AF13" s="16">
        <v>6.0061999999999997E-2</v>
      </c>
      <c r="AG13" s="16">
        <v>0.12553</v>
      </c>
      <c r="AH13" s="16">
        <v>5.3516000000000001E-2</v>
      </c>
      <c r="AI13" s="16">
        <v>1.5044999999999999E-2</v>
      </c>
      <c r="AJ13" s="16">
        <v>0.13600000000000001</v>
      </c>
      <c r="AK13" s="16">
        <v>4.4359000000000003E-2</v>
      </c>
      <c r="AL13" s="16">
        <v>4.2104999999999997E-2</v>
      </c>
      <c r="AM13" s="16">
        <v>2.1739000000000001E-2</v>
      </c>
      <c r="AN13" s="16">
        <v>1.9297000000000002E-2</v>
      </c>
      <c r="AO13" s="16">
        <v>1.7325E-2</v>
      </c>
      <c r="AP13" s="22">
        <v>6.9250000000000006E-2</v>
      </c>
      <c r="AQ13" s="49">
        <f t="shared" si="2"/>
        <v>9.67901052631579E-2</v>
      </c>
      <c r="AR13" s="59">
        <f t="shared" si="3"/>
        <v>9.4255988213478595E-2</v>
      </c>
      <c r="AS13" s="115"/>
      <c r="AT13" s="26">
        <v>0.51110500000000003</v>
      </c>
      <c r="AU13" s="16">
        <v>1</v>
      </c>
      <c r="AV13" s="16">
        <v>0.884135</v>
      </c>
      <c r="AW13" s="16">
        <v>0.226579</v>
      </c>
      <c r="AX13" s="16">
        <v>0.52192000000000005</v>
      </c>
      <c r="AY13" s="16">
        <v>0.57632099999999997</v>
      </c>
      <c r="AZ13" s="16">
        <v>0.98365899999999995</v>
      </c>
      <c r="BA13" s="16">
        <v>0.44473099999999999</v>
      </c>
      <c r="BB13" s="16">
        <v>1</v>
      </c>
      <c r="BC13" s="16">
        <v>1</v>
      </c>
      <c r="BD13" s="16">
        <v>1</v>
      </c>
      <c r="BE13" s="16">
        <v>0.95952400000000004</v>
      </c>
      <c r="BF13" s="16">
        <v>0.32411200000000001</v>
      </c>
      <c r="BG13" s="16">
        <v>0.45261099999999999</v>
      </c>
      <c r="BH13" s="16">
        <v>0.57711400000000002</v>
      </c>
      <c r="BI13" s="22">
        <v>0.57632099999999997</v>
      </c>
      <c r="BJ13" s="49">
        <f t="shared" si="6"/>
        <v>0.68988324999999995</v>
      </c>
      <c r="BK13" s="59">
        <f t="shared" si="4"/>
        <v>0.27627930709857151</v>
      </c>
      <c r="BL13" s="61"/>
      <c r="BM13" s="26">
        <v>0.69110000000000005</v>
      </c>
      <c r="BN13" s="16">
        <v>0.37590000000000001</v>
      </c>
      <c r="BO13" s="16">
        <v>0.40849999999999997</v>
      </c>
      <c r="BP13" s="16">
        <v>0.56630000000000003</v>
      </c>
      <c r="BQ13" s="16">
        <v>0.73740000000000006</v>
      </c>
      <c r="BR13" s="16">
        <v>0.83960000000000001</v>
      </c>
      <c r="BS13" s="16">
        <v>0.71360000000000001</v>
      </c>
      <c r="BT13" s="16">
        <v>0.35320000000000001</v>
      </c>
      <c r="BU13" s="16">
        <v>0.22189999999999999</v>
      </c>
      <c r="BV13" s="16">
        <v>0.1087</v>
      </c>
      <c r="BW13" s="16">
        <v>0.4738</v>
      </c>
      <c r="BX13" s="16">
        <v>0.3765</v>
      </c>
      <c r="BY13" s="16">
        <v>0.32819999999999999</v>
      </c>
      <c r="BZ13" s="16">
        <v>0.29480000000000001</v>
      </c>
      <c r="CA13" s="16">
        <v>0.60199999999999998</v>
      </c>
      <c r="CB13" s="16">
        <v>0.1419</v>
      </c>
      <c r="CC13" s="16">
        <v>0.34810000000000002</v>
      </c>
      <c r="CD13" s="16">
        <v>0.94420000000000004</v>
      </c>
      <c r="CE13" s="22">
        <v>0.66690000000000005</v>
      </c>
      <c r="CF13" s="44">
        <f t="shared" si="7"/>
        <v>0.48382105263157887</v>
      </c>
      <c r="CG13" s="63">
        <f t="shared" si="5"/>
        <v>0.23611148632925139</v>
      </c>
    </row>
    <row r="14" spans="1:90" x14ac:dyDescent="0.25">
      <c r="B14" s="3"/>
      <c r="C14" s="37">
        <v>-20</v>
      </c>
      <c r="D14" s="22"/>
      <c r="E14" s="26">
        <v>4.5900000000000003E-3</v>
      </c>
      <c r="F14" s="16">
        <v>1.865E-2</v>
      </c>
      <c r="G14" s="16">
        <v>2.0160000000000001E-2</v>
      </c>
      <c r="H14" s="16">
        <v>6.2300000000000001E-2</v>
      </c>
      <c r="I14" s="16">
        <v>6.0499999999999998E-2</v>
      </c>
      <c r="J14" s="16">
        <v>5.4800000000000001E-2</v>
      </c>
      <c r="K14" s="16">
        <v>1.704E-2</v>
      </c>
      <c r="L14" s="16">
        <v>5.7600000000000004E-3</v>
      </c>
      <c r="M14" s="16">
        <v>4.7940000000000003E-2</v>
      </c>
      <c r="N14" s="16">
        <v>0.11817</v>
      </c>
      <c r="O14" s="16">
        <v>5.6340000000000001E-2</v>
      </c>
      <c r="P14" s="16">
        <v>1.24E-3</v>
      </c>
      <c r="Q14" s="16">
        <v>6.5490000000000007E-2</v>
      </c>
      <c r="R14" s="16">
        <v>5.5070000000000001E-2</v>
      </c>
      <c r="S14" s="22">
        <v>2.5300000000000001E-3</v>
      </c>
      <c r="T14" s="49">
        <v>7.1340000000000001E-2</v>
      </c>
      <c r="U14" s="49">
        <f t="shared" si="1"/>
        <v>4.1369999999999997E-2</v>
      </c>
      <c r="V14" s="59">
        <f t="shared" si="0"/>
        <v>3.277740298844109E-2</v>
      </c>
      <c r="W14" s="115"/>
      <c r="X14" s="26">
        <v>1.7290000000000001E-3</v>
      </c>
      <c r="Y14" s="16">
        <v>5.1809999999999998E-3</v>
      </c>
      <c r="Z14" s="16">
        <v>1.2444999999999999E-2</v>
      </c>
      <c r="AA14" s="16">
        <v>0.14635999999999999</v>
      </c>
      <c r="AB14" s="16">
        <v>6.4359999999999999E-3</v>
      </c>
      <c r="AC14" s="16">
        <v>6.1276999999999998E-2</v>
      </c>
      <c r="AD14" s="16">
        <v>5.4945000000000001E-2</v>
      </c>
      <c r="AE14" s="16">
        <v>2.4708999999999998E-2</v>
      </c>
      <c r="AF14" s="16">
        <v>2.1038999999999999E-2</v>
      </c>
      <c r="AG14" s="16">
        <v>1.8681E-2</v>
      </c>
      <c r="AH14" s="16">
        <v>4.428E-2</v>
      </c>
      <c r="AI14" s="16">
        <v>3.5590000000000001E-3</v>
      </c>
      <c r="AJ14" s="16">
        <v>7.0715E-2</v>
      </c>
      <c r="AK14" s="16">
        <v>2.1181999999999999E-2</v>
      </c>
      <c r="AL14" s="16">
        <v>6.4939999999999998E-3</v>
      </c>
      <c r="AM14" s="16">
        <v>4.5110000000000003E-3</v>
      </c>
      <c r="AN14" s="16">
        <v>1.1916E-2</v>
      </c>
      <c r="AO14" s="16">
        <v>1.7325E-2</v>
      </c>
      <c r="AP14" s="22">
        <v>1.2829999999999999E-2</v>
      </c>
      <c r="AQ14" s="49">
        <f t="shared" si="2"/>
        <v>2.871652631578947E-2</v>
      </c>
      <c r="AR14" s="59">
        <f t="shared" si="3"/>
        <v>3.5156136510917528E-2</v>
      </c>
      <c r="AS14" s="115"/>
      <c r="AT14" s="26">
        <v>0.96324299999999996</v>
      </c>
      <c r="AU14" s="16">
        <v>0.98750899999999997</v>
      </c>
      <c r="AV14" s="16">
        <v>1</v>
      </c>
      <c r="AW14" s="16">
        <v>0.93548399999999998</v>
      </c>
      <c r="AX14" s="16">
        <v>0.96872400000000003</v>
      </c>
      <c r="AY14" s="16">
        <v>0.92460600000000004</v>
      </c>
      <c r="AZ14" s="16">
        <v>1</v>
      </c>
      <c r="BA14" s="16">
        <v>0.79156300000000002</v>
      </c>
      <c r="BB14" s="16">
        <v>0.96149799999999996</v>
      </c>
      <c r="BC14" s="16">
        <v>0.97113799999999995</v>
      </c>
      <c r="BD14" s="16">
        <v>0.95859399999999995</v>
      </c>
      <c r="BE14" s="16">
        <v>1</v>
      </c>
      <c r="BF14" s="16">
        <v>0.70915700000000004</v>
      </c>
      <c r="BG14" s="16">
        <v>0.71808499999999997</v>
      </c>
      <c r="BH14" s="16">
        <v>0.81540699999999999</v>
      </c>
      <c r="BI14" s="22">
        <v>0.92460600000000004</v>
      </c>
      <c r="BJ14" s="49">
        <f t="shared" si="6"/>
        <v>0.91435087500000001</v>
      </c>
      <c r="BK14" s="59">
        <f t="shared" si="4"/>
        <v>9.8745432163635363E-2</v>
      </c>
      <c r="BL14" s="61"/>
      <c r="BM14" s="26">
        <v>1</v>
      </c>
      <c r="BN14" s="16">
        <v>0.78380000000000005</v>
      </c>
      <c r="BO14" s="16">
        <v>0.81410000000000005</v>
      </c>
      <c r="BP14" s="16">
        <v>0.98509999999999998</v>
      </c>
      <c r="BQ14" s="16">
        <v>1</v>
      </c>
      <c r="BR14" s="16">
        <v>1</v>
      </c>
      <c r="BS14" s="16">
        <v>1</v>
      </c>
      <c r="BT14" s="16">
        <v>0.70879999999999999</v>
      </c>
      <c r="BU14" s="16">
        <v>0.78910000000000002</v>
      </c>
      <c r="BV14" s="16">
        <v>0.36969999999999997</v>
      </c>
      <c r="BW14" s="16">
        <v>0.85899999999999999</v>
      </c>
      <c r="BX14" s="16">
        <v>0.76459999999999995</v>
      </c>
      <c r="BY14" s="16">
        <v>0.93710000000000004</v>
      </c>
      <c r="BZ14" s="16">
        <v>0.95209999999999995</v>
      </c>
      <c r="CA14" s="16">
        <v>1</v>
      </c>
      <c r="CB14" s="16">
        <v>0.86019999999999996</v>
      </c>
      <c r="CC14" s="16">
        <v>0.87870000000000004</v>
      </c>
      <c r="CD14" s="16">
        <v>1</v>
      </c>
      <c r="CE14" s="22">
        <v>1</v>
      </c>
      <c r="CF14" s="44">
        <f t="shared" si="7"/>
        <v>0.87906842105263161</v>
      </c>
      <c r="CG14" s="63">
        <f t="shared" si="5"/>
        <v>0.15741237792863108</v>
      </c>
    </row>
    <row r="15" spans="1:90" ht="15.75" thickBot="1" x14ac:dyDescent="0.3">
      <c r="B15" s="3"/>
      <c r="C15" s="38">
        <v>-10</v>
      </c>
      <c r="D15" s="23"/>
      <c r="E15" s="27">
        <v>5.2399999999999999E-3</v>
      </c>
      <c r="F15" s="28">
        <v>2.1680000000000001E-2</v>
      </c>
      <c r="G15" s="28">
        <v>9.6500000000000006E-3</v>
      </c>
      <c r="H15" s="28">
        <v>5.3319999999999999E-2</v>
      </c>
      <c r="I15" s="28">
        <v>6.3119999999999996E-2</v>
      </c>
      <c r="J15" s="28">
        <v>6.1699999999999998E-2</v>
      </c>
      <c r="K15" s="28">
        <v>2.1139999999999999E-2</v>
      </c>
      <c r="L15" s="28">
        <v>8.3099999999999997E-3</v>
      </c>
      <c r="M15" s="28">
        <v>3.2259999999999997E-2</v>
      </c>
      <c r="N15" s="28">
        <v>0.14516000000000001</v>
      </c>
      <c r="O15" s="28">
        <v>6.2359999999999999E-2</v>
      </c>
      <c r="P15" s="28">
        <v>2.5500000000000002E-3</v>
      </c>
      <c r="Q15" s="28">
        <v>0.06</v>
      </c>
      <c r="R15" s="28">
        <v>8.7099999999999997E-2</v>
      </c>
      <c r="S15" s="51">
        <v>2.48E-3</v>
      </c>
      <c r="T15" s="55">
        <v>3.5000000000000001E-3</v>
      </c>
      <c r="U15" s="55">
        <f t="shared" si="1"/>
        <v>3.9973124999999998E-2</v>
      </c>
      <c r="V15" s="60">
        <f t="shared" si="0"/>
        <v>3.9486039004311385E-2</v>
      </c>
      <c r="W15" s="116"/>
      <c r="X15" s="27">
        <v>4.0350000000000004E-3</v>
      </c>
      <c r="Y15" s="28">
        <v>-2.0699999999999998E-3</v>
      </c>
      <c r="Z15" s="28">
        <v>5.1240000000000001E-3</v>
      </c>
      <c r="AA15" s="28">
        <v>2.2221999999999999E-2</v>
      </c>
      <c r="AB15" s="28">
        <v>6.4359999999999999E-3</v>
      </c>
      <c r="AC15" s="28">
        <v>1.5318999999999999E-2</v>
      </c>
      <c r="AD15" s="28">
        <v>3.297E-3</v>
      </c>
      <c r="AE15" s="28">
        <v>1.8395000000000002E-2</v>
      </c>
      <c r="AF15" s="28">
        <v>2.4042000000000001E-2</v>
      </c>
      <c r="AG15" s="28">
        <v>2.6075999999999998E-2</v>
      </c>
      <c r="AH15" s="28">
        <v>9.6989999999999993E-3</v>
      </c>
      <c r="AI15" s="28">
        <v>1.1945000000000001E-2</v>
      </c>
      <c r="AJ15" s="28">
        <v>3.1433999999999997E-2</v>
      </c>
      <c r="AK15" s="28">
        <v>1.8106000000000001E-2</v>
      </c>
      <c r="AL15" s="28">
        <v>6.7190000000000001E-3</v>
      </c>
      <c r="AM15" s="28">
        <v>5.1060000000000003E-3</v>
      </c>
      <c r="AN15" s="28">
        <v>6.483E-3</v>
      </c>
      <c r="AO15" s="28">
        <v>2.0627E-2</v>
      </c>
      <c r="AP15" s="51">
        <v>1.0462000000000001E-2</v>
      </c>
      <c r="AQ15" s="55">
        <f t="shared" si="2"/>
        <v>1.2813526315789475E-2</v>
      </c>
      <c r="AR15" s="60">
        <f t="shared" si="3"/>
        <v>9.1447040433759036E-3</v>
      </c>
      <c r="AS15" s="115"/>
      <c r="AT15" s="27">
        <v>1</v>
      </c>
      <c r="AU15" s="28">
        <v>0.90066000000000002</v>
      </c>
      <c r="AV15" s="28">
        <v>0.95218800000000003</v>
      </c>
      <c r="AW15" s="28">
        <v>1</v>
      </c>
      <c r="AX15" s="28">
        <v>1</v>
      </c>
      <c r="AY15" s="28">
        <v>1</v>
      </c>
      <c r="AZ15" s="28">
        <v>0.93240699999999999</v>
      </c>
      <c r="BA15" s="28">
        <v>1</v>
      </c>
      <c r="BB15" s="28">
        <v>0.86874300000000004</v>
      </c>
      <c r="BC15" s="28">
        <v>0.91333900000000001</v>
      </c>
      <c r="BD15" s="28">
        <v>0.91713800000000001</v>
      </c>
      <c r="BE15" s="28">
        <v>0.95825099999999996</v>
      </c>
      <c r="BF15" s="28">
        <v>1</v>
      </c>
      <c r="BG15" s="28">
        <v>0.99046199999999995</v>
      </c>
      <c r="BH15" s="28">
        <v>1</v>
      </c>
      <c r="BI15" s="51">
        <v>1</v>
      </c>
      <c r="BJ15" s="55">
        <f t="shared" si="6"/>
        <v>0.96457425000000008</v>
      </c>
      <c r="BK15" s="60">
        <f t="shared" si="4"/>
        <v>4.4782503162879725E-2</v>
      </c>
      <c r="BL15" s="61"/>
      <c r="BM15" s="27">
        <v>0.99660000000000004</v>
      </c>
      <c r="BN15" s="28">
        <v>1</v>
      </c>
      <c r="BO15" s="28">
        <v>1</v>
      </c>
      <c r="BP15" s="28">
        <v>1</v>
      </c>
      <c r="BQ15" s="28">
        <v>0.93540000000000001</v>
      </c>
      <c r="BR15" s="28">
        <v>0.92759999999999998</v>
      </c>
      <c r="BS15" s="28">
        <v>0.91600000000000004</v>
      </c>
      <c r="BT15" s="28">
        <v>1</v>
      </c>
      <c r="BU15" s="28">
        <v>1</v>
      </c>
      <c r="BV15" s="28">
        <v>0.94679999999999997</v>
      </c>
      <c r="BW15" s="28">
        <v>1</v>
      </c>
      <c r="BX15" s="28">
        <v>1</v>
      </c>
      <c r="BY15" s="28">
        <v>1</v>
      </c>
      <c r="BZ15" s="28">
        <v>1</v>
      </c>
      <c r="CA15" s="28">
        <v>0.82079999999999997</v>
      </c>
      <c r="CB15" s="28">
        <v>1</v>
      </c>
      <c r="CC15" s="28">
        <v>1</v>
      </c>
      <c r="CD15" s="28">
        <v>0.89139999999999997</v>
      </c>
      <c r="CE15" s="51">
        <v>0.91390000000000005</v>
      </c>
      <c r="CF15" s="66">
        <f t="shared" si="7"/>
        <v>0.96571052631578957</v>
      </c>
      <c r="CG15" s="64">
        <f t="shared" si="5"/>
        <v>5.1797113762757543E-2</v>
      </c>
    </row>
    <row r="16" spans="1:90" x14ac:dyDescent="0.25">
      <c r="B16" s="3"/>
      <c r="C16" s="39"/>
      <c r="D16" s="3"/>
      <c r="E16" s="3"/>
      <c r="F16" s="3"/>
      <c r="G16" s="9"/>
      <c r="H16" s="3"/>
      <c r="I16" s="3"/>
      <c r="J16" s="9"/>
      <c r="K16" s="3"/>
      <c r="L16" s="3"/>
      <c r="M16" s="2"/>
      <c r="N16" s="9"/>
      <c r="O16" s="9"/>
      <c r="P16" s="9"/>
      <c r="Q16" s="9"/>
      <c r="R16" s="9"/>
      <c r="S16" s="2"/>
      <c r="T16" s="2"/>
      <c r="U16" s="2"/>
      <c r="V16" s="2"/>
      <c r="W16" s="2"/>
      <c r="X16" s="2"/>
      <c r="Y16" s="2"/>
      <c r="Z16" s="2"/>
    </row>
    <row r="17" spans="1:51" x14ac:dyDescent="0.25">
      <c r="B17" s="3"/>
      <c r="C17" s="39"/>
      <c r="D17" s="3"/>
      <c r="E17" s="3"/>
      <c r="F17" s="3"/>
      <c r="G17" s="9"/>
      <c r="H17" s="3"/>
      <c r="I17" s="3"/>
      <c r="J17" s="9"/>
      <c r="K17" s="3"/>
      <c r="L17" s="3"/>
      <c r="M17" s="2"/>
      <c r="N17" s="9"/>
      <c r="O17" s="9"/>
      <c r="P17" s="9"/>
      <c r="Q17" s="9"/>
      <c r="R17" s="9"/>
      <c r="S17" s="2"/>
      <c r="T17" s="2"/>
      <c r="U17" s="2"/>
      <c r="V17" s="2"/>
      <c r="W17" s="2"/>
      <c r="X17" s="2"/>
      <c r="Y17" s="2"/>
      <c r="Z17" s="2"/>
    </row>
    <row r="18" spans="1:51" x14ac:dyDescent="0.25">
      <c r="B18" s="3"/>
      <c r="C18" s="39"/>
      <c r="D18" s="3"/>
      <c r="E18" s="3"/>
      <c r="F18" s="3"/>
      <c r="G18" s="9"/>
      <c r="H18" s="3"/>
      <c r="I18" s="3"/>
      <c r="J18" s="9"/>
      <c r="K18" s="3"/>
      <c r="L18" s="3"/>
      <c r="M18" s="2"/>
      <c r="N18" s="9"/>
      <c r="O18" s="9"/>
      <c r="P18" s="9"/>
      <c r="Q18" s="9"/>
      <c r="R18" s="9"/>
      <c r="S18" s="2"/>
      <c r="T18" s="2"/>
      <c r="U18" s="2"/>
      <c r="V18" s="2"/>
      <c r="W18" s="2"/>
      <c r="X18" s="2"/>
      <c r="Y18" s="2"/>
      <c r="Z18" s="2"/>
    </row>
    <row r="19" spans="1:51" ht="15.75" thickBot="1" x14ac:dyDescent="0.3">
      <c r="B19" s="105"/>
      <c r="C19" s="111" t="s">
        <v>22</v>
      </c>
      <c r="D19" s="111"/>
      <c r="E19" s="102" t="s">
        <v>15</v>
      </c>
      <c r="F19" s="102"/>
      <c r="G19" s="103"/>
      <c r="H19" s="102"/>
      <c r="I19" s="102"/>
      <c r="J19" s="104"/>
      <c r="K19" s="102"/>
      <c r="L19" s="3"/>
      <c r="M19" s="2"/>
      <c r="N19" s="9" t="s">
        <v>24</v>
      </c>
      <c r="O19" s="9"/>
      <c r="P19" s="9"/>
      <c r="Q19" s="9"/>
      <c r="R19" s="9"/>
      <c r="S19" s="2"/>
      <c r="T19" s="2"/>
      <c r="U19" s="2"/>
      <c r="V19" s="2"/>
      <c r="W19" s="2"/>
      <c r="X19" s="2"/>
      <c r="Y19" s="2"/>
      <c r="Z19" s="2" t="s">
        <v>24</v>
      </c>
      <c r="AL19" t="s">
        <v>24</v>
      </c>
      <c r="AX19" t="s">
        <v>24</v>
      </c>
    </row>
    <row r="20" spans="1:51" s="71" customFormat="1" ht="15" customHeight="1" x14ac:dyDescent="0.2">
      <c r="B20" s="72"/>
      <c r="C20" s="73"/>
      <c r="D20" s="29"/>
      <c r="E20" s="113" t="s">
        <v>20</v>
      </c>
      <c r="F20" s="114"/>
      <c r="G20" s="114"/>
      <c r="H20" s="114"/>
      <c r="I20" s="114"/>
      <c r="J20" s="114"/>
      <c r="K20" s="114"/>
      <c r="L20" s="114"/>
      <c r="M20" s="114"/>
      <c r="N20" s="56"/>
      <c r="O20" s="57"/>
      <c r="P20" s="46"/>
      <c r="Q20" s="113" t="s">
        <v>19</v>
      </c>
      <c r="R20" s="114"/>
      <c r="S20" s="114"/>
      <c r="T20" s="114"/>
      <c r="U20" s="114"/>
      <c r="V20" s="114"/>
      <c r="W20" s="114"/>
      <c r="X20" s="114"/>
      <c r="Y20" s="114"/>
      <c r="Z20" s="56"/>
      <c r="AA20" s="57"/>
      <c r="AB20" s="50"/>
      <c r="AC20" s="106" t="s">
        <v>21</v>
      </c>
      <c r="AD20" s="107"/>
      <c r="AE20" s="107"/>
      <c r="AF20" s="107"/>
      <c r="AG20" s="107"/>
      <c r="AH20" s="107"/>
      <c r="AI20" s="107"/>
      <c r="AJ20" s="107"/>
      <c r="AK20" s="107"/>
      <c r="AL20" s="56"/>
      <c r="AM20" s="57"/>
      <c r="AN20" s="50"/>
      <c r="AO20" s="109" t="s">
        <v>17</v>
      </c>
      <c r="AP20" s="110"/>
      <c r="AQ20" s="110"/>
      <c r="AR20" s="110"/>
      <c r="AS20" s="110"/>
      <c r="AT20" s="110"/>
      <c r="AU20" s="110"/>
      <c r="AV20" s="110"/>
      <c r="AW20" s="110"/>
      <c r="AX20" s="95"/>
      <c r="AY20" s="96"/>
    </row>
    <row r="21" spans="1:51" s="71" customFormat="1" ht="12.75" x14ac:dyDescent="0.2">
      <c r="B21" s="72"/>
      <c r="C21" s="35" t="s">
        <v>9</v>
      </c>
      <c r="D21" s="47" t="s">
        <v>8</v>
      </c>
      <c r="E21" s="69">
        <v>1</v>
      </c>
      <c r="F21" s="67">
        <v>2</v>
      </c>
      <c r="G21" s="67">
        <v>3</v>
      </c>
      <c r="H21" s="67">
        <v>4</v>
      </c>
      <c r="I21" s="67">
        <v>5</v>
      </c>
      <c r="J21" s="67">
        <v>6</v>
      </c>
      <c r="K21" s="67">
        <v>7</v>
      </c>
      <c r="L21" s="68">
        <v>8</v>
      </c>
      <c r="M21" s="52">
        <v>9</v>
      </c>
      <c r="N21" s="52" t="s">
        <v>0</v>
      </c>
      <c r="O21" s="70" t="s">
        <v>18</v>
      </c>
      <c r="P21" s="50"/>
      <c r="Q21" s="83">
        <v>1</v>
      </c>
      <c r="R21" s="84">
        <v>2</v>
      </c>
      <c r="S21" s="84">
        <v>3</v>
      </c>
      <c r="T21" s="84">
        <v>4</v>
      </c>
      <c r="U21" s="84">
        <v>5</v>
      </c>
      <c r="V21" s="84">
        <v>6</v>
      </c>
      <c r="W21" s="84">
        <v>7</v>
      </c>
      <c r="X21" s="84">
        <v>8</v>
      </c>
      <c r="Y21" s="85">
        <v>9</v>
      </c>
      <c r="Z21" s="52" t="s">
        <v>0</v>
      </c>
      <c r="AA21" s="58" t="s">
        <v>18</v>
      </c>
      <c r="AB21" s="50"/>
      <c r="AC21" s="24">
        <v>1</v>
      </c>
      <c r="AD21" s="13">
        <v>2</v>
      </c>
      <c r="AE21" s="13">
        <v>3</v>
      </c>
      <c r="AF21" s="13">
        <v>4</v>
      </c>
      <c r="AG21" s="13">
        <v>5</v>
      </c>
      <c r="AH21" s="13">
        <v>6</v>
      </c>
      <c r="AI21" s="13">
        <v>7</v>
      </c>
      <c r="AJ21" s="13">
        <v>8</v>
      </c>
      <c r="AK21" s="17">
        <v>9</v>
      </c>
      <c r="AL21" s="52" t="s">
        <v>0</v>
      </c>
      <c r="AM21" s="89" t="s">
        <v>18</v>
      </c>
      <c r="AN21" s="50"/>
      <c r="AO21" s="82">
        <v>1</v>
      </c>
      <c r="AP21" s="20">
        <v>2</v>
      </c>
      <c r="AQ21" s="20">
        <v>3</v>
      </c>
      <c r="AR21" s="20">
        <v>4</v>
      </c>
      <c r="AS21" s="20">
        <v>5</v>
      </c>
      <c r="AT21" s="20">
        <v>6</v>
      </c>
      <c r="AU21" s="20">
        <v>7</v>
      </c>
      <c r="AV21" s="20">
        <v>8</v>
      </c>
      <c r="AW21" s="93">
        <v>9</v>
      </c>
      <c r="AX21" s="94" t="s">
        <v>0</v>
      </c>
      <c r="AY21" s="97" t="s">
        <v>18</v>
      </c>
    </row>
    <row r="22" spans="1:51" s="71" customFormat="1" ht="12.75" x14ac:dyDescent="0.2">
      <c r="B22" s="72"/>
      <c r="C22" s="42" t="s">
        <v>16</v>
      </c>
      <c r="D22" s="48"/>
      <c r="E22" s="26"/>
      <c r="F22" s="16"/>
      <c r="G22" s="16"/>
      <c r="H22" s="16"/>
      <c r="I22" s="16"/>
      <c r="J22" s="16"/>
      <c r="K22" s="16"/>
      <c r="L22" s="22"/>
      <c r="M22" s="44"/>
      <c r="N22" s="44"/>
      <c r="O22" s="59"/>
      <c r="P22" s="117"/>
      <c r="Q22" s="25">
        <v>1</v>
      </c>
      <c r="R22" s="14">
        <v>1</v>
      </c>
      <c r="S22" s="14">
        <v>1</v>
      </c>
      <c r="T22" s="14">
        <v>1</v>
      </c>
      <c r="U22" s="14">
        <v>1</v>
      </c>
      <c r="V22" s="14">
        <v>1</v>
      </c>
      <c r="W22" s="14">
        <v>1</v>
      </c>
      <c r="X22" s="14">
        <v>1</v>
      </c>
      <c r="Y22" s="21">
        <v>1</v>
      </c>
      <c r="Z22" s="44">
        <f>AVERAGE(Q22:Y22)</f>
        <v>1</v>
      </c>
      <c r="AA22" s="86">
        <f t="shared" ref="AA22:AA32" si="8">_xlfn.STDEV.S(Q22:Y22)</f>
        <v>0</v>
      </c>
      <c r="AB22" s="117"/>
      <c r="AC22" s="25"/>
      <c r="AD22" s="14"/>
      <c r="AE22" s="14"/>
      <c r="AF22" s="14"/>
      <c r="AG22" s="14"/>
      <c r="AH22" s="14"/>
      <c r="AI22" s="14"/>
      <c r="AJ22" s="14"/>
      <c r="AK22" s="21"/>
      <c r="AL22" s="88"/>
      <c r="AM22" s="90"/>
      <c r="AN22" s="117"/>
      <c r="AO22" s="25">
        <v>1.0042199999999999</v>
      </c>
      <c r="AP22" s="14">
        <v>0.69293199999999999</v>
      </c>
      <c r="AQ22" s="14">
        <v>1.2130590000000001</v>
      </c>
      <c r="AR22" s="14">
        <v>1.0480210000000001</v>
      </c>
      <c r="AS22" s="14">
        <v>1.2276339999999999</v>
      </c>
      <c r="AT22" s="14">
        <v>0.96019900000000002</v>
      </c>
      <c r="AU22" s="14">
        <v>1.0856840000000001</v>
      </c>
      <c r="AV22" s="14">
        <v>0.89798800000000001</v>
      </c>
      <c r="AW22" s="91">
        <v>1</v>
      </c>
      <c r="AX22" s="87">
        <f>AVERAGE(AO22:AW22)</f>
        <v>1.0144152222222222</v>
      </c>
      <c r="AY22" s="98">
        <f t="shared" ref="AY22:AY32" si="9">_xlfn.STDEV.S(AO22:AW22)</f>
        <v>0.16251464734661433</v>
      </c>
    </row>
    <row r="23" spans="1:51" s="71" customFormat="1" ht="12.75" x14ac:dyDescent="0.2">
      <c r="B23" s="72"/>
      <c r="C23" s="43">
        <v>-90</v>
      </c>
      <c r="D23" s="49"/>
      <c r="E23" s="26">
        <v>3.3000000000000003E-5</v>
      </c>
      <c r="F23" s="16">
        <v>2.9E-5</v>
      </c>
      <c r="G23" s="16">
        <v>1.7E-5</v>
      </c>
      <c r="H23" s="16">
        <v>1.8E-5</v>
      </c>
      <c r="I23" s="16">
        <v>3.1999999999999999E-5</v>
      </c>
      <c r="J23" s="16">
        <v>2.1999999999999999E-5</v>
      </c>
      <c r="K23" s="16">
        <v>1.5999999999999999E-5</v>
      </c>
      <c r="L23" s="22">
        <v>2.3E-5</v>
      </c>
      <c r="M23" s="44">
        <v>1.5999999999999999E-5</v>
      </c>
      <c r="N23" s="44">
        <f>AVERAGE(E23:M23)</f>
        <v>2.2888888888888888E-5</v>
      </c>
      <c r="O23" s="59">
        <f t="shared" ref="O23:O32" si="10">_xlfn.STDEV.S(E23:M23)</f>
        <v>6.8637534273246669E-6</v>
      </c>
      <c r="P23" s="117"/>
      <c r="Q23" s="26">
        <v>1</v>
      </c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6">
        <v>1</v>
      </c>
      <c r="X23" s="16">
        <v>1</v>
      </c>
      <c r="Y23" s="22">
        <v>1</v>
      </c>
      <c r="Z23" s="44">
        <f t="shared" ref="Z23:Z32" si="11">AVERAGE(Q23:Y23)</f>
        <v>1</v>
      </c>
      <c r="AA23" s="59">
        <f t="shared" si="8"/>
        <v>0</v>
      </c>
      <c r="AB23" s="117"/>
      <c r="AC23" s="2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22">
        <v>0</v>
      </c>
      <c r="AL23" s="44">
        <f>AVERAGE(AC23:AK23)</f>
        <v>0</v>
      </c>
      <c r="AM23" s="59">
        <f t="shared" ref="AM23:AM32" si="12">_xlfn.STDEV.S(AC23:AK23)</f>
        <v>0</v>
      </c>
      <c r="AN23" s="117"/>
      <c r="AO23" s="26">
        <v>0.99811399999999995</v>
      </c>
      <c r="AP23" s="16">
        <v>0.77700199999999997</v>
      </c>
      <c r="AQ23" s="16">
        <v>1.2110970000000001</v>
      </c>
      <c r="AR23" s="16">
        <v>1.107772</v>
      </c>
      <c r="AS23" s="16">
        <v>1.0522819999999999</v>
      </c>
      <c r="AT23" s="16">
        <v>1.16699</v>
      </c>
      <c r="AU23" s="16">
        <v>1.0256540000000001</v>
      </c>
      <c r="AV23" s="16">
        <v>1.0482959999999999</v>
      </c>
      <c r="AW23" s="92">
        <v>1</v>
      </c>
      <c r="AX23" s="87">
        <f t="shared" ref="AX23:AX32" si="13">AVERAGE(AO23:AW23)</f>
        <v>1.043023</v>
      </c>
      <c r="AY23" s="98">
        <f t="shared" si="9"/>
        <v>0.12392503005244619</v>
      </c>
    </row>
    <row r="24" spans="1:51" s="71" customFormat="1" ht="12.75" x14ac:dyDescent="0.2">
      <c r="B24" s="72"/>
      <c r="C24" s="43">
        <v>-80</v>
      </c>
      <c r="D24" s="49"/>
      <c r="E24" s="26">
        <v>3.4999999999999997E-5</v>
      </c>
      <c r="F24" s="16">
        <v>3.1000000000000001E-5</v>
      </c>
      <c r="G24" s="16">
        <v>1.8E-5</v>
      </c>
      <c r="H24" s="16">
        <v>1.9000000000000001E-5</v>
      </c>
      <c r="I24" s="16">
        <v>3.3000000000000003E-5</v>
      </c>
      <c r="J24" s="16">
        <v>2.3E-5</v>
      </c>
      <c r="K24" s="16">
        <v>1.7E-5</v>
      </c>
      <c r="L24" s="22">
        <v>2.4000000000000001E-5</v>
      </c>
      <c r="M24" s="44">
        <v>1.5999999999999999E-5</v>
      </c>
      <c r="N24" s="44">
        <f t="shared" ref="N24:N32" si="14">AVERAGE(E24:M24)</f>
        <v>2.4000000000000001E-5</v>
      </c>
      <c r="O24" s="59">
        <f t="shared" si="10"/>
        <v>7.2972597596632122E-6</v>
      </c>
      <c r="P24" s="117"/>
      <c r="Q24" s="26">
        <v>0.99339999999999995</v>
      </c>
      <c r="R24" s="16">
        <v>0.93410000000000004</v>
      </c>
      <c r="S24" s="16">
        <v>1</v>
      </c>
      <c r="T24" s="16">
        <v>1</v>
      </c>
      <c r="U24" s="16">
        <v>0.89929999999999999</v>
      </c>
      <c r="V24" s="16">
        <v>1</v>
      </c>
      <c r="W24" s="16">
        <v>0.96189999999999998</v>
      </c>
      <c r="X24" s="16">
        <v>0.94589999999999996</v>
      </c>
      <c r="Y24" s="22">
        <v>1</v>
      </c>
      <c r="Z24" s="44">
        <f t="shared" si="11"/>
        <v>0.9705111111111111</v>
      </c>
      <c r="AA24" s="59">
        <f t="shared" si="8"/>
        <v>3.7213789260314663E-2</v>
      </c>
      <c r="AB24" s="117"/>
      <c r="AC24" s="2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22">
        <v>0</v>
      </c>
      <c r="AL24" s="44">
        <f t="shared" ref="AL24:AL32" si="15">AVERAGE(AC24:AK24)</f>
        <v>0</v>
      </c>
      <c r="AM24" s="59">
        <f t="shared" si="12"/>
        <v>0</v>
      </c>
      <c r="AN24" s="117"/>
      <c r="AO24" s="26">
        <v>1.0723510000000001</v>
      </c>
      <c r="AP24" s="16">
        <v>0.82432700000000003</v>
      </c>
      <c r="AQ24" s="16">
        <v>1.1180920000000001</v>
      </c>
      <c r="AR24" s="16">
        <v>1.0481389999999999</v>
      </c>
      <c r="AS24" s="16">
        <v>1.012718</v>
      </c>
      <c r="AT24" s="16">
        <v>1.378625</v>
      </c>
      <c r="AU24" s="16">
        <v>1.0519849999999999</v>
      </c>
      <c r="AV24" s="16">
        <v>1.1224449999999999</v>
      </c>
      <c r="AW24" s="92">
        <v>1</v>
      </c>
      <c r="AX24" s="87">
        <f t="shared" si="13"/>
        <v>1.0698535555555557</v>
      </c>
      <c r="AY24" s="98">
        <f t="shared" si="9"/>
        <v>0.14562663617116009</v>
      </c>
    </row>
    <row r="25" spans="1:51" s="71" customFormat="1" ht="12.75" x14ac:dyDescent="0.2">
      <c r="A25" s="74"/>
      <c r="B25" s="72"/>
      <c r="C25" s="43">
        <v>-70</v>
      </c>
      <c r="D25" s="49"/>
      <c r="E25" s="26">
        <v>3.6999999999999998E-5</v>
      </c>
      <c r="F25" s="16">
        <v>8.9999999999999993E-3</v>
      </c>
      <c r="G25" s="16">
        <v>1.9000000000000001E-5</v>
      </c>
      <c r="H25" s="16">
        <v>2.0000000000000002E-5</v>
      </c>
      <c r="I25" s="16">
        <v>1.668E-2</v>
      </c>
      <c r="J25" s="16">
        <v>2.4000000000000001E-5</v>
      </c>
      <c r="K25" s="16">
        <v>1.7E-5</v>
      </c>
      <c r="L25" s="22">
        <v>1.2489999999999999E-2</v>
      </c>
      <c r="M25" s="44">
        <v>2.545E-2</v>
      </c>
      <c r="N25" s="44">
        <f t="shared" si="14"/>
        <v>7.0818888888888893E-3</v>
      </c>
      <c r="O25" s="59">
        <f t="shared" si="10"/>
        <v>9.4309970502121955E-3</v>
      </c>
      <c r="P25" s="117"/>
      <c r="Q25" s="26">
        <v>0.83440000000000003</v>
      </c>
      <c r="R25" s="16">
        <v>0.82220000000000004</v>
      </c>
      <c r="S25" s="16">
        <v>0.97619999999999996</v>
      </c>
      <c r="T25" s="16">
        <v>0.88819999999999999</v>
      </c>
      <c r="U25" s="16">
        <v>0.75870000000000004</v>
      </c>
      <c r="V25" s="16">
        <v>0.86729999999999996</v>
      </c>
      <c r="W25" s="16">
        <v>0.81369999999999998</v>
      </c>
      <c r="X25" s="16">
        <v>0.78939999999999999</v>
      </c>
      <c r="Y25" s="22">
        <v>0.90739999999999998</v>
      </c>
      <c r="Z25" s="44">
        <f t="shared" si="11"/>
        <v>0.85083333333333333</v>
      </c>
      <c r="AA25" s="59">
        <f t="shared" si="8"/>
        <v>6.6441158177743986E-2</v>
      </c>
      <c r="AB25" s="117"/>
      <c r="AC25" s="2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22">
        <v>0</v>
      </c>
      <c r="AL25" s="44">
        <f t="shared" si="15"/>
        <v>0</v>
      </c>
      <c r="AM25" s="59">
        <f t="shared" si="12"/>
        <v>0</v>
      </c>
      <c r="AN25" s="117"/>
      <c r="AO25" s="26">
        <v>1.017307</v>
      </c>
      <c r="AP25" s="16">
        <v>0.95741799999999999</v>
      </c>
      <c r="AQ25" s="16">
        <v>1.2131179999999999</v>
      </c>
      <c r="AR25" s="16">
        <v>1.0333319999999999</v>
      </c>
      <c r="AS25" s="16">
        <v>1.078613</v>
      </c>
      <c r="AT25" s="16">
        <v>1.1548499999999999</v>
      </c>
      <c r="AU25" s="16">
        <v>0.91488000000000003</v>
      </c>
      <c r="AV25" s="16">
        <v>0.985738</v>
      </c>
      <c r="AW25" s="92">
        <v>1</v>
      </c>
      <c r="AX25" s="87">
        <f t="shared" si="13"/>
        <v>1.0394728888888887</v>
      </c>
      <c r="AY25" s="98">
        <f t="shared" si="9"/>
        <v>9.5018042904287947E-2</v>
      </c>
    </row>
    <row r="26" spans="1:51" s="71" customFormat="1" ht="12.75" x14ac:dyDescent="0.2">
      <c r="A26" s="75"/>
      <c r="B26" s="76"/>
      <c r="C26" s="43">
        <v>-60</v>
      </c>
      <c r="D26" s="49"/>
      <c r="E26" s="26">
        <v>0.17868999999999999</v>
      </c>
      <c r="F26" s="16">
        <v>0.22711999999999999</v>
      </c>
      <c r="G26" s="16">
        <v>8.5720000000000005E-2</v>
      </c>
      <c r="H26" s="16">
        <v>6.3E-3</v>
      </c>
      <c r="I26" s="16">
        <v>8.6929999999999993E-2</v>
      </c>
      <c r="J26" s="16">
        <v>4.4880000000000003E-2</v>
      </c>
      <c r="K26" s="16">
        <v>1.345E-2</v>
      </c>
      <c r="L26" s="22">
        <v>0.14710999999999999</v>
      </c>
      <c r="M26" s="44">
        <v>0.22137999999999999</v>
      </c>
      <c r="N26" s="44">
        <f t="shared" si="14"/>
        <v>0.11239777777777776</v>
      </c>
      <c r="O26" s="59">
        <f t="shared" si="10"/>
        <v>8.485596116033596E-2</v>
      </c>
      <c r="P26" s="117"/>
      <c r="Q26" s="26">
        <v>0.70889999999999997</v>
      </c>
      <c r="R26" s="16">
        <v>0.63129999999999997</v>
      </c>
      <c r="S26" s="16">
        <v>0.84560000000000002</v>
      </c>
      <c r="T26" s="16">
        <v>0.69379999999999997</v>
      </c>
      <c r="U26" s="16">
        <v>0.5514</v>
      </c>
      <c r="V26" s="16">
        <v>0.66569999999999996</v>
      </c>
      <c r="W26" s="16">
        <v>0.61199999999999999</v>
      </c>
      <c r="X26" s="16">
        <v>0.61950000000000005</v>
      </c>
      <c r="Y26" s="22">
        <v>0.71730000000000005</v>
      </c>
      <c r="Z26" s="44">
        <f t="shared" si="11"/>
        <v>0.67172222222222233</v>
      </c>
      <c r="AA26" s="59">
        <f t="shared" si="8"/>
        <v>8.4129361369525923E-2</v>
      </c>
      <c r="AB26" s="117"/>
      <c r="AC26" s="26">
        <v>0</v>
      </c>
      <c r="AD26" s="16">
        <v>0.13996093000000001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22">
        <v>3.7310099999999999E-3</v>
      </c>
      <c r="AL26" s="44">
        <f t="shared" si="15"/>
        <v>1.5965771111111113E-2</v>
      </c>
      <c r="AM26" s="59">
        <f t="shared" si="12"/>
        <v>4.6514553821268526E-2</v>
      </c>
      <c r="AN26" s="117"/>
      <c r="AO26" s="26">
        <v>1.1469609999999999</v>
      </c>
      <c r="AP26" s="16">
        <v>0.81046499999999999</v>
      </c>
      <c r="AQ26" s="16">
        <v>0.89282799999999995</v>
      </c>
      <c r="AR26" s="16">
        <v>0.87148000000000003</v>
      </c>
      <c r="AS26" s="16">
        <v>0.67051499999999997</v>
      </c>
      <c r="AT26" s="16">
        <v>0.96371700000000005</v>
      </c>
      <c r="AU26" s="16">
        <v>0.61023899999999998</v>
      </c>
      <c r="AV26" s="16">
        <v>0.83303199999999999</v>
      </c>
      <c r="AW26" s="92">
        <v>0.98130300000000004</v>
      </c>
      <c r="AX26" s="87">
        <f t="shared" si="13"/>
        <v>0.86450444444444452</v>
      </c>
      <c r="AY26" s="98">
        <f t="shared" si="9"/>
        <v>0.1621385282791471</v>
      </c>
    </row>
    <row r="27" spans="1:51" s="71" customFormat="1" ht="12.75" x14ac:dyDescent="0.2">
      <c r="A27" s="75"/>
      <c r="B27" s="77"/>
      <c r="C27" s="43">
        <v>-50</v>
      </c>
      <c r="D27" s="49"/>
      <c r="E27" s="26">
        <v>0.26045000000000001</v>
      </c>
      <c r="F27" s="16">
        <v>0.38034000000000001</v>
      </c>
      <c r="G27" s="16">
        <v>0.26266</v>
      </c>
      <c r="H27" s="16">
        <v>3.4430000000000002E-2</v>
      </c>
      <c r="I27" s="16">
        <v>0.20211999999999999</v>
      </c>
      <c r="J27" s="16">
        <v>0.11655</v>
      </c>
      <c r="K27" s="16">
        <v>4.4080000000000001E-2</v>
      </c>
      <c r="L27" s="22">
        <v>0.21224999999999999</v>
      </c>
      <c r="M27" s="44">
        <v>0.30109999999999998</v>
      </c>
      <c r="N27" s="44">
        <f t="shared" si="14"/>
        <v>0.20155333333333331</v>
      </c>
      <c r="O27" s="59">
        <f t="shared" si="10"/>
        <v>0.11680401255950078</v>
      </c>
      <c r="P27" s="117"/>
      <c r="Q27" s="26">
        <v>0.41199999999999998</v>
      </c>
      <c r="R27" s="16">
        <v>0.3674</v>
      </c>
      <c r="S27" s="16">
        <v>0.64410000000000001</v>
      </c>
      <c r="T27" s="16">
        <v>0.46350000000000002</v>
      </c>
      <c r="U27" s="16">
        <v>0.32419999999999999</v>
      </c>
      <c r="V27" s="16">
        <v>0.45379999999999998</v>
      </c>
      <c r="W27" s="16">
        <v>0.36030000000000001</v>
      </c>
      <c r="X27" s="16">
        <v>0.4138</v>
      </c>
      <c r="Y27" s="22">
        <v>0.4698</v>
      </c>
      <c r="Z27" s="44">
        <f t="shared" si="11"/>
        <v>0.43432222222222222</v>
      </c>
      <c r="AA27" s="59">
        <f t="shared" si="8"/>
        <v>9.3206984418789302E-2</v>
      </c>
      <c r="AB27" s="117"/>
      <c r="AC27" s="26">
        <v>1.7262420000000001E-2</v>
      </c>
      <c r="AD27" s="16">
        <v>0.58520841000000001</v>
      </c>
      <c r="AE27" s="16">
        <v>0.23189188999999999</v>
      </c>
      <c r="AF27" s="16">
        <v>0</v>
      </c>
      <c r="AG27" s="16">
        <v>0.25143325</v>
      </c>
      <c r="AH27" s="16">
        <v>0</v>
      </c>
      <c r="AI27" s="16">
        <v>0</v>
      </c>
      <c r="AJ27" s="16">
        <v>0.10491621</v>
      </c>
      <c r="AK27" s="22">
        <v>0.24736578000000001</v>
      </c>
      <c r="AL27" s="44">
        <f t="shared" si="15"/>
        <v>0.15978644</v>
      </c>
      <c r="AM27" s="59">
        <f t="shared" si="12"/>
        <v>0.19434868300853919</v>
      </c>
      <c r="AN27" s="117"/>
      <c r="AO27" s="26">
        <v>0.604267</v>
      </c>
      <c r="AP27" s="16">
        <v>0.53883499999999995</v>
      </c>
      <c r="AQ27" s="16">
        <v>0.54580799999999996</v>
      </c>
      <c r="AR27" s="16">
        <v>0.58993099999999998</v>
      </c>
      <c r="AS27" s="16">
        <v>0.36810799999999999</v>
      </c>
      <c r="AT27" s="16">
        <v>0.64758599999999999</v>
      </c>
      <c r="AU27" s="16">
        <v>0.37948599999999999</v>
      </c>
      <c r="AV27" s="16">
        <v>0.45114500000000002</v>
      </c>
      <c r="AW27" s="92">
        <v>0.74791700000000005</v>
      </c>
      <c r="AX27" s="87">
        <f t="shared" si="13"/>
        <v>0.54145366666666672</v>
      </c>
      <c r="AY27" s="98">
        <f t="shared" si="9"/>
        <v>0.12482511014815846</v>
      </c>
    </row>
    <row r="28" spans="1:51" s="71" customFormat="1" ht="12.75" x14ac:dyDescent="0.2">
      <c r="A28" s="75"/>
      <c r="B28" s="77"/>
      <c r="C28" s="43">
        <v>-40</v>
      </c>
      <c r="D28" s="49"/>
      <c r="E28" s="26">
        <v>0.35411999999999999</v>
      </c>
      <c r="F28" s="16">
        <v>0.52232000000000001</v>
      </c>
      <c r="G28" s="16">
        <v>0.38540999999999997</v>
      </c>
      <c r="H28" s="16">
        <v>0.19591</v>
      </c>
      <c r="I28" s="16">
        <v>0.44483</v>
      </c>
      <c r="J28" s="16">
        <v>0.27476</v>
      </c>
      <c r="K28" s="16">
        <v>0.13877999999999999</v>
      </c>
      <c r="L28" s="22">
        <v>0.32016</v>
      </c>
      <c r="M28" s="44">
        <v>0.41693999999999998</v>
      </c>
      <c r="N28" s="44">
        <f t="shared" si="14"/>
        <v>0.33924777777777781</v>
      </c>
      <c r="O28" s="59">
        <f t="shared" si="10"/>
        <v>0.12160762956921919</v>
      </c>
      <c r="P28" s="117"/>
      <c r="Q28" s="26">
        <v>0.18579999999999999</v>
      </c>
      <c r="R28" s="16">
        <v>0.19040000000000001</v>
      </c>
      <c r="S28" s="16">
        <v>0.2465</v>
      </c>
      <c r="T28" s="16">
        <v>0.1925</v>
      </c>
      <c r="U28" s="16">
        <v>0.17810000000000001</v>
      </c>
      <c r="V28" s="16">
        <v>0.21310000000000001</v>
      </c>
      <c r="W28" s="16">
        <v>0.1298</v>
      </c>
      <c r="X28" s="16">
        <v>0.23910000000000001</v>
      </c>
      <c r="Y28" s="22">
        <v>0.1431</v>
      </c>
      <c r="Z28" s="44">
        <f t="shared" si="11"/>
        <v>0.19093333333333334</v>
      </c>
      <c r="AA28" s="59">
        <f t="shared" si="8"/>
        <v>3.8920014131549246E-2</v>
      </c>
      <c r="AB28" s="117"/>
      <c r="AC28" s="26">
        <v>0.19741934999999999</v>
      </c>
      <c r="AD28" s="16">
        <v>0.93509167999999998</v>
      </c>
      <c r="AE28" s="16">
        <v>0.42171428999999999</v>
      </c>
      <c r="AF28" s="16">
        <v>0.26761905000000002</v>
      </c>
      <c r="AG28" s="16">
        <v>0.94285713999999998</v>
      </c>
      <c r="AH28" s="16">
        <v>0.31091006999999998</v>
      </c>
      <c r="AI28" s="16">
        <v>7.490202E-2</v>
      </c>
      <c r="AJ28" s="16">
        <v>0.37828718</v>
      </c>
      <c r="AK28" s="22">
        <v>0.46271952</v>
      </c>
      <c r="AL28" s="44">
        <f t="shared" si="15"/>
        <v>0.4435022555555555</v>
      </c>
      <c r="AM28" s="59">
        <f t="shared" si="12"/>
        <v>0.30435403055997379</v>
      </c>
      <c r="AN28" s="117"/>
      <c r="AO28" s="26">
        <v>0.334179</v>
      </c>
      <c r="AP28" s="16">
        <v>0.41071800000000003</v>
      </c>
      <c r="AQ28" s="16">
        <v>0.45125999999999999</v>
      </c>
      <c r="AR28" s="16">
        <v>0.29769899999999999</v>
      </c>
      <c r="AS28" s="16">
        <v>0.308448</v>
      </c>
      <c r="AT28" s="16">
        <v>0.308946</v>
      </c>
      <c r="AU28" s="16">
        <v>0.191271</v>
      </c>
      <c r="AV28" s="16">
        <v>0.283196</v>
      </c>
      <c r="AW28" s="92">
        <v>0.31657200000000002</v>
      </c>
      <c r="AX28" s="87">
        <f t="shared" si="13"/>
        <v>0.32247655555555554</v>
      </c>
      <c r="AY28" s="98">
        <f t="shared" si="9"/>
        <v>7.4410350825861629E-2</v>
      </c>
    </row>
    <row r="29" spans="1:51" s="71" customFormat="1" ht="12.75" x14ac:dyDescent="0.2">
      <c r="B29" s="72"/>
      <c r="C29" s="43">
        <v>-30</v>
      </c>
      <c r="D29" s="49"/>
      <c r="E29" s="26">
        <v>0.50638000000000005</v>
      </c>
      <c r="F29" s="16">
        <v>0.64963000000000004</v>
      </c>
      <c r="G29" s="16">
        <v>0.58192999999999995</v>
      </c>
      <c r="H29" s="16">
        <v>0.70874000000000004</v>
      </c>
      <c r="I29" s="16">
        <v>0.66742999999999997</v>
      </c>
      <c r="J29" s="16">
        <v>0.51814000000000004</v>
      </c>
      <c r="K29" s="16">
        <v>0.40133000000000002</v>
      </c>
      <c r="L29" s="22">
        <v>0.45322000000000001</v>
      </c>
      <c r="M29" s="44">
        <v>0.61599000000000004</v>
      </c>
      <c r="N29" s="44">
        <f t="shared" si="14"/>
        <v>0.56697666666666668</v>
      </c>
      <c r="O29" s="59">
        <f t="shared" si="10"/>
        <v>0.10373136627847955</v>
      </c>
      <c r="P29" s="117"/>
      <c r="Q29" s="26">
        <v>8.5500000000000007E-2</v>
      </c>
      <c r="R29" s="16">
        <v>0.12280000000000001</v>
      </c>
      <c r="S29" s="16">
        <v>1.26E-2</v>
      </c>
      <c r="T29" s="16">
        <v>1.03E-2</v>
      </c>
      <c r="U29" s="16">
        <v>9.9900000000000003E-2</v>
      </c>
      <c r="V29" s="16">
        <v>0.1011</v>
      </c>
      <c r="W29" s="16">
        <v>9.1999999999999998E-3</v>
      </c>
      <c r="X29" s="16">
        <v>9.98E-2</v>
      </c>
      <c r="Y29" s="22">
        <v>9.1200000000000003E-2</v>
      </c>
      <c r="Z29" s="44">
        <f t="shared" si="11"/>
        <v>7.0266666666666672E-2</v>
      </c>
      <c r="AA29" s="59">
        <f t="shared" si="8"/>
        <v>4.5800709601489804E-2</v>
      </c>
      <c r="AB29" s="117"/>
      <c r="AC29" s="26">
        <v>0.35190616000000002</v>
      </c>
      <c r="AD29" s="16">
        <v>1</v>
      </c>
      <c r="AE29" s="16">
        <v>0.36363635999999999</v>
      </c>
      <c r="AF29" s="16">
        <v>1</v>
      </c>
      <c r="AG29" s="16">
        <v>1</v>
      </c>
      <c r="AH29" s="16">
        <v>0.77994501000000005</v>
      </c>
      <c r="AI29" s="16">
        <v>0.21939948000000001</v>
      </c>
      <c r="AJ29" s="16">
        <v>0.49521531000000002</v>
      </c>
      <c r="AK29" s="22">
        <v>0.70329487000000002</v>
      </c>
      <c r="AL29" s="44">
        <f t="shared" si="15"/>
        <v>0.65704413222222213</v>
      </c>
      <c r="AM29" s="59">
        <f t="shared" si="12"/>
        <v>0.30964064866511021</v>
      </c>
      <c r="AN29" s="117"/>
      <c r="AO29" s="26">
        <v>0.24821699999999999</v>
      </c>
      <c r="AP29" s="16">
        <v>0.33460299999999998</v>
      </c>
      <c r="AQ29" s="16">
        <v>0.246558</v>
      </c>
      <c r="AR29" s="16">
        <v>0.19076399999999999</v>
      </c>
      <c r="AS29" s="16">
        <v>0.30320999999999998</v>
      </c>
      <c r="AT29" s="16">
        <v>0.16667599999999999</v>
      </c>
      <c r="AU29" s="16">
        <v>0.10489900000000001</v>
      </c>
      <c r="AV29" s="16">
        <v>0.292408</v>
      </c>
      <c r="AW29" s="92">
        <v>0.231234</v>
      </c>
      <c r="AX29" s="87">
        <f t="shared" si="13"/>
        <v>0.23539655555555555</v>
      </c>
      <c r="AY29" s="98">
        <f t="shared" si="9"/>
        <v>7.2233429715940933E-2</v>
      </c>
    </row>
    <row r="30" spans="1:51" s="71" customFormat="1" ht="12.75" x14ac:dyDescent="0.2">
      <c r="A30" s="78"/>
      <c r="B30" s="72"/>
      <c r="C30" s="43">
        <v>-20</v>
      </c>
      <c r="D30" s="49"/>
      <c r="E30" s="26">
        <v>0.79044999999999999</v>
      </c>
      <c r="F30" s="16">
        <v>0.83791000000000004</v>
      </c>
      <c r="G30" s="16">
        <v>0.84519999999999995</v>
      </c>
      <c r="H30" s="16">
        <v>0.96852000000000005</v>
      </c>
      <c r="I30" s="16">
        <v>0.91342999999999996</v>
      </c>
      <c r="J30" s="16">
        <v>0.83935000000000004</v>
      </c>
      <c r="K30" s="16">
        <v>0.80654999999999999</v>
      </c>
      <c r="L30" s="22">
        <v>0.71777000000000002</v>
      </c>
      <c r="M30" s="44">
        <v>0.90454000000000001</v>
      </c>
      <c r="N30" s="44">
        <f t="shared" si="14"/>
        <v>0.84707999999999994</v>
      </c>
      <c r="O30" s="59">
        <f t="shared" si="10"/>
        <v>7.4304893681372039E-2</v>
      </c>
      <c r="P30" s="117"/>
      <c r="Q30" s="26">
        <v>6.4100000000000004E-2</v>
      </c>
      <c r="R30" s="16">
        <v>2.7900000000000001E-2</v>
      </c>
      <c r="S30" s="16">
        <v>1.5299999999999999E-2</v>
      </c>
      <c r="T30" s="16">
        <v>1.03E-2</v>
      </c>
      <c r="U30" s="16">
        <v>7.3700000000000002E-2</v>
      </c>
      <c r="V30" s="16">
        <v>7.0000000000000007E-2</v>
      </c>
      <c r="W30" s="16">
        <v>0.01</v>
      </c>
      <c r="X30" s="16">
        <v>2.1000000000000001E-2</v>
      </c>
      <c r="Y30" s="22">
        <v>4.1000000000000002E-2</v>
      </c>
      <c r="Z30" s="44">
        <f t="shared" si="11"/>
        <v>3.7033333333333335E-2</v>
      </c>
      <c r="AA30" s="59">
        <f t="shared" si="8"/>
        <v>2.6071727982625161E-2</v>
      </c>
      <c r="AB30" s="117"/>
      <c r="AC30" s="26">
        <v>0.60874088999999998</v>
      </c>
      <c r="AD30" s="16">
        <v>0.82560275999999999</v>
      </c>
      <c r="AE30" s="16">
        <v>0.51870967999999995</v>
      </c>
      <c r="AF30" s="16">
        <v>0.88172043</v>
      </c>
      <c r="AG30" s="16">
        <v>0.83675463999999999</v>
      </c>
      <c r="AH30" s="16">
        <v>0.92664186999999998</v>
      </c>
      <c r="AI30" s="16">
        <v>0.56526228000000001</v>
      </c>
      <c r="AJ30" s="16">
        <v>0.58474470999999995</v>
      </c>
      <c r="AK30" s="22">
        <v>0.93313694999999997</v>
      </c>
      <c r="AL30" s="44">
        <f t="shared" si="15"/>
        <v>0.74236824555555547</v>
      </c>
      <c r="AM30" s="59">
        <f t="shared" si="12"/>
        <v>0.16944630437003746</v>
      </c>
      <c r="AN30" s="117"/>
      <c r="AO30" s="26">
        <v>0.171824</v>
      </c>
      <c r="AP30" s="16">
        <v>0.27165600000000001</v>
      </c>
      <c r="AQ30" s="16">
        <v>0.18846499999999999</v>
      </c>
      <c r="AR30" s="16">
        <v>0.20441000000000001</v>
      </c>
      <c r="AS30" s="16">
        <v>0.33111499999999999</v>
      </c>
      <c r="AT30" s="16">
        <v>0.181196</v>
      </c>
      <c r="AU30" s="16">
        <v>0.178177</v>
      </c>
      <c r="AV30" s="16">
        <v>0.27383200000000002</v>
      </c>
      <c r="AW30" s="92">
        <v>0.16176599999999999</v>
      </c>
      <c r="AX30" s="87">
        <f t="shared" si="13"/>
        <v>0.21804900000000002</v>
      </c>
      <c r="AY30" s="98">
        <f t="shared" si="9"/>
        <v>5.9248476750461673E-2</v>
      </c>
    </row>
    <row r="31" spans="1:51" s="71" customFormat="1" ht="12.75" x14ac:dyDescent="0.2">
      <c r="A31" s="78"/>
      <c r="B31" s="72"/>
      <c r="C31" s="43">
        <v>-10</v>
      </c>
      <c r="D31" s="49"/>
      <c r="E31" s="2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6">
        <v>1</v>
      </c>
      <c r="L31" s="22">
        <v>0.99560999999999999</v>
      </c>
      <c r="M31" s="44">
        <v>1</v>
      </c>
      <c r="N31" s="44">
        <f t="shared" si="14"/>
        <v>0.99951222222222214</v>
      </c>
      <c r="O31" s="59">
        <f t="shared" si="10"/>
        <v>1.4633333333333349E-3</v>
      </c>
      <c r="P31" s="117"/>
      <c r="Q31" s="26">
        <v>6.2700000000000006E-2</v>
      </c>
      <c r="R31" s="16">
        <v>3.1899999999999998E-2</v>
      </c>
      <c r="S31" s="16">
        <v>1.6299999999999999E-2</v>
      </c>
      <c r="T31" s="16">
        <v>1.03E-2</v>
      </c>
      <c r="U31" s="16">
        <v>5.9900000000000002E-2</v>
      </c>
      <c r="V31" s="16">
        <v>8.72E-2</v>
      </c>
      <c r="W31" s="16">
        <v>1.18E-2</v>
      </c>
      <c r="X31" s="16">
        <v>6.0000000000000001E-3</v>
      </c>
      <c r="Y31" s="22">
        <v>4.99E-2</v>
      </c>
      <c r="Z31" s="44">
        <f t="shared" si="11"/>
        <v>3.7333333333333329E-2</v>
      </c>
      <c r="AA31" s="59">
        <f t="shared" si="8"/>
        <v>2.879622371075764E-2</v>
      </c>
      <c r="AB31" s="117"/>
      <c r="AC31" s="26">
        <v>0.93103448</v>
      </c>
      <c r="AD31" s="16">
        <v>0.74976925000000005</v>
      </c>
      <c r="AE31" s="16">
        <v>0.92275861999999997</v>
      </c>
      <c r="AF31" s="16">
        <v>0.98850574999999996</v>
      </c>
      <c r="AG31" s="16">
        <v>0.69383490000000003</v>
      </c>
      <c r="AH31" s="16">
        <v>1</v>
      </c>
      <c r="AI31" s="16">
        <v>0.98286991999999995</v>
      </c>
      <c r="AJ31" s="16">
        <v>0.86589791999999999</v>
      </c>
      <c r="AK31" s="22">
        <v>1</v>
      </c>
      <c r="AL31" s="44">
        <f t="shared" si="15"/>
        <v>0.90385231555555534</v>
      </c>
      <c r="AM31" s="59">
        <f t="shared" si="12"/>
        <v>0.11307326203876085</v>
      </c>
      <c r="AN31" s="117"/>
      <c r="AO31" s="26">
        <v>0</v>
      </c>
      <c r="AP31" s="16">
        <v>0</v>
      </c>
      <c r="AQ31" s="16">
        <v>0.202927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92">
        <v>0.22354299999999999</v>
      </c>
      <c r="AX31" s="87">
        <f t="shared" si="13"/>
        <v>4.7385555555555556E-2</v>
      </c>
      <c r="AY31" s="98">
        <f t="shared" si="9"/>
        <v>9.4168945451925792E-2</v>
      </c>
    </row>
    <row r="32" spans="1:51" s="71" customFormat="1" ht="13.5" thickBot="1" x14ac:dyDescent="0.25">
      <c r="B32" s="79"/>
      <c r="C32" s="80">
        <v>0</v>
      </c>
      <c r="D32" s="81"/>
      <c r="E32" s="27">
        <v>0.94640999999999997</v>
      </c>
      <c r="F32" s="28">
        <v>0.93281000000000003</v>
      </c>
      <c r="G32" s="28">
        <v>0.93442000000000003</v>
      </c>
      <c r="H32" s="28">
        <v>0.91174999999999995</v>
      </c>
      <c r="I32" s="28">
        <v>0.90825999999999996</v>
      </c>
      <c r="J32" s="28">
        <v>0.89598999999999995</v>
      </c>
      <c r="K32" s="28">
        <v>0.93886000000000003</v>
      </c>
      <c r="L32" s="51">
        <v>1</v>
      </c>
      <c r="M32" s="66">
        <v>0.88371999999999995</v>
      </c>
      <c r="N32" s="66">
        <f t="shared" si="14"/>
        <v>0.92802444444444454</v>
      </c>
      <c r="O32" s="60">
        <f t="shared" si="10"/>
        <v>3.4176569865593288E-2</v>
      </c>
      <c r="P32" s="117"/>
      <c r="Q32" s="27">
        <v>7.2400000000000006E-2</v>
      </c>
      <c r="R32" s="28">
        <v>3.2800000000000003E-2</v>
      </c>
      <c r="S32" s="28">
        <v>1.78E-2</v>
      </c>
      <c r="T32" s="28">
        <v>1.03E-2</v>
      </c>
      <c r="U32" s="28">
        <v>7.3499999999999996E-2</v>
      </c>
      <c r="V32" s="28">
        <v>9.7100000000000006E-2</v>
      </c>
      <c r="W32" s="28">
        <v>1.4E-2</v>
      </c>
      <c r="X32" s="28">
        <v>6.3E-3</v>
      </c>
      <c r="Y32" s="51">
        <v>4.07E-2</v>
      </c>
      <c r="Z32" s="66">
        <f t="shared" si="11"/>
        <v>4.0544444444444452E-2</v>
      </c>
      <c r="AA32" s="60">
        <f t="shared" si="8"/>
        <v>3.2917894491868362E-2</v>
      </c>
      <c r="AB32" s="118"/>
      <c r="AC32" s="27">
        <v>1</v>
      </c>
      <c r="AD32" s="28">
        <v>0.66270114000000002</v>
      </c>
      <c r="AE32" s="28">
        <v>1</v>
      </c>
      <c r="AF32" s="28">
        <v>0.93827159999999998</v>
      </c>
      <c r="AG32" s="28">
        <v>0.73063973000000004</v>
      </c>
      <c r="AH32" s="28">
        <v>0.82941259000000001</v>
      </c>
      <c r="AI32" s="28">
        <v>1</v>
      </c>
      <c r="AJ32" s="28">
        <v>1</v>
      </c>
      <c r="AK32" s="51">
        <v>0.88922338999999995</v>
      </c>
      <c r="AL32" s="66">
        <f t="shared" si="15"/>
        <v>0.89447204999999996</v>
      </c>
      <c r="AM32" s="60">
        <f t="shared" si="12"/>
        <v>0.12810252684427734</v>
      </c>
      <c r="AN32" s="117"/>
      <c r="AO32" s="27">
        <v>0</v>
      </c>
      <c r="AP32" s="28">
        <v>0</v>
      </c>
      <c r="AQ32" s="28">
        <v>0.24233199999999999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99">
        <v>0.28195599999999998</v>
      </c>
      <c r="AX32" s="100">
        <f t="shared" si="13"/>
        <v>5.8254222222222221E-2</v>
      </c>
      <c r="AY32" s="101">
        <f t="shared" si="9"/>
        <v>0.11601831455612706</v>
      </c>
    </row>
    <row r="33" spans="2:12" x14ac:dyDescent="0.25">
      <c r="B33" s="4"/>
      <c r="C33" s="40"/>
      <c r="D33" s="4"/>
      <c r="E33" s="4"/>
      <c r="F33" s="4"/>
      <c r="G33" s="8"/>
      <c r="H33" s="8"/>
      <c r="I33" s="8"/>
      <c r="J33" s="8"/>
      <c r="K33" s="8"/>
      <c r="L33" s="8"/>
    </row>
    <row r="35" spans="2:12" x14ac:dyDescent="0.25">
      <c r="B35" s="5"/>
      <c r="C35" s="45"/>
      <c r="D35" s="112"/>
      <c r="E35" s="5"/>
    </row>
    <row r="36" spans="2:12" x14ac:dyDescent="0.25">
      <c r="B36" s="5"/>
      <c r="C36" s="45"/>
      <c r="D36" s="112"/>
      <c r="E36" s="5"/>
    </row>
    <row r="37" spans="2:12" x14ac:dyDescent="0.25">
      <c r="B37" s="5"/>
      <c r="C37" s="45"/>
      <c r="D37" s="41"/>
      <c r="E37" s="5"/>
    </row>
    <row r="38" spans="2:12" x14ac:dyDescent="0.25">
      <c r="B38" s="5"/>
      <c r="C38" s="45"/>
      <c r="D38" s="41"/>
      <c r="E38" s="5"/>
    </row>
    <row r="39" spans="2:12" x14ac:dyDescent="0.25">
      <c r="B39" s="5"/>
      <c r="C39" s="45"/>
      <c r="D39" s="41"/>
      <c r="E39" s="5"/>
    </row>
    <row r="40" spans="2:12" x14ac:dyDescent="0.25">
      <c r="B40" s="5"/>
      <c r="C40" s="45"/>
      <c r="D40" s="41"/>
      <c r="E40" s="5"/>
    </row>
    <row r="41" spans="2:12" x14ac:dyDescent="0.25">
      <c r="B41" s="5"/>
      <c r="C41" s="45"/>
      <c r="D41" s="41"/>
      <c r="E41" s="5"/>
    </row>
    <row r="42" spans="2:12" x14ac:dyDescent="0.25">
      <c r="B42" s="5"/>
      <c r="C42" s="45"/>
      <c r="D42" s="41"/>
      <c r="E42" s="5"/>
    </row>
    <row r="43" spans="2:12" x14ac:dyDescent="0.25">
      <c r="B43" s="5"/>
      <c r="C43" s="45"/>
      <c r="D43" s="41"/>
      <c r="E43" s="5"/>
    </row>
    <row r="44" spans="2:12" x14ac:dyDescent="0.25">
      <c r="B44" s="5"/>
      <c r="C44" s="45"/>
      <c r="D44" s="41"/>
      <c r="E44" s="5"/>
    </row>
    <row r="45" spans="2:12" x14ac:dyDescent="0.25">
      <c r="B45" s="5"/>
      <c r="C45" s="45"/>
      <c r="D45" s="41"/>
      <c r="E45" s="5"/>
    </row>
    <row r="46" spans="2:12" x14ac:dyDescent="0.25">
      <c r="B46" s="5"/>
      <c r="C46" s="45"/>
      <c r="D46" s="41"/>
      <c r="E46" s="5"/>
    </row>
    <row r="47" spans="2:12" x14ac:dyDescent="0.25">
      <c r="B47" s="5"/>
      <c r="C47" s="45"/>
      <c r="D47" s="41"/>
      <c r="E47" s="5"/>
    </row>
    <row r="48" spans="2:12" x14ac:dyDescent="0.25">
      <c r="B48" s="5"/>
      <c r="C48" s="45"/>
      <c r="D48" s="5"/>
      <c r="E48" s="5"/>
    </row>
  </sheetData>
  <mergeCells count="16">
    <mergeCell ref="D35:D36"/>
    <mergeCell ref="E20:M20"/>
    <mergeCell ref="W6:W15"/>
    <mergeCell ref="AS6:AS15"/>
    <mergeCell ref="X4:AP4"/>
    <mergeCell ref="P22:P32"/>
    <mergeCell ref="AB22:AB32"/>
    <mergeCell ref="AN22:AN32"/>
    <mergeCell ref="Q20:Y20"/>
    <mergeCell ref="AC20:AK20"/>
    <mergeCell ref="BM4:CE4"/>
    <mergeCell ref="E4:T4"/>
    <mergeCell ref="AO20:AW20"/>
    <mergeCell ref="C2:D2"/>
    <mergeCell ref="C19:D19"/>
    <mergeCell ref="AT4:BI4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2022-06-21T09:03:26Z</dcterms:modified>
</cp:coreProperties>
</file>