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Zoli\Documents\Work\5Papers\2021\Karlocai\Revision eLife\"/>
    </mc:Choice>
  </mc:AlternateContent>
  <xr:revisionPtr revIDLastSave="0" documentId="8_{B3399B3D-7478-4F8D-8515-A457D331B3FF}" xr6:coauthVersionLast="46" xr6:coauthVersionMax="46" xr10:uidLastSave="{00000000-0000-0000-0000-000000000000}"/>
  <bookViews>
    <workbookView xWindow="4512" yWindow="0" windowWidth="23508" windowHeight="16296" tabRatio="637" xr2:uid="{00000000-000D-0000-FFFF-FFFF00000000}"/>
  </bookViews>
  <sheets>
    <sheet name="Fig 3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2" l="1"/>
  <c r="G6" i="12"/>
  <c r="K8" i="12" l="1"/>
  <c r="J8" i="12"/>
  <c r="K7" i="12"/>
  <c r="J7" i="12"/>
  <c r="K6" i="12"/>
  <c r="J6" i="12"/>
  <c r="K4" i="12"/>
  <c r="K5" i="12" s="1"/>
  <c r="J4" i="12"/>
  <c r="K3" i="12"/>
  <c r="J3" i="12"/>
  <c r="N3" i="12"/>
  <c r="N4" i="12"/>
  <c r="N6" i="12"/>
  <c r="N7" i="12"/>
  <c r="N8" i="12"/>
  <c r="M8" i="12"/>
  <c r="M7" i="12"/>
  <c r="M6" i="12"/>
  <c r="M3" i="12"/>
  <c r="M4" i="12"/>
  <c r="N5" i="12" l="1"/>
  <c r="J5" i="12"/>
  <c r="M5" i="12"/>
  <c r="G8" i="12" l="1"/>
  <c r="F8" i="12"/>
  <c r="G7" i="12"/>
  <c r="F7" i="12"/>
  <c r="G4" i="12"/>
  <c r="F4" i="12"/>
  <c r="G3" i="12"/>
  <c r="F3" i="12"/>
  <c r="F5" i="12" l="1"/>
  <c r="G5" i="12"/>
</calcChain>
</file>

<file path=xl/sharedStrings.xml><?xml version="1.0" encoding="utf-8"?>
<sst xmlns="http://schemas.openxmlformats.org/spreadsheetml/2006/main" count="79" uniqueCount="50">
  <si>
    <t>kr20190219-02</t>
  </si>
  <si>
    <t>Pv</t>
  </si>
  <si>
    <t>mean</t>
  </si>
  <si>
    <t>variance</t>
  </si>
  <si>
    <t>P1</t>
  </si>
  <si>
    <t>P2</t>
  </si>
  <si>
    <t>P3</t>
  </si>
  <si>
    <t>P4</t>
  </si>
  <si>
    <t>P5</t>
  </si>
  <si>
    <t>P6</t>
  </si>
  <si>
    <t>kr20181129-14</t>
  </si>
  <si>
    <t>kr20190121-12</t>
  </si>
  <si>
    <t>kr20190620-08</t>
  </si>
  <si>
    <t>kr20190620-13</t>
  </si>
  <si>
    <t>kr20190716-11</t>
  </si>
  <si>
    <t>kr20190719-10</t>
  </si>
  <si>
    <t>kr20191003-08</t>
  </si>
  <si>
    <t>sd</t>
  </si>
  <si>
    <t>CV</t>
  </si>
  <si>
    <t>min</t>
  </si>
  <si>
    <t>max</t>
  </si>
  <si>
    <t>n</t>
  </si>
  <si>
    <t>mean  (pA)</t>
  </si>
  <si>
    <t>Normalized Munc13-1 intensity</t>
  </si>
  <si>
    <t>P7</t>
  </si>
  <si>
    <t>Contact number</t>
  </si>
  <si>
    <t>Summed Munc13-1 intensity</t>
  </si>
  <si>
    <t>kr20181130_01</t>
  </si>
  <si>
    <t>kr20181110-01</t>
  </si>
  <si>
    <t>kr200622_C1</t>
  </si>
  <si>
    <t>N / AZ</t>
  </si>
  <si>
    <t>Fig.3J left panel</t>
  </si>
  <si>
    <t>KR200622_C1</t>
  </si>
  <si>
    <t>KR181130_01_cont2</t>
  </si>
  <si>
    <t>KR181130_01_con3</t>
  </si>
  <si>
    <t>KR181130_01_con1</t>
  </si>
  <si>
    <t>kr20190121-12 contact1</t>
  </si>
  <si>
    <t>kr20190121-12 contac t2</t>
  </si>
  <si>
    <t>kr20190219-02 contact 1</t>
  </si>
  <si>
    <t>kr20190219-02 contact 2</t>
  </si>
  <si>
    <t>kr20190620-08 contact 1</t>
  </si>
  <si>
    <t>kr20190620-08 contact 2</t>
  </si>
  <si>
    <t>kr20190620-13 contact 1</t>
  </si>
  <si>
    <t>kr20190620-13 contact 2</t>
  </si>
  <si>
    <t>KR20181110-01 contact 1</t>
  </si>
  <si>
    <t>KR20181110-01 contact 2</t>
  </si>
  <si>
    <t>Fig.3J middle panel</t>
  </si>
  <si>
    <t>Fig.3J right panel</t>
  </si>
  <si>
    <t>Fig.3 panel E</t>
  </si>
  <si>
    <t>kr20190620-05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</si>
</sst>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8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2" fontId="3" fillId="0" borderId="0" xfId="0" applyNumberFormat="1" applyFont="1" applyBorder="1"/>
    <xf numFmtId="1" fontId="3" fillId="0" borderId="0" xfId="0" applyNumberFormat="1" applyFont="1" applyBorder="1"/>
    <xf numFmtId="2" fontId="0" fillId="0" borderId="0" xfId="0" applyNumberFormat="1" applyBorder="1"/>
    <xf numFmtId="0" fontId="0" fillId="0" borderId="0" xfId="0" applyFill="1"/>
    <xf numFmtId="0" fontId="0" fillId="0" borderId="0" xfId="0" applyFill="1" applyBorder="1"/>
    <xf numFmtId="0" fontId="0" fillId="0" borderId="0" xfId="0" applyBorder="1" applyAlignment="1"/>
    <xf numFmtId="0" fontId="0" fillId="0" borderId="3" xfId="0" applyFill="1" applyBorder="1"/>
    <xf numFmtId="0" fontId="0" fillId="0" borderId="5" xfId="0" applyFill="1" applyBorder="1"/>
    <xf numFmtId="0" fontId="0" fillId="0" borderId="0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2" fontId="0" fillId="0" borderId="1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1" fontId="2" fillId="6" borderId="10" xfId="0" applyNumberFormat="1" applyFont="1" applyFill="1" applyBorder="1" applyAlignment="1">
      <alignment horizontal="center"/>
    </xf>
    <xf numFmtId="2" fontId="2" fillId="6" borderId="9" xfId="0" applyNumberFormat="1" applyFont="1" applyFill="1" applyBorder="1" applyAlignment="1">
      <alignment horizontal="center"/>
    </xf>
    <xf numFmtId="1" fontId="6" fillId="2" borderId="11" xfId="0" applyNumberFormat="1" applyFont="1" applyFill="1" applyBorder="1" applyAlignment="1">
      <alignment horizontal="center"/>
    </xf>
    <xf numFmtId="2" fontId="6" fillId="2" borderId="12" xfId="0" applyNumberFormat="1" applyFont="1" applyFill="1" applyBorder="1" applyAlignment="1">
      <alignment horizontal="center"/>
    </xf>
    <xf numFmtId="1" fontId="2" fillId="5" borderId="10" xfId="0" applyNumberFormat="1" applyFont="1" applyFill="1" applyBorder="1" applyAlignment="1">
      <alignment horizontal="center"/>
    </xf>
    <xf numFmtId="2" fontId="2" fillId="5" borderId="9" xfId="0" applyNumberFormat="1" applyFont="1" applyFill="1" applyBorder="1" applyAlignment="1">
      <alignment horizontal="center"/>
    </xf>
    <xf numFmtId="1" fontId="2" fillId="7" borderId="10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1" fontId="2" fillId="4" borderId="10" xfId="0" applyNumberFormat="1" applyFont="1" applyFill="1" applyBorder="1" applyAlignment="1">
      <alignment horizontal="center"/>
    </xf>
    <xf numFmtId="2" fontId="2" fillId="4" borderId="9" xfId="0" applyNumberFormat="1" applyFont="1" applyFill="1" applyBorder="1" applyAlignment="1">
      <alignment horizontal="center"/>
    </xf>
    <xf numFmtId="1" fontId="2" fillId="3" borderId="10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2" fontId="2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/>
    <xf numFmtId="2" fontId="3" fillId="0" borderId="0" xfId="0" applyNumberFormat="1" applyFont="1" applyFill="1" applyBorder="1"/>
    <xf numFmtId="1" fontId="3" fillId="0" borderId="0" xfId="0" applyNumberFormat="1" applyFont="1" applyFill="1" applyBorder="1"/>
    <xf numFmtId="2" fontId="0" fillId="0" borderId="0" xfId="0" applyNumberFormat="1" applyFill="1" applyBorder="1"/>
    <xf numFmtId="0" fontId="5" fillId="0" borderId="7" xfId="0" applyFon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/>
    </xf>
    <xf numFmtId="167" fontId="0" fillId="0" borderId="0" xfId="0" applyNumberFormat="1" applyFill="1" applyBorder="1"/>
    <xf numFmtId="2" fontId="0" fillId="0" borderId="2" xfId="0" applyNumberForma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0" fontId="0" fillId="0" borderId="5" xfId="0" applyFill="1" applyBorder="1" applyAlignment="1">
      <alignment wrapText="1"/>
    </xf>
    <xf numFmtId="0" fontId="0" fillId="0" borderId="8" xfId="0" applyFill="1" applyBorder="1" applyAlignment="1">
      <alignment horizontal="right"/>
    </xf>
    <xf numFmtId="2" fontId="0" fillId="0" borderId="8" xfId="0" applyNumberFormat="1" applyFill="1" applyBorder="1"/>
    <xf numFmtId="0" fontId="0" fillId="0" borderId="6" xfId="0" applyFill="1" applyBorder="1" applyAlignment="1">
      <alignment wrapText="1"/>
    </xf>
    <xf numFmtId="2" fontId="0" fillId="6" borderId="0" xfId="0" applyNumberFormat="1" applyFill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2" fontId="2" fillId="6" borderId="4" xfId="0" applyNumberFormat="1" applyFon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2" fontId="0" fillId="8" borderId="0" xfId="0" applyNumberFormat="1" applyFill="1" applyBorder="1" applyAlignment="1">
      <alignment horizontal="center"/>
    </xf>
    <xf numFmtId="2" fontId="0" fillId="8" borderId="4" xfId="0" applyNumberFormat="1" applyFill="1" applyBorder="1" applyAlignment="1">
      <alignment horizontal="center"/>
    </xf>
    <xf numFmtId="2" fontId="6" fillId="8" borderId="4" xfId="0" applyNumberFormat="1" applyFon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0" fillId="7" borderId="0" xfId="0" applyNumberFormat="1" applyFill="1" applyBorder="1" applyAlignment="1">
      <alignment horizontal="center"/>
    </xf>
    <xf numFmtId="2" fontId="3" fillId="7" borderId="4" xfId="0" applyNumberFormat="1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Fill="1" applyBorder="1"/>
    <xf numFmtId="2" fontId="8" fillId="0" borderId="1" xfId="0" applyNumberFormat="1" applyFont="1" applyBorder="1" applyAlignment="1">
      <alignment horizontal="left"/>
    </xf>
    <xf numFmtId="2" fontId="8" fillId="0" borderId="3" xfId="0" applyNumberFormat="1" applyFont="1" applyBorder="1" applyAlignment="1">
      <alignment horizontal="left"/>
    </xf>
    <xf numFmtId="1" fontId="8" fillId="0" borderId="5" xfId="0" applyNumberFormat="1" applyFont="1" applyBorder="1" applyAlignment="1">
      <alignment horizontal="left"/>
    </xf>
    <xf numFmtId="2" fontId="0" fillId="0" borderId="1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2" fontId="0" fillId="0" borderId="6" xfId="0" applyNumberFormat="1" applyFill="1" applyBorder="1"/>
    <xf numFmtId="2" fontId="0" fillId="7" borderId="4" xfId="0" applyNumberFormat="1" applyFill="1" applyBorder="1" applyAlignment="1">
      <alignment horizontal="center"/>
    </xf>
    <xf numFmtId="1" fontId="0" fillId="0" borderId="7" xfId="0" applyNumberFormat="1" applyFill="1" applyBorder="1" applyAlignment="1">
      <alignment horizontal="center"/>
    </xf>
    <xf numFmtId="1" fontId="0" fillId="6" borderId="0" xfId="0" applyNumberFormat="1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1" fontId="0" fillId="8" borderId="0" xfId="0" applyNumberFormat="1" applyFill="1" applyBorder="1" applyAlignment="1">
      <alignment horizontal="center"/>
    </xf>
    <xf numFmtId="1" fontId="0" fillId="4" borderId="0" xfId="0" applyNumberFormat="1" applyFill="1" applyBorder="1" applyAlignment="1">
      <alignment horizontal="center"/>
    </xf>
    <xf numFmtId="1" fontId="0" fillId="7" borderId="0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1" fillId="0" borderId="2" xfId="0" applyFont="1" applyFill="1" applyBorder="1" applyAlignment="1"/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7" xfId="0" applyBorder="1"/>
    <xf numFmtId="0" fontId="0" fillId="0" borderId="3" xfId="0" applyFill="1" applyBorder="1"/>
    <xf numFmtId="0" fontId="0" fillId="0" borderId="5" xfId="0" applyFill="1" applyBorder="1"/>
    <xf numFmtId="2" fontId="0" fillId="0" borderId="0" xfId="0" applyNumberFormat="1" applyBorder="1" applyAlignment="1">
      <alignment horizontal="center"/>
    </xf>
    <xf numFmtId="0" fontId="0" fillId="0" borderId="4" xfId="0" applyBorder="1" applyAlignment="1"/>
    <xf numFmtId="2" fontId="0" fillId="0" borderId="7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vertical="center" wrapText="1"/>
    </xf>
    <xf numFmtId="2" fontId="0" fillId="0" borderId="5" xfId="0" applyNumberFormat="1" applyBorder="1" applyAlignment="1">
      <alignment vertical="center" wrapText="1"/>
    </xf>
    <xf numFmtId="2" fontId="0" fillId="0" borderId="8" xfId="0" applyNumberFormat="1" applyBorder="1" applyAlignment="1">
      <alignment vertical="center" wrapText="1"/>
    </xf>
    <xf numFmtId="2" fontId="0" fillId="0" borderId="6" xfId="0" applyNumberForma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  <color rgb="FFFFFF00"/>
      <color rgb="FF3C07BF"/>
      <color rgb="FF009999"/>
      <color rgb="FF00FF00"/>
      <color rgb="FF66FF3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24"/>
  <sheetViews>
    <sheetView tabSelected="1" workbookViewId="0">
      <selection activeCell="C23" sqref="C23"/>
    </sheetView>
  </sheetViews>
  <sheetFormatPr defaultRowHeight="14.4" x14ac:dyDescent="0.3"/>
  <cols>
    <col min="2" max="2" width="10" bestFit="1" customWidth="1"/>
    <col min="3" max="3" width="10.109375" customWidth="1"/>
    <col min="4" max="4" width="8.77734375" style="107"/>
    <col min="5" max="5" width="20.21875" style="15" bestFit="1" customWidth="1"/>
    <col min="6" max="6" width="13.21875" customWidth="1"/>
    <col min="7" max="7" width="10.21875" customWidth="1"/>
    <col min="8" max="8" width="10.21875" style="8" customWidth="1"/>
    <col min="9" max="9" width="22.77734375" style="8" bestFit="1" customWidth="1"/>
    <col min="10" max="10" width="10.21875" style="8" customWidth="1"/>
    <col min="11" max="11" width="12.77734375" style="8" customWidth="1"/>
    <col min="12" max="12" width="22.77734375" style="8" bestFit="1" customWidth="1"/>
    <col min="13" max="13" width="8.21875" style="8" customWidth="1"/>
    <col min="14" max="14" width="13.21875" style="8" customWidth="1"/>
    <col min="15" max="15" width="8.77734375" customWidth="1"/>
    <col min="16" max="16" width="13.44140625" customWidth="1"/>
  </cols>
  <sheetData>
    <row r="1" spans="1:16" ht="15" customHeight="1" x14ac:dyDescent="0.3">
      <c r="A1" s="118" t="s">
        <v>48</v>
      </c>
      <c r="B1" s="119"/>
      <c r="C1" s="120"/>
      <c r="D1" s="106"/>
      <c r="E1" s="124" t="s">
        <v>31</v>
      </c>
      <c r="F1" s="126" t="s">
        <v>25</v>
      </c>
      <c r="G1" s="128" t="s">
        <v>26</v>
      </c>
      <c r="H1" s="57"/>
      <c r="I1" s="124" t="s">
        <v>46</v>
      </c>
      <c r="J1" s="130" t="s">
        <v>30</v>
      </c>
      <c r="K1" s="128" t="s">
        <v>23</v>
      </c>
      <c r="L1" s="124" t="s">
        <v>47</v>
      </c>
      <c r="M1" s="130" t="s">
        <v>1</v>
      </c>
      <c r="N1" s="128" t="s">
        <v>23</v>
      </c>
      <c r="O1" s="145"/>
      <c r="P1" s="117"/>
    </row>
    <row r="2" spans="1:16" ht="48" customHeight="1" thickBot="1" x14ac:dyDescent="0.35">
      <c r="A2" s="121"/>
      <c r="B2" s="122"/>
      <c r="C2" s="123"/>
      <c r="D2" s="114"/>
      <c r="E2" s="125"/>
      <c r="F2" s="127"/>
      <c r="G2" s="129"/>
      <c r="H2" s="59"/>
      <c r="I2" s="132"/>
      <c r="J2" s="131"/>
      <c r="K2" s="129"/>
      <c r="L2" s="132"/>
      <c r="M2" s="131"/>
      <c r="N2" s="129"/>
      <c r="O2" s="145"/>
      <c r="P2" s="117"/>
    </row>
    <row r="3" spans="1:16" ht="16.05" customHeight="1" x14ac:dyDescent="0.3">
      <c r="A3" s="137" t="s">
        <v>49</v>
      </c>
      <c r="B3" s="138"/>
      <c r="C3" s="139"/>
      <c r="D3" s="110"/>
      <c r="E3" s="90" t="s">
        <v>2</v>
      </c>
      <c r="F3" s="25">
        <f>AVERAGE(F10:F20)</f>
        <v>1.6363636363636365</v>
      </c>
      <c r="G3" s="26">
        <f>AVERAGE(G10:G20)</f>
        <v>3.8881355098934658</v>
      </c>
      <c r="H3" s="48"/>
      <c r="I3" s="93"/>
      <c r="J3" s="25">
        <f>AVERAGE(J10:J27)</f>
        <v>3.7777777777777777</v>
      </c>
      <c r="K3" s="26">
        <f>AVERAGE(K10:K27)</f>
        <v>2.376388056100021</v>
      </c>
      <c r="L3" s="90" t="s">
        <v>2</v>
      </c>
      <c r="M3" s="25">
        <f>AVERAGE(M10:M27)</f>
        <v>0.72164719377800834</v>
      </c>
      <c r="N3" s="26">
        <f>AVERAGE(N10:N27)</f>
        <v>2.376388056100021</v>
      </c>
      <c r="O3" s="47"/>
      <c r="P3" s="47"/>
    </row>
    <row r="4" spans="1:16" ht="15.6" x14ac:dyDescent="0.3">
      <c r="A4" s="140"/>
      <c r="B4" s="141"/>
      <c r="C4" s="142"/>
      <c r="D4" s="113"/>
      <c r="E4" s="91" t="s">
        <v>17</v>
      </c>
      <c r="F4" s="27">
        <f>STDEV(F10:F20)</f>
        <v>0.67419986246324215</v>
      </c>
      <c r="G4" s="28">
        <f>STDEV(G10:G20)</f>
        <v>1.455144264188172</v>
      </c>
      <c r="H4" s="48"/>
      <c r="I4" s="94"/>
      <c r="J4" s="27">
        <f>STDEV(J10:J27)</f>
        <v>2.3150544538267357</v>
      </c>
      <c r="K4" s="28">
        <f>STDEV(K10:K27)</f>
        <v>0.80397538361267007</v>
      </c>
      <c r="L4" s="91" t="s">
        <v>17</v>
      </c>
      <c r="M4" s="27">
        <f>STDEV(M10:M27)</f>
        <v>7.3716482853337054E-2</v>
      </c>
      <c r="N4" s="28">
        <f>STDEV(N10:N27)</f>
        <v>0.80397538361267007</v>
      </c>
      <c r="O4" s="47"/>
      <c r="P4" s="47"/>
    </row>
    <row r="5" spans="1:16" ht="15.6" x14ac:dyDescent="0.3">
      <c r="A5" s="140"/>
      <c r="B5" s="141"/>
      <c r="C5" s="142"/>
      <c r="D5" s="113"/>
      <c r="E5" s="91" t="s">
        <v>18</v>
      </c>
      <c r="F5" s="27">
        <f t="shared" ref="F5:G5" si="0">F4/F3</f>
        <v>0.41201102706087017</v>
      </c>
      <c r="G5" s="28">
        <f t="shared" si="0"/>
        <v>0.374252456089948</v>
      </c>
      <c r="H5" s="48"/>
      <c r="I5" s="94"/>
      <c r="J5" s="27">
        <f t="shared" ref="J5:K5" si="1">J4/J3</f>
        <v>0.61280853189531237</v>
      </c>
      <c r="K5" s="28">
        <f t="shared" si="1"/>
        <v>0.33831822271153139</v>
      </c>
      <c r="L5" s="91" t="s">
        <v>18</v>
      </c>
      <c r="M5" s="27">
        <f t="shared" ref="M5" si="2">M4/M3</f>
        <v>0.10215030764189956</v>
      </c>
      <c r="N5" s="28">
        <f t="shared" ref="N5" si="3">N4/N3</f>
        <v>0.33831822271153139</v>
      </c>
      <c r="O5" s="47"/>
      <c r="P5" s="47"/>
    </row>
    <row r="6" spans="1:16" ht="16.2" thickBot="1" x14ac:dyDescent="0.35">
      <c r="A6" s="140"/>
      <c r="B6" s="141"/>
      <c r="C6" s="142"/>
      <c r="D6" s="113"/>
      <c r="E6" s="91" t="s">
        <v>19</v>
      </c>
      <c r="F6" s="27">
        <f>MIN(F10:F20)</f>
        <v>1</v>
      </c>
      <c r="G6" s="28">
        <f>MIN(G10:G20)</f>
        <v>2.0037400000000001</v>
      </c>
      <c r="H6" s="48"/>
      <c r="I6" s="94"/>
      <c r="J6" s="27">
        <f>MIN(J10:J27)</f>
        <v>1</v>
      </c>
      <c r="K6" s="28">
        <f>MIN(K10:K27)</f>
        <v>0.74833674852942444</v>
      </c>
      <c r="L6" s="91" t="s">
        <v>19</v>
      </c>
      <c r="M6" s="27">
        <f>MIN(M10:M27)</f>
        <v>0.6183040546597115</v>
      </c>
      <c r="N6" s="28">
        <f>MIN(N10:N27)</f>
        <v>0.74833674852942444</v>
      </c>
      <c r="O6" s="47"/>
      <c r="P6" s="47"/>
    </row>
    <row r="7" spans="1:16" ht="15.6" x14ac:dyDescent="0.3">
      <c r="A7" s="143"/>
      <c r="B7" s="133" t="s">
        <v>22</v>
      </c>
      <c r="C7" s="135" t="s">
        <v>3</v>
      </c>
      <c r="D7" s="113"/>
      <c r="E7" s="91" t="s">
        <v>20</v>
      </c>
      <c r="F7" s="27">
        <f>MAX(F10:F20)</f>
        <v>3</v>
      </c>
      <c r="G7" s="28">
        <f>MAX(G10:G20)</f>
        <v>6.7723000000000004</v>
      </c>
      <c r="H7" s="48"/>
      <c r="I7" s="94"/>
      <c r="J7" s="27">
        <f>MAX(J10:J27)</f>
        <v>9</v>
      </c>
      <c r="K7" s="28">
        <f>MAX(K10:K27)</f>
        <v>4.4783232465460552</v>
      </c>
      <c r="L7" s="91" t="s">
        <v>20</v>
      </c>
      <c r="M7" s="27">
        <f>MAX(M10:M27)</f>
        <v>0.83892773578578461</v>
      </c>
      <c r="N7" s="28">
        <f>MAX(N10:N27)</f>
        <v>4.4783232465460552</v>
      </c>
      <c r="O7" s="47"/>
      <c r="P7" s="47"/>
    </row>
    <row r="8" spans="1:16" ht="16.2" thickBot="1" x14ac:dyDescent="0.35">
      <c r="A8" s="144"/>
      <c r="B8" s="134"/>
      <c r="C8" s="136"/>
      <c r="D8" s="113"/>
      <c r="E8" s="92" t="s">
        <v>21</v>
      </c>
      <c r="F8" s="29">
        <f>COUNT(F10:F20)</f>
        <v>11</v>
      </c>
      <c r="G8" s="30">
        <f>COUNT(G10:G20)</f>
        <v>11</v>
      </c>
      <c r="H8" s="49"/>
      <c r="I8" s="95"/>
      <c r="J8" s="29">
        <f>COUNT(J10:J27)</f>
        <v>18</v>
      </c>
      <c r="K8" s="30">
        <f>COUNT(K10:K27)</f>
        <v>18</v>
      </c>
      <c r="L8" s="92" t="s">
        <v>21</v>
      </c>
      <c r="M8" s="29">
        <f>COUNT(M10:M27)</f>
        <v>18</v>
      </c>
      <c r="N8" s="30">
        <f>COUNT(N10:N27)</f>
        <v>18</v>
      </c>
      <c r="O8" s="60"/>
      <c r="P8" s="60"/>
    </row>
    <row r="9" spans="1:16" ht="15" thickBot="1" x14ac:dyDescent="0.35">
      <c r="A9" s="109"/>
      <c r="B9" s="1"/>
      <c r="C9" s="4"/>
      <c r="D9" s="113"/>
      <c r="E9" s="14"/>
      <c r="F9" s="19"/>
      <c r="G9" s="20"/>
      <c r="H9" s="50"/>
      <c r="I9" s="66"/>
      <c r="J9" s="68"/>
      <c r="K9" s="69"/>
      <c r="L9" s="66"/>
      <c r="M9" s="67"/>
      <c r="N9" s="96"/>
      <c r="O9" s="56"/>
      <c r="P9" s="56"/>
    </row>
    <row r="10" spans="1:16" x14ac:dyDescent="0.3">
      <c r="A10" s="108" t="s">
        <v>4</v>
      </c>
      <c r="B10" s="115">
        <v>155.88706022898307</v>
      </c>
      <c r="C10" s="116">
        <v>1630.6528467139228</v>
      </c>
      <c r="D10" s="113"/>
      <c r="E10" s="86" t="s">
        <v>10</v>
      </c>
      <c r="F10" s="23">
        <v>1</v>
      </c>
      <c r="G10" s="21">
        <v>2.0037400000000001</v>
      </c>
      <c r="H10" s="47"/>
      <c r="I10" s="2" t="s">
        <v>10</v>
      </c>
      <c r="J10" s="98">
        <v>2</v>
      </c>
      <c r="K10" s="62">
        <v>2.003836307339816</v>
      </c>
      <c r="L10" s="89" t="s">
        <v>10</v>
      </c>
      <c r="M10" s="64">
        <v>0.6199343192876513</v>
      </c>
      <c r="N10" s="62">
        <v>2.003836307339816</v>
      </c>
      <c r="O10" s="47"/>
      <c r="P10" s="47"/>
    </row>
    <row r="11" spans="1:16" x14ac:dyDescent="0.3">
      <c r="A11" s="109" t="s">
        <v>5</v>
      </c>
      <c r="B11" s="113">
        <v>74.807913017272725</v>
      </c>
      <c r="C11" s="31">
        <v>1733.9767347836089</v>
      </c>
      <c r="E11" s="87" t="s">
        <v>14</v>
      </c>
      <c r="F11" s="24">
        <v>1</v>
      </c>
      <c r="G11" s="22">
        <v>2.8823400000000001</v>
      </c>
      <c r="H11" s="47"/>
      <c r="I11" s="3" t="s">
        <v>14</v>
      </c>
      <c r="J11" s="60">
        <v>2</v>
      </c>
      <c r="K11" s="65">
        <v>2.8823430656636675</v>
      </c>
      <c r="L11" s="11" t="s">
        <v>14</v>
      </c>
      <c r="M11" s="47">
        <v>0.6183040546597115</v>
      </c>
      <c r="N11" s="58">
        <v>2.8823430656636675</v>
      </c>
      <c r="O11" s="47"/>
      <c r="P11" s="47"/>
    </row>
    <row r="12" spans="1:16" x14ac:dyDescent="0.3">
      <c r="A12" s="109" t="s">
        <v>6</v>
      </c>
      <c r="B12" s="113">
        <v>36.272933856646162</v>
      </c>
      <c r="C12" s="31">
        <v>1041.5384278027755</v>
      </c>
      <c r="E12" s="87" t="s">
        <v>15</v>
      </c>
      <c r="F12" s="24">
        <v>1</v>
      </c>
      <c r="G12" s="22">
        <v>2.6590099999999999</v>
      </c>
      <c r="H12" s="47"/>
      <c r="I12" s="3" t="s">
        <v>15</v>
      </c>
      <c r="J12" s="60">
        <v>7</v>
      </c>
      <c r="K12" s="65">
        <v>2.6590100567168857</v>
      </c>
      <c r="L12" s="11" t="s">
        <v>15</v>
      </c>
      <c r="M12" s="47">
        <v>0.65363974755735044</v>
      </c>
      <c r="N12" s="58">
        <v>2.6590100567168857</v>
      </c>
      <c r="O12" s="47"/>
      <c r="P12" s="47"/>
    </row>
    <row r="13" spans="1:16" x14ac:dyDescent="0.3">
      <c r="A13" s="111" t="s">
        <v>7</v>
      </c>
      <c r="B13" s="113">
        <v>31.079896172881096</v>
      </c>
      <c r="C13" s="31">
        <v>1089.5407617533331</v>
      </c>
      <c r="E13" s="87" t="s">
        <v>16</v>
      </c>
      <c r="F13" s="24">
        <v>1</v>
      </c>
      <c r="G13" s="22">
        <v>3.2602899999999999</v>
      </c>
      <c r="H13" s="47"/>
      <c r="I13" s="3" t="s">
        <v>16</v>
      </c>
      <c r="J13" s="60">
        <v>4</v>
      </c>
      <c r="K13" s="65">
        <v>3.2602903002104857</v>
      </c>
      <c r="L13" s="11" t="s">
        <v>16</v>
      </c>
      <c r="M13" s="47">
        <v>0.79342856701931097</v>
      </c>
      <c r="N13" s="58">
        <v>3.2602903002104857</v>
      </c>
      <c r="O13" s="47"/>
      <c r="P13" s="47"/>
    </row>
    <row r="14" spans="1:16" x14ac:dyDescent="0.3">
      <c r="A14" s="111" t="s">
        <v>8</v>
      </c>
      <c r="B14" s="113">
        <v>22.16497820218401</v>
      </c>
      <c r="C14" s="31">
        <v>591.48211331907623</v>
      </c>
      <c r="E14" s="87" t="s">
        <v>29</v>
      </c>
      <c r="F14" s="24">
        <v>1</v>
      </c>
      <c r="G14" s="34">
        <v>2.29881098852514</v>
      </c>
      <c r="H14" s="47"/>
      <c r="I14" s="3" t="s">
        <v>32</v>
      </c>
      <c r="J14" s="60">
        <v>6</v>
      </c>
      <c r="K14" s="58">
        <v>2.2999999999999998</v>
      </c>
      <c r="L14" s="11" t="s">
        <v>32</v>
      </c>
      <c r="M14" s="47">
        <v>0.69460896030367081</v>
      </c>
      <c r="N14" s="58">
        <v>2.2999999999999998</v>
      </c>
      <c r="O14" s="47"/>
      <c r="P14" s="47"/>
    </row>
    <row r="15" spans="1:16" x14ac:dyDescent="0.3">
      <c r="A15" s="111" t="s">
        <v>9</v>
      </c>
      <c r="B15" s="113">
        <v>18.495641326904277</v>
      </c>
      <c r="C15" s="31">
        <v>344.50111579876318</v>
      </c>
      <c r="E15" s="87" t="s">
        <v>11</v>
      </c>
      <c r="F15" s="35">
        <v>2</v>
      </c>
      <c r="G15" s="36">
        <v>4.8232200000000001</v>
      </c>
      <c r="H15" s="51"/>
      <c r="I15" s="11" t="s">
        <v>36</v>
      </c>
      <c r="J15" s="99">
        <v>3</v>
      </c>
      <c r="K15" s="71">
        <v>2.3403362194823836</v>
      </c>
      <c r="L15" s="11" t="s">
        <v>36</v>
      </c>
      <c r="M15" s="70">
        <v>0.68578618983375239</v>
      </c>
      <c r="N15" s="71">
        <v>2.3403362194823836</v>
      </c>
      <c r="O15" s="47"/>
      <c r="P15" s="47"/>
    </row>
    <row r="16" spans="1:16" ht="15" thickBot="1" x14ac:dyDescent="0.35">
      <c r="A16" s="112" t="s">
        <v>24</v>
      </c>
      <c r="B16" s="33">
        <v>81.875039482116478</v>
      </c>
      <c r="C16" s="32">
        <v>1841.5311895828004</v>
      </c>
      <c r="E16" s="87" t="s">
        <v>0</v>
      </c>
      <c r="F16" s="45">
        <v>2</v>
      </c>
      <c r="G16" s="46">
        <v>6.7723000000000004</v>
      </c>
      <c r="H16" s="51"/>
      <c r="I16" s="11" t="s">
        <v>37</v>
      </c>
      <c r="J16" s="99">
        <v>3</v>
      </c>
      <c r="K16" s="72">
        <v>2.4828811926376968</v>
      </c>
      <c r="L16" s="11" t="s">
        <v>37</v>
      </c>
      <c r="M16" s="70">
        <v>0.68578618983375239</v>
      </c>
      <c r="N16" s="71">
        <v>2.4828811926376968</v>
      </c>
      <c r="O16" s="47"/>
      <c r="P16" s="47"/>
    </row>
    <row r="17" spans="5:16" x14ac:dyDescent="0.3">
      <c r="E17" s="87" t="s">
        <v>12</v>
      </c>
      <c r="F17" s="39">
        <v>2</v>
      </c>
      <c r="G17" s="40">
        <v>5.3498099999999997</v>
      </c>
      <c r="H17" s="51"/>
      <c r="I17" s="11" t="s">
        <v>38</v>
      </c>
      <c r="J17" s="100">
        <v>3</v>
      </c>
      <c r="K17" s="74">
        <v>2.2939764940714338</v>
      </c>
      <c r="L17" s="11" t="s">
        <v>38</v>
      </c>
      <c r="M17" s="73">
        <v>0.69651009116491447</v>
      </c>
      <c r="N17" s="74">
        <v>2.2939764940714338</v>
      </c>
      <c r="O17" s="47"/>
      <c r="P17" s="47"/>
    </row>
    <row r="18" spans="5:16" x14ac:dyDescent="0.3">
      <c r="E18" s="87" t="s">
        <v>13</v>
      </c>
      <c r="F18" s="43">
        <v>2</v>
      </c>
      <c r="G18" s="44">
        <v>4.20207</v>
      </c>
      <c r="H18" s="51"/>
      <c r="I18" s="11" t="s">
        <v>39</v>
      </c>
      <c r="J18" s="100">
        <v>4</v>
      </c>
      <c r="K18" s="75">
        <v>4.4783232465460552</v>
      </c>
      <c r="L18" s="11" t="s">
        <v>39</v>
      </c>
      <c r="M18" s="73">
        <v>0.69651009116491447</v>
      </c>
      <c r="N18" s="74">
        <v>4.4783232465460552</v>
      </c>
      <c r="O18" s="47"/>
      <c r="P18" s="47"/>
    </row>
    <row r="19" spans="5:16" x14ac:dyDescent="0.3">
      <c r="E19" s="87" t="s">
        <v>28</v>
      </c>
      <c r="F19" s="41">
        <v>2</v>
      </c>
      <c r="G19" s="42">
        <v>4.7478996203029791</v>
      </c>
      <c r="H19" s="51"/>
      <c r="I19" s="11" t="s">
        <v>40</v>
      </c>
      <c r="J19" s="101">
        <v>9</v>
      </c>
      <c r="K19" s="77">
        <v>2.1223807416295561</v>
      </c>
      <c r="L19" s="11" t="s">
        <v>40</v>
      </c>
      <c r="M19" s="76">
        <v>0.83892773578578461</v>
      </c>
      <c r="N19" s="77">
        <v>2.1223807416295561</v>
      </c>
      <c r="O19" s="47"/>
      <c r="P19" s="47"/>
    </row>
    <row r="20" spans="5:16" ht="15" thickBot="1" x14ac:dyDescent="0.35">
      <c r="E20" s="88" t="s">
        <v>27</v>
      </c>
      <c r="F20" s="37">
        <v>3</v>
      </c>
      <c r="G20" s="38">
        <v>3.77</v>
      </c>
      <c r="H20" s="52"/>
      <c r="I20" s="11" t="s">
        <v>41</v>
      </c>
      <c r="J20" s="101">
        <v>8</v>
      </c>
      <c r="K20" s="78">
        <v>3.2274305117453976</v>
      </c>
      <c r="L20" s="11" t="s">
        <v>41</v>
      </c>
      <c r="M20" s="76">
        <v>0.83892773578578461</v>
      </c>
      <c r="N20" s="77">
        <v>3.2274305117453976</v>
      </c>
      <c r="O20" s="47"/>
      <c r="P20" s="47"/>
    </row>
    <row r="21" spans="5:16" x14ac:dyDescent="0.3">
      <c r="I21" s="11" t="s">
        <v>42</v>
      </c>
      <c r="J21" s="102">
        <v>3</v>
      </c>
      <c r="K21" s="79">
        <v>1.8331752313232934</v>
      </c>
      <c r="L21" s="11" t="s">
        <v>42</v>
      </c>
      <c r="M21" s="63">
        <v>0.68646076958777147</v>
      </c>
      <c r="N21" s="79">
        <v>1.8331752313232934</v>
      </c>
      <c r="O21" s="47"/>
      <c r="P21" s="47"/>
    </row>
    <row r="22" spans="5:16" x14ac:dyDescent="0.3">
      <c r="I22" s="11" t="s">
        <v>43</v>
      </c>
      <c r="J22" s="102">
        <v>4</v>
      </c>
      <c r="K22" s="79">
        <v>2.3688910390305749</v>
      </c>
      <c r="L22" s="11" t="s">
        <v>43</v>
      </c>
      <c r="M22" s="63">
        <v>0.68646076958777147</v>
      </c>
      <c r="N22" s="79">
        <v>2.3688910390305749</v>
      </c>
      <c r="O22" s="47"/>
      <c r="P22" s="47"/>
    </row>
    <row r="23" spans="5:16" ht="15.6" x14ac:dyDescent="0.3">
      <c r="E23" s="13"/>
      <c r="F23" s="1"/>
      <c r="G23" s="1"/>
      <c r="H23" s="9"/>
      <c r="I23" s="11" t="s">
        <v>44</v>
      </c>
      <c r="J23" s="103">
        <v>4</v>
      </c>
      <c r="K23" s="81">
        <v>2.48</v>
      </c>
      <c r="L23" s="11" t="s">
        <v>44</v>
      </c>
      <c r="M23" s="80">
        <v>0.83651808514829007</v>
      </c>
      <c r="N23" s="97">
        <v>2.48</v>
      </c>
      <c r="O23" s="47"/>
      <c r="P23" s="47"/>
    </row>
    <row r="24" spans="5:16" ht="15" customHeight="1" x14ac:dyDescent="0.35">
      <c r="E24" s="16"/>
      <c r="F24" s="10"/>
      <c r="G24" s="10"/>
      <c r="H24" s="53"/>
      <c r="I24" s="11" t="s">
        <v>45</v>
      </c>
      <c r="J24" s="103">
        <v>2</v>
      </c>
      <c r="K24" s="81">
        <v>2.27</v>
      </c>
      <c r="L24" s="11" t="s">
        <v>45</v>
      </c>
      <c r="M24" s="80">
        <v>0.83651808514829007</v>
      </c>
      <c r="N24" s="97">
        <v>2.27</v>
      </c>
      <c r="O24" s="47"/>
      <c r="P24" s="47"/>
    </row>
    <row r="25" spans="5:16" ht="15.75" customHeight="1" x14ac:dyDescent="0.35">
      <c r="E25" s="16"/>
      <c r="F25" s="10"/>
      <c r="G25" s="10"/>
      <c r="H25" s="53"/>
      <c r="I25" s="11" t="s">
        <v>35</v>
      </c>
      <c r="J25" s="104">
        <v>1</v>
      </c>
      <c r="K25" s="83">
        <v>0.74833674852942444</v>
      </c>
      <c r="L25" s="11" t="s">
        <v>35</v>
      </c>
      <c r="M25" s="82">
        <v>0.70710936537847635</v>
      </c>
      <c r="N25" s="83">
        <v>0.74833674852942444</v>
      </c>
      <c r="O25" s="47"/>
      <c r="P25" s="47"/>
    </row>
    <row r="26" spans="5:16" ht="15.6" x14ac:dyDescent="0.3">
      <c r="E26" s="17"/>
      <c r="F26" s="5"/>
      <c r="G26" s="5"/>
      <c r="H26" s="54"/>
      <c r="I26" s="11" t="s">
        <v>33</v>
      </c>
      <c r="J26" s="104">
        <v>2</v>
      </c>
      <c r="K26" s="83">
        <v>1.3744134630678781</v>
      </c>
      <c r="L26" s="11" t="s">
        <v>33</v>
      </c>
      <c r="M26" s="82">
        <v>0.70710936537847635</v>
      </c>
      <c r="N26" s="83">
        <v>1.3744134630678781</v>
      </c>
      <c r="O26" s="47"/>
      <c r="P26" s="47"/>
    </row>
    <row r="27" spans="5:16" ht="16.2" thickBot="1" x14ac:dyDescent="0.35">
      <c r="E27" s="17"/>
      <c r="F27" s="5"/>
      <c r="G27" s="5"/>
      <c r="H27" s="54"/>
      <c r="I27" s="12" t="s">
        <v>34</v>
      </c>
      <c r="J27" s="105">
        <v>1</v>
      </c>
      <c r="K27" s="85">
        <v>1.6493603918058288</v>
      </c>
      <c r="L27" s="12" t="s">
        <v>34</v>
      </c>
      <c r="M27" s="84">
        <v>0.70710936537847635</v>
      </c>
      <c r="N27" s="85">
        <v>1.6493603918058288</v>
      </c>
      <c r="O27" s="47"/>
      <c r="P27" s="47"/>
    </row>
    <row r="28" spans="5:16" ht="15.6" x14ac:dyDescent="0.3">
      <c r="E28" s="17"/>
      <c r="F28" s="5"/>
      <c r="G28" s="5"/>
      <c r="H28" s="54"/>
      <c r="I28" s="54"/>
      <c r="J28" s="54"/>
      <c r="K28" s="54"/>
      <c r="L28" s="54"/>
      <c r="M28" s="54"/>
      <c r="N28" s="54"/>
      <c r="O28" s="9"/>
      <c r="P28" s="9"/>
    </row>
    <row r="29" spans="5:16" ht="15.6" x14ac:dyDescent="0.3">
      <c r="E29" s="17"/>
      <c r="F29" s="5"/>
      <c r="G29" s="5"/>
      <c r="H29" s="54"/>
      <c r="I29" s="54"/>
      <c r="J29" s="54"/>
      <c r="K29" s="54"/>
      <c r="L29" s="54"/>
      <c r="M29" s="54"/>
      <c r="N29" s="54"/>
      <c r="O29" s="9"/>
      <c r="P29" s="9"/>
    </row>
    <row r="30" spans="5:16" ht="15.6" x14ac:dyDescent="0.3">
      <c r="E30" s="17"/>
      <c r="F30" s="5"/>
      <c r="G30" s="5"/>
      <c r="H30" s="54"/>
      <c r="I30" s="54"/>
      <c r="J30" s="54"/>
      <c r="K30" s="54"/>
      <c r="L30" s="54"/>
      <c r="M30" s="54"/>
      <c r="N30" s="54"/>
      <c r="O30" s="9"/>
      <c r="P30" s="9"/>
    </row>
    <row r="31" spans="5:16" ht="15.6" x14ac:dyDescent="0.3">
      <c r="E31" s="18"/>
      <c r="F31" s="6"/>
      <c r="G31" s="6"/>
      <c r="H31" s="55"/>
      <c r="I31" s="55"/>
      <c r="J31" s="55"/>
      <c r="K31" s="55"/>
      <c r="L31" s="55"/>
      <c r="M31" s="55"/>
      <c r="N31" s="55"/>
      <c r="O31" s="9"/>
      <c r="P31" s="9"/>
    </row>
    <row r="32" spans="5:16" x14ac:dyDescent="0.3">
      <c r="E32" s="13"/>
      <c r="F32" s="1"/>
      <c r="G32" s="1"/>
      <c r="H32" s="9"/>
      <c r="I32" s="9"/>
      <c r="J32" s="9"/>
      <c r="K32" s="9"/>
      <c r="L32" s="9"/>
      <c r="M32" s="9"/>
      <c r="N32" s="9"/>
      <c r="O32" s="9"/>
      <c r="P32" s="9"/>
    </row>
    <row r="33" spans="5:16" x14ac:dyDescent="0.3">
      <c r="E33" s="13"/>
      <c r="F33" s="7"/>
      <c r="G33" s="7"/>
      <c r="H33" s="56"/>
      <c r="I33" s="56"/>
      <c r="J33" s="56"/>
      <c r="K33" s="56"/>
      <c r="L33" s="56"/>
      <c r="M33" s="56"/>
      <c r="N33" s="56"/>
      <c r="O33" s="9"/>
      <c r="P33" s="9"/>
    </row>
    <row r="34" spans="5:16" x14ac:dyDescent="0.3">
      <c r="E34" s="13"/>
      <c r="F34" s="7"/>
      <c r="G34" s="7"/>
      <c r="H34" s="56"/>
      <c r="I34" s="56"/>
      <c r="J34" s="56"/>
      <c r="K34" s="56"/>
      <c r="L34" s="56"/>
      <c r="M34" s="56"/>
      <c r="N34" s="56"/>
      <c r="O34" s="61"/>
      <c r="P34" s="61"/>
    </row>
    <row r="35" spans="5:16" x14ac:dyDescent="0.3">
      <c r="E35" s="13"/>
      <c r="F35" s="7"/>
      <c r="G35" s="7"/>
      <c r="H35" s="56"/>
      <c r="I35" s="56"/>
      <c r="J35" s="56"/>
      <c r="K35" s="56"/>
      <c r="L35" s="56"/>
      <c r="M35" s="56"/>
      <c r="N35" s="56"/>
      <c r="O35" s="61"/>
      <c r="P35" s="61"/>
    </row>
    <row r="36" spans="5:16" x14ac:dyDescent="0.3">
      <c r="E36" s="13"/>
      <c r="F36" s="7"/>
      <c r="G36" s="7"/>
      <c r="H36" s="56"/>
      <c r="I36" s="56"/>
      <c r="J36" s="56"/>
      <c r="K36" s="56"/>
      <c r="L36" s="56"/>
      <c r="M36" s="56"/>
      <c r="N36" s="56"/>
      <c r="O36" s="61"/>
      <c r="P36" s="61"/>
    </row>
    <row r="37" spans="5:16" x14ac:dyDescent="0.3">
      <c r="E37" s="13"/>
      <c r="F37" s="7"/>
      <c r="G37" s="7"/>
      <c r="H37" s="56"/>
      <c r="I37" s="56"/>
      <c r="J37" s="56"/>
      <c r="K37" s="56"/>
      <c r="L37" s="56"/>
      <c r="M37" s="56"/>
      <c r="N37" s="56"/>
      <c r="O37" s="61"/>
      <c r="P37" s="61"/>
    </row>
    <row r="38" spans="5:16" x14ac:dyDescent="0.3">
      <c r="E38" s="13"/>
      <c r="F38" s="7"/>
      <c r="G38" s="7"/>
      <c r="H38" s="56"/>
      <c r="I38" s="56"/>
      <c r="J38" s="56"/>
      <c r="K38" s="56"/>
      <c r="L38" s="56"/>
      <c r="M38" s="56"/>
      <c r="N38" s="56"/>
      <c r="O38" s="61"/>
      <c r="P38" s="61"/>
    </row>
    <row r="39" spans="5:16" x14ac:dyDescent="0.3">
      <c r="E39" s="13"/>
      <c r="F39" s="7"/>
      <c r="G39" s="7"/>
      <c r="H39" s="56"/>
      <c r="I39" s="56"/>
      <c r="J39" s="56"/>
      <c r="K39" s="56"/>
      <c r="L39" s="56"/>
      <c r="M39" s="56"/>
      <c r="N39" s="56"/>
      <c r="O39" s="61"/>
      <c r="P39" s="61"/>
    </row>
    <row r="40" spans="5:16" x14ac:dyDescent="0.3">
      <c r="E40" s="13"/>
      <c r="F40" s="7"/>
      <c r="G40" s="7"/>
      <c r="H40" s="56"/>
      <c r="I40" s="56"/>
      <c r="J40" s="56"/>
      <c r="K40" s="56"/>
      <c r="L40" s="56"/>
      <c r="M40" s="56"/>
      <c r="N40" s="56"/>
      <c r="O40" s="9"/>
      <c r="P40" s="9"/>
    </row>
    <row r="41" spans="5:16" x14ac:dyDescent="0.3">
      <c r="E41" s="13"/>
      <c r="F41" s="7"/>
      <c r="G41" s="7"/>
      <c r="H41" s="56"/>
      <c r="I41" s="56"/>
      <c r="J41" s="56"/>
      <c r="K41" s="56"/>
      <c r="L41" s="56"/>
      <c r="M41" s="56"/>
      <c r="N41" s="56"/>
      <c r="O41" s="9"/>
      <c r="P41" s="9"/>
    </row>
    <row r="42" spans="5:16" x14ac:dyDescent="0.3">
      <c r="E42" s="13"/>
      <c r="F42" s="7"/>
      <c r="G42" s="7"/>
      <c r="H42" s="56"/>
      <c r="I42" s="56"/>
      <c r="J42" s="56"/>
      <c r="K42" s="56"/>
      <c r="L42" s="56"/>
      <c r="M42" s="56"/>
      <c r="N42" s="56"/>
      <c r="O42" s="9"/>
      <c r="P42" s="9"/>
    </row>
    <row r="43" spans="5:16" x14ac:dyDescent="0.3">
      <c r="E43" s="13"/>
      <c r="F43" s="7"/>
      <c r="G43" s="7"/>
      <c r="H43" s="56"/>
      <c r="I43" s="56"/>
      <c r="J43" s="56"/>
      <c r="K43" s="56"/>
      <c r="L43" s="56"/>
      <c r="M43" s="56"/>
      <c r="N43" s="56"/>
      <c r="O43" s="9"/>
      <c r="P43" s="9"/>
    </row>
    <row r="44" spans="5:16" x14ac:dyDescent="0.3">
      <c r="E44" s="13"/>
      <c r="F44" s="7"/>
      <c r="G44" s="7"/>
      <c r="H44" s="56"/>
      <c r="I44" s="56"/>
      <c r="J44" s="56"/>
      <c r="K44" s="56"/>
      <c r="L44" s="56"/>
      <c r="M44" s="56"/>
      <c r="N44" s="56"/>
      <c r="O44" s="9"/>
      <c r="P44" s="9"/>
    </row>
    <row r="45" spans="5:16" x14ac:dyDescent="0.3">
      <c r="E45" s="13"/>
      <c r="F45" s="7"/>
      <c r="G45" s="7"/>
      <c r="H45" s="56"/>
      <c r="I45" s="56"/>
      <c r="J45" s="56"/>
      <c r="K45" s="56"/>
      <c r="L45" s="56"/>
      <c r="M45" s="56"/>
      <c r="N45" s="56"/>
      <c r="O45" s="9"/>
      <c r="P45" s="9"/>
    </row>
    <row r="46" spans="5:16" x14ac:dyDescent="0.3">
      <c r="E46" s="13"/>
      <c r="F46" s="7"/>
      <c r="G46" s="7"/>
      <c r="H46" s="56"/>
      <c r="I46" s="56"/>
      <c r="J46" s="56"/>
      <c r="K46" s="56"/>
      <c r="L46" s="56"/>
      <c r="M46" s="56"/>
      <c r="N46" s="56"/>
      <c r="O46" s="9"/>
      <c r="P46" s="9"/>
    </row>
    <row r="47" spans="5:16" x14ac:dyDescent="0.3">
      <c r="E47" s="13"/>
      <c r="F47" s="7"/>
      <c r="G47" s="7"/>
      <c r="H47" s="56"/>
      <c r="I47" s="56"/>
      <c r="J47" s="56"/>
      <c r="K47" s="56"/>
      <c r="L47" s="56"/>
      <c r="M47" s="56"/>
      <c r="N47" s="56"/>
      <c r="O47" s="9"/>
      <c r="P47" s="9"/>
    </row>
    <row r="48" spans="5:16" x14ac:dyDescent="0.3">
      <c r="E48" s="13"/>
      <c r="F48" s="7"/>
      <c r="G48" s="7"/>
      <c r="H48" s="56"/>
      <c r="I48" s="56"/>
      <c r="J48" s="56"/>
      <c r="K48" s="56"/>
      <c r="L48" s="56"/>
      <c r="M48" s="56"/>
      <c r="N48" s="56"/>
      <c r="O48" s="9"/>
      <c r="P48" s="9"/>
    </row>
    <row r="49" spans="5:16" x14ac:dyDescent="0.3">
      <c r="E49" s="13"/>
      <c r="F49" s="7"/>
      <c r="G49" s="7"/>
      <c r="H49" s="56"/>
      <c r="I49" s="56"/>
      <c r="J49" s="56"/>
      <c r="K49" s="56"/>
      <c r="L49" s="56"/>
      <c r="M49" s="56"/>
      <c r="N49" s="56"/>
      <c r="O49" s="9"/>
      <c r="P49" s="9"/>
    </row>
    <row r="50" spans="5:16" x14ac:dyDescent="0.3">
      <c r="E50" s="13"/>
      <c r="F50" s="7"/>
      <c r="G50" s="7"/>
      <c r="H50" s="56"/>
      <c r="I50" s="56"/>
      <c r="J50" s="56"/>
      <c r="K50" s="56"/>
      <c r="L50" s="56"/>
      <c r="M50" s="56"/>
      <c r="N50" s="56"/>
      <c r="O50" s="9"/>
      <c r="P50" s="9"/>
    </row>
    <row r="51" spans="5:16" x14ac:dyDescent="0.3">
      <c r="E51" s="13"/>
      <c r="F51" s="1"/>
      <c r="G51" s="1"/>
      <c r="H51" s="9"/>
      <c r="I51" s="9"/>
      <c r="J51" s="9"/>
      <c r="K51" s="9"/>
      <c r="L51" s="9"/>
      <c r="M51" s="9"/>
      <c r="N51" s="9"/>
      <c r="O51" s="9"/>
      <c r="P51" s="9"/>
    </row>
    <row r="52" spans="5:16" x14ac:dyDescent="0.3">
      <c r="E52" s="13"/>
      <c r="F52" s="1"/>
      <c r="G52" s="1"/>
      <c r="H52" s="9"/>
      <c r="I52" s="9"/>
      <c r="J52" s="9"/>
      <c r="K52" s="9"/>
      <c r="L52" s="9"/>
      <c r="M52" s="9"/>
      <c r="N52" s="9"/>
      <c r="O52" s="9"/>
      <c r="P52" s="9"/>
    </row>
    <row r="53" spans="5:16" x14ac:dyDescent="0.3">
      <c r="E53" s="13"/>
      <c r="F53" s="1"/>
      <c r="G53" s="1"/>
      <c r="H53" s="9"/>
      <c r="I53" s="9"/>
      <c r="J53" s="9"/>
      <c r="K53" s="9"/>
      <c r="L53" s="9"/>
      <c r="M53" s="9"/>
      <c r="N53" s="9"/>
      <c r="O53" s="9"/>
      <c r="P53" s="9"/>
    </row>
    <row r="54" spans="5:16" x14ac:dyDescent="0.3">
      <c r="E54" s="13"/>
      <c r="F54" s="1"/>
      <c r="G54" s="1"/>
      <c r="H54" s="9"/>
      <c r="I54" s="9"/>
      <c r="J54" s="9"/>
      <c r="K54" s="9"/>
      <c r="L54" s="9"/>
      <c r="M54" s="9"/>
      <c r="N54" s="9"/>
      <c r="O54" s="9"/>
      <c r="P54" s="9"/>
    </row>
    <row r="55" spans="5:16" x14ac:dyDescent="0.3">
      <c r="E55" s="13"/>
      <c r="F55" s="1"/>
      <c r="G55" s="1"/>
      <c r="H55" s="9"/>
      <c r="I55" s="9"/>
      <c r="J55" s="9"/>
      <c r="K55" s="9"/>
      <c r="L55" s="9"/>
      <c r="M55" s="9"/>
      <c r="N55" s="9"/>
      <c r="O55" s="9"/>
      <c r="P55" s="9"/>
    </row>
    <row r="56" spans="5:16" x14ac:dyDescent="0.3">
      <c r="E56" s="13"/>
      <c r="F56" s="1"/>
      <c r="G56" s="1"/>
      <c r="H56" s="9"/>
      <c r="I56" s="9"/>
      <c r="J56" s="9"/>
      <c r="K56" s="9"/>
      <c r="L56" s="9"/>
      <c r="M56" s="9"/>
      <c r="N56" s="9"/>
      <c r="O56" s="9"/>
      <c r="P56" s="9"/>
    </row>
    <row r="57" spans="5:16" x14ac:dyDescent="0.3">
      <c r="E57" s="13"/>
      <c r="F57" s="1"/>
      <c r="G57" s="1"/>
      <c r="H57" s="9"/>
      <c r="I57" s="9"/>
      <c r="J57" s="9"/>
      <c r="K57" s="9"/>
      <c r="L57" s="9"/>
      <c r="M57" s="9"/>
      <c r="N57" s="9"/>
      <c r="O57" s="9"/>
      <c r="P57" s="9"/>
    </row>
    <row r="58" spans="5:16" x14ac:dyDescent="0.3">
      <c r="E58" s="13"/>
      <c r="F58" s="1"/>
      <c r="G58" s="1"/>
      <c r="H58" s="9"/>
      <c r="I58" s="9"/>
      <c r="J58" s="9"/>
      <c r="K58" s="9"/>
      <c r="L58" s="9"/>
      <c r="M58" s="9"/>
      <c r="N58" s="9"/>
      <c r="O58" s="9"/>
      <c r="P58" s="9"/>
    </row>
    <row r="59" spans="5:16" x14ac:dyDescent="0.3">
      <c r="E59" s="13"/>
      <c r="F59" s="1"/>
      <c r="G59" s="1"/>
      <c r="H59" s="9"/>
      <c r="I59" s="9"/>
      <c r="J59" s="9"/>
      <c r="K59" s="9"/>
      <c r="L59" s="9"/>
      <c r="M59" s="9"/>
      <c r="N59" s="9"/>
      <c r="O59" s="9"/>
      <c r="P59" s="9"/>
    </row>
    <row r="60" spans="5:16" x14ac:dyDescent="0.3">
      <c r="E60" s="13"/>
      <c r="F60" s="1"/>
      <c r="G60" s="1"/>
      <c r="H60" s="9"/>
      <c r="I60" s="9"/>
      <c r="J60" s="9"/>
      <c r="K60" s="9"/>
      <c r="L60" s="9"/>
      <c r="M60" s="9"/>
      <c r="N60" s="9"/>
      <c r="O60" s="9"/>
      <c r="P60" s="9"/>
    </row>
    <row r="61" spans="5:16" x14ac:dyDescent="0.3">
      <c r="E61" s="13"/>
      <c r="F61" s="1"/>
      <c r="G61" s="1"/>
      <c r="H61" s="9"/>
      <c r="I61" s="9"/>
      <c r="J61" s="9"/>
      <c r="K61" s="9"/>
      <c r="L61" s="9"/>
      <c r="M61" s="9"/>
      <c r="N61" s="9"/>
      <c r="O61" s="9"/>
      <c r="P61" s="9"/>
    </row>
    <row r="62" spans="5:16" x14ac:dyDescent="0.3">
      <c r="E62" s="13"/>
      <c r="F62" s="1"/>
      <c r="G62" s="1"/>
      <c r="H62" s="9"/>
      <c r="I62" s="9"/>
      <c r="J62" s="9"/>
      <c r="K62" s="9"/>
      <c r="L62" s="9"/>
      <c r="M62" s="9"/>
      <c r="N62" s="9"/>
      <c r="O62" s="9"/>
      <c r="P62" s="9"/>
    </row>
    <row r="63" spans="5:16" x14ac:dyDescent="0.3">
      <c r="E63" s="13"/>
      <c r="F63" s="1"/>
      <c r="G63" s="1"/>
      <c r="H63" s="9"/>
      <c r="I63" s="9"/>
      <c r="J63" s="9"/>
      <c r="K63" s="9"/>
      <c r="L63" s="9"/>
      <c r="M63" s="9"/>
      <c r="N63" s="9"/>
      <c r="O63" s="9"/>
      <c r="P63" s="9"/>
    </row>
    <row r="64" spans="5:16" x14ac:dyDescent="0.3">
      <c r="E64" s="13"/>
      <c r="F64" s="1"/>
      <c r="G64" s="1"/>
      <c r="H64" s="9"/>
      <c r="I64" s="9"/>
      <c r="J64" s="9"/>
      <c r="K64" s="9"/>
      <c r="L64" s="9"/>
      <c r="M64" s="9"/>
      <c r="N64" s="9"/>
      <c r="O64" s="9"/>
      <c r="P64" s="9"/>
    </row>
    <row r="65" spans="5:16" x14ac:dyDescent="0.3">
      <c r="E65" s="13"/>
      <c r="F65" s="1"/>
      <c r="G65" s="1"/>
      <c r="H65" s="9"/>
      <c r="I65" s="9"/>
      <c r="J65" s="9"/>
      <c r="K65" s="9"/>
      <c r="L65" s="9"/>
      <c r="M65" s="9"/>
      <c r="N65" s="9"/>
      <c r="O65" s="9"/>
      <c r="P65" s="9"/>
    </row>
    <row r="66" spans="5:16" x14ac:dyDescent="0.3">
      <c r="E66" s="13"/>
      <c r="F66" s="1"/>
      <c r="G66" s="1"/>
      <c r="H66" s="9"/>
      <c r="I66" s="9"/>
      <c r="J66" s="9"/>
      <c r="K66" s="9"/>
      <c r="L66" s="9"/>
      <c r="M66" s="9"/>
      <c r="N66" s="9"/>
      <c r="O66" s="9"/>
      <c r="P66" s="9"/>
    </row>
    <row r="67" spans="5:16" x14ac:dyDescent="0.3">
      <c r="E67" s="13"/>
      <c r="F67" s="1"/>
      <c r="G67" s="1"/>
      <c r="H67" s="9"/>
      <c r="I67" s="9"/>
      <c r="J67" s="9"/>
      <c r="K67" s="9"/>
      <c r="L67" s="9"/>
      <c r="M67" s="9"/>
      <c r="N67" s="9"/>
      <c r="O67" s="9"/>
      <c r="P67" s="9"/>
    </row>
    <row r="68" spans="5:16" x14ac:dyDescent="0.3">
      <c r="E68" s="13"/>
      <c r="F68" s="1"/>
      <c r="G68" s="1"/>
      <c r="H68" s="9"/>
      <c r="I68" s="9"/>
      <c r="J68" s="9"/>
      <c r="K68" s="9"/>
      <c r="L68" s="9"/>
      <c r="M68" s="9"/>
      <c r="N68" s="9"/>
      <c r="O68" s="9"/>
      <c r="P68" s="9"/>
    </row>
    <row r="69" spans="5:16" x14ac:dyDescent="0.3">
      <c r="E69" s="13"/>
      <c r="F69" s="1"/>
      <c r="G69" s="1"/>
      <c r="H69" s="9"/>
      <c r="I69" s="9"/>
      <c r="J69" s="9"/>
      <c r="K69" s="9"/>
      <c r="L69" s="9"/>
      <c r="M69" s="9"/>
      <c r="N69" s="9"/>
      <c r="O69" s="9"/>
      <c r="P69" s="9"/>
    </row>
    <row r="70" spans="5:16" x14ac:dyDescent="0.3">
      <c r="E70" s="13"/>
      <c r="F70" s="1"/>
      <c r="G70" s="1"/>
      <c r="H70" s="9"/>
      <c r="I70" s="9"/>
      <c r="J70" s="9"/>
      <c r="K70" s="9"/>
      <c r="L70" s="9"/>
      <c r="M70" s="9"/>
      <c r="N70" s="9"/>
      <c r="O70" s="9"/>
      <c r="P70" s="9"/>
    </row>
    <row r="71" spans="5:16" x14ac:dyDescent="0.3">
      <c r="E71" s="13"/>
      <c r="F71" s="1"/>
      <c r="G71" s="1"/>
      <c r="H71" s="9"/>
      <c r="I71" s="9"/>
      <c r="J71" s="9"/>
      <c r="K71" s="9"/>
      <c r="L71" s="9"/>
      <c r="M71" s="9"/>
      <c r="N71" s="9"/>
      <c r="O71" s="9"/>
      <c r="P71" s="9"/>
    </row>
    <row r="72" spans="5:16" x14ac:dyDescent="0.3">
      <c r="E72" s="13"/>
      <c r="F72" s="7"/>
      <c r="G72" s="7"/>
      <c r="H72" s="56"/>
      <c r="I72" s="56"/>
      <c r="J72" s="56"/>
      <c r="K72" s="56"/>
      <c r="L72" s="56"/>
      <c r="M72" s="56"/>
      <c r="N72" s="56"/>
      <c r="O72" s="9"/>
      <c r="P72" s="9"/>
    </row>
    <row r="73" spans="5:16" x14ac:dyDescent="0.3">
      <c r="E73" s="13"/>
      <c r="F73" s="7"/>
      <c r="G73" s="7"/>
      <c r="H73" s="56"/>
      <c r="I73" s="56"/>
      <c r="J73" s="56"/>
      <c r="K73" s="56"/>
      <c r="L73" s="56"/>
      <c r="M73" s="56"/>
      <c r="N73" s="56"/>
      <c r="O73" s="9"/>
      <c r="P73" s="9"/>
    </row>
    <row r="74" spans="5:16" x14ac:dyDescent="0.3">
      <c r="E74" s="13"/>
      <c r="F74" s="7"/>
      <c r="G74" s="7"/>
      <c r="H74" s="56"/>
      <c r="I74" s="56"/>
      <c r="J74" s="56"/>
      <c r="K74" s="56"/>
      <c r="L74" s="56"/>
      <c r="M74" s="56"/>
      <c r="N74" s="56"/>
      <c r="O74" s="9"/>
      <c r="P74" s="9"/>
    </row>
    <row r="75" spans="5:16" x14ac:dyDescent="0.3">
      <c r="E75" s="13"/>
      <c r="F75" s="7"/>
      <c r="G75" s="7"/>
      <c r="H75" s="56"/>
      <c r="I75" s="56"/>
      <c r="J75" s="56"/>
      <c r="K75" s="56"/>
      <c r="L75" s="56"/>
      <c r="M75" s="56"/>
      <c r="N75" s="56"/>
      <c r="O75" s="9"/>
      <c r="P75" s="9"/>
    </row>
    <row r="76" spans="5:16" x14ac:dyDescent="0.3">
      <c r="E76" s="13"/>
      <c r="F76" s="7"/>
      <c r="G76" s="7"/>
      <c r="H76" s="56"/>
      <c r="I76" s="56"/>
      <c r="J76" s="56"/>
      <c r="K76" s="56"/>
      <c r="L76" s="56"/>
      <c r="M76" s="56"/>
      <c r="N76" s="56"/>
      <c r="O76" s="9"/>
      <c r="P76" s="9"/>
    </row>
    <row r="77" spans="5:16" x14ac:dyDescent="0.3">
      <c r="E77" s="13"/>
      <c r="F77" s="7"/>
      <c r="G77" s="7"/>
      <c r="H77" s="56"/>
      <c r="I77" s="56"/>
      <c r="J77" s="56"/>
      <c r="K77" s="56"/>
      <c r="L77" s="56"/>
      <c r="M77" s="56"/>
      <c r="N77" s="56"/>
      <c r="O77" s="9"/>
      <c r="P77" s="9"/>
    </row>
    <row r="78" spans="5:16" x14ac:dyDescent="0.3">
      <c r="E78" s="13"/>
      <c r="F78" s="7"/>
      <c r="G78" s="7"/>
      <c r="H78" s="56"/>
      <c r="I78" s="56"/>
      <c r="J78" s="56"/>
      <c r="K78" s="56"/>
      <c r="L78" s="56"/>
      <c r="M78" s="56"/>
      <c r="N78" s="56"/>
      <c r="O78" s="9"/>
      <c r="P78" s="9"/>
    </row>
    <row r="79" spans="5:16" x14ac:dyDescent="0.3">
      <c r="E79" s="13"/>
      <c r="F79" s="7"/>
      <c r="G79" s="7"/>
      <c r="H79" s="56"/>
      <c r="I79" s="56"/>
      <c r="J79" s="56"/>
      <c r="K79" s="56"/>
      <c r="L79" s="56"/>
      <c r="M79" s="56"/>
      <c r="N79" s="56"/>
      <c r="O79" s="9"/>
      <c r="P79" s="9"/>
    </row>
    <row r="80" spans="5:16" x14ac:dyDescent="0.3">
      <c r="E80" s="13"/>
      <c r="F80" s="7"/>
      <c r="G80" s="7"/>
      <c r="H80" s="56"/>
      <c r="I80" s="56"/>
      <c r="J80" s="56"/>
      <c r="K80" s="56"/>
      <c r="L80" s="56"/>
      <c r="M80" s="56"/>
      <c r="N80" s="56"/>
      <c r="O80" s="9"/>
      <c r="P80" s="9"/>
    </row>
    <row r="81" spans="5:16" x14ac:dyDescent="0.3">
      <c r="E81" s="13"/>
      <c r="F81" s="7"/>
      <c r="G81" s="7"/>
      <c r="H81" s="56"/>
      <c r="I81" s="56"/>
      <c r="J81" s="56"/>
      <c r="K81" s="56"/>
      <c r="L81" s="56"/>
      <c r="M81" s="56"/>
      <c r="N81" s="56"/>
      <c r="O81" s="9"/>
      <c r="P81" s="9"/>
    </row>
    <row r="82" spans="5:16" x14ac:dyDescent="0.3">
      <c r="E82" s="13"/>
      <c r="F82" s="7"/>
      <c r="G82" s="7"/>
      <c r="H82" s="56"/>
      <c r="I82" s="56"/>
      <c r="J82" s="56"/>
      <c r="K82" s="56"/>
      <c r="L82" s="56"/>
      <c r="M82" s="56"/>
      <c r="N82" s="56"/>
      <c r="O82" s="9"/>
      <c r="P82" s="9"/>
    </row>
    <row r="83" spans="5:16" x14ac:dyDescent="0.3">
      <c r="E83" s="13"/>
      <c r="F83" s="7"/>
      <c r="G83" s="7"/>
      <c r="H83" s="56"/>
      <c r="I83" s="56"/>
      <c r="J83" s="56"/>
      <c r="K83" s="56"/>
      <c r="L83" s="56"/>
      <c r="M83" s="56"/>
      <c r="N83" s="56"/>
      <c r="O83" s="9"/>
      <c r="P83" s="9"/>
    </row>
    <row r="84" spans="5:16" x14ac:dyDescent="0.3">
      <c r="E84" s="13"/>
      <c r="F84" s="7"/>
      <c r="G84" s="7"/>
      <c r="H84" s="56"/>
      <c r="I84" s="56"/>
      <c r="J84" s="56"/>
      <c r="K84" s="56"/>
      <c r="L84" s="56"/>
      <c r="M84" s="56"/>
      <c r="N84" s="56"/>
      <c r="O84" s="9"/>
      <c r="P84" s="9"/>
    </row>
    <row r="85" spans="5:16" x14ac:dyDescent="0.3">
      <c r="E85" s="13"/>
      <c r="F85" s="7"/>
      <c r="G85" s="7"/>
      <c r="H85" s="56"/>
      <c r="I85" s="56"/>
      <c r="J85" s="56"/>
      <c r="K85" s="56"/>
      <c r="L85" s="56"/>
      <c r="M85" s="56"/>
      <c r="N85" s="56"/>
      <c r="O85" s="9"/>
      <c r="P85" s="9"/>
    </row>
    <row r="86" spans="5:16" x14ac:dyDescent="0.3">
      <c r="E86" s="13"/>
      <c r="F86" s="7"/>
      <c r="G86" s="7"/>
      <c r="H86" s="56"/>
      <c r="I86" s="56"/>
      <c r="J86" s="56"/>
      <c r="K86" s="56"/>
      <c r="L86" s="56"/>
      <c r="M86" s="56"/>
      <c r="N86" s="56"/>
      <c r="O86" s="9"/>
      <c r="P86" s="9"/>
    </row>
    <row r="87" spans="5:16" x14ac:dyDescent="0.3">
      <c r="E87" s="13"/>
      <c r="F87" s="7"/>
      <c r="G87" s="7"/>
      <c r="H87" s="56"/>
      <c r="I87" s="56"/>
      <c r="J87" s="56"/>
      <c r="K87" s="56"/>
      <c r="L87" s="56"/>
      <c r="M87" s="56"/>
      <c r="N87" s="56"/>
      <c r="O87" s="9"/>
      <c r="P87" s="9"/>
    </row>
    <row r="88" spans="5:16" x14ac:dyDescent="0.3">
      <c r="E88" s="13"/>
      <c r="F88" s="7"/>
      <c r="G88" s="7"/>
      <c r="H88" s="56"/>
      <c r="I88" s="56"/>
      <c r="J88" s="56"/>
      <c r="K88" s="56"/>
      <c r="L88" s="56"/>
      <c r="M88" s="56"/>
      <c r="N88" s="56"/>
      <c r="O88" s="9"/>
      <c r="P88" s="9"/>
    </row>
    <row r="89" spans="5:16" x14ac:dyDescent="0.3">
      <c r="E89" s="13"/>
      <c r="F89" s="7"/>
      <c r="G89" s="7"/>
      <c r="H89" s="56"/>
      <c r="I89" s="56"/>
      <c r="J89" s="56"/>
      <c r="K89" s="56"/>
      <c r="L89" s="56"/>
      <c r="M89" s="56"/>
      <c r="N89" s="56"/>
      <c r="O89" s="9"/>
      <c r="P89" s="9"/>
    </row>
    <row r="90" spans="5:16" x14ac:dyDescent="0.3">
      <c r="E90" s="13"/>
      <c r="F90" s="7"/>
      <c r="G90" s="7"/>
      <c r="H90" s="56"/>
      <c r="I90" s="56"/>
      <c r="J90" s="56"/>
      <c r="K90" s="56"/>
      <c r="L90" s="56"/>
      <c r="M90" s="56"/>
      <c r="N90" s="56"/>
      <c r="O90" s="9"/>
      <c r="P90" s="9"/>
    </row>
    <row r="91" spans="5:16" x14ac:dyDescent="0.3">
      <c r="E91" s="13"/>
      <c r="F91" s="1"/>
      <c r="G91" s="1"/>
      <c r="H91" s="9"/>
      <c r="I91" s="9"/>
      <c r="J91" s="9"/>
      <c r="K91" s="9"/>
      <c r="L91" s="9"/>
      <c r="M91" s="9"/>
      <c r="N91" s="9"/>
      <c r="O91" s="9"/>
      <c r="P91" s="9"/>
    </row>
    <row r="92" spans="5:16" x14ac:dyDescent="0.3">
      <c r="E92" s="13"/>
      <c r="F92" s="1"/>
      <c r="G92" s="1"/>
      <c r="H92" s="9"/>
      <c r="I92" s="9"/>
      <c r="J92" s="9"/>
      <c r="K92" s="9"/>
      <c r="L92" s="9"/>
      <c r="M92" s="9"/>
      <c r="N92" s="9"/>
      <c r="O92" s="9"/>
      <c r="P92" s="9"/>
    </row>
    <row r="93" spans="5:16" x14ac:dyDescent="0.3">
      <c r="E93" s="13"/>
      <c r="F93" s="1"/>
      <c r="G93" s="1"/>
      <c r="H93" s="9"/>
      <c r="I93" s="9"/>
      <c r="J93" s="9"/>
      <c r="K93" s="9"/>
      <c r="L93" s="9"/>
      <c r="M93" s="9"/>
      <c r="N93" s="9"/>
      <c r="O93" s="9"/>
      <c r="P93" s="9"/>
    </row>
    <row r="94" spans="5:16" x14ac:dyDescent="0.3">
      <c r="E94" s="13"/>
      <c r="F94" s="1"/>
      <c r="G94" s="1"/>
      <c r="H94" s="9"/>
      <c r="I94" s="9"/>
      <c r="J94" s="9"/>
      <c r="K94" s="9"/>
      <c r="L94" s="9"/>
      <c r="M94" s="9"/>
      <c r="N94" s="9"/>
      <c r="O94" s="9"/>
      <c r="P94" s="9"/>
    </row>
    <row r="95" spans="5:16" x14ac:dyDescent="0.3">
      <c r="E95" s="13"/>
      <c r="F95" s="1"/>
      <c r="G95" s="1"/>
      <c r="H95" s="9"/>
      <c r="I95" s="9"/>
      <c r="J95" s="9"/>
      <c r="K95" s="9"/>
      <c r="L95" s="9"/>
      <c r="M95" s="9"/>
      <c r="N95" s="9"/>
      <c r="O95" s="9"/>
      <c r="P95" s="9"/>
    </row>
    <row r="96" spans="5:16" x14ac:dyDescent="0.3">
      <c r="E96" s="13"/>
      <c r="F96" s="1"/>
      <c r="G96" s="1"/>
      <c r="H96" s="9"/>
      <c r="I96" s="9"/>
      <c r="J96" s="9"/>
      <c r="K96" s="9"/>
      <c r="L96" s="9"/>
      <c r="M96" s="9"/>
      <c r="N96" s="9"/>
      <c r="O96" s="9"/>
      <c r="P96" s="9"/>
    </row>
    <row r="97" spans="5:16" x14ac:dyDescent="0.3">
      <c r="E97" s="13"/>
      <c r="F97" s="1"/>
      <c r="G97" s="1"/>
      <c r="H97" s="9"/>
      <c r="I97" s="9"/>
      <c r="J97" s="9"/>
      <c r="K97" s="9"/>
      <c r="L97" s="9"/>
      <c r="M97" s="9"/>
      <c r="N97" s="9"/>
      <c r="O97" s="9"/>
      <c r="P97" s="9"/>
    </row>
    <row r="98" spans="5:16" x14ac:dyDescent="0.3">
      <c r="E98" s="13"/>
      <c r="F98" s="1"/>
      <c r="G98" s="1"/>
      <c r="H98" s="9"/>
      <c r="I98" s="9"/>
      <c r="J98" s="9"/>
      <c r="K98" s="9"/>
      <c r="L98" s="9"/>
      <c r="M98" s="9"/>
      <c r="N98" s="9"/>
      <c r="O98" s="9"/>
      <c r="P98" s="9"/>
    </row>
    <row r="99" spans="5:16" x14ac:dyDescent="0.3">
      <c r="E99" s="13"/>
      <c r="F99" s="1"/>
      <c r="G99" s="1"/>
      <c r="H99" s="9"/>
      <c r="I99" s="9"/>
      <c r="J99" s="9"/>
      <c r="K99" s="9"/>
      <c r="L99" s="9"/>
      <c r="M99" s="9"/>
      <c r="N99" s="9"/>
      <c r="O99" s="9"/>
      <c r="P99" s="9"/>
    </row>
    <row r="100" spans="5:16" x14ac:dyDescent="0.3">
      <c r="E100" s="13"/>
      <c r="F100" s="1"/>
      <c r="G100" s="1"/>
      <c r="H100" s="9"/>
      <c r="I100" s="9"/>
      <c r="J100" s="9"/>
      <c r="K100" s="9"/>
      <c r="L100" s="9"/>
      <c r="M100" s="9"/>
      <c r="N100" s="9"/>
      <c r="O100" s="9"/>
      <c r="P100" s="9"/>
    </row>
    <row r="101" spans="5:16" x14ac:dyDescent="0.3">
      <c r="E101" s="13"/>
      <c r="F101" s="1"/>
      <c r="G101" s="1"/>
      <c r="H101" s="9"/>
      <c r="I101" s="9"/>
      <c r="J101" s="9"/>
      <c r="K101" s="9"/>
      <c r="L101" s="9"/>
      <c r="M101" s="9"/>
      <c r="N101" s="9"/>
      <c r="O101" s="9"/>
      <c r="P101" s="9"/>
    </row>
    <row r="102" spans="5:16" x14ac:dyDescent="0.3">
      <c r="E102" s="13"/>
      <c r="F102" s="1"/>
      <c r="G102" s="1"/>
      <c r="H102" s="9"/>
      <c r="I102" s="9"/>
      <c r="J102" s="9"/>
      <c r="K102" s="9"/>
      <c r="L102" s="9"/>
      <c r="M102" s="9"/>
      <c r="N102" s="9"/>
      <c r="O102" s="9"/>
      <c r="P102" s="9"/>
    </row>
    <row r="103" spans="5:16" x14ac:dyDescent="0.3">
      <c r="E103" s="13"/>
      <c r="F103" s="1"/>
      <c r="G103" s="1"/>
      <c r="H103" s="9"/>
      <c r="I103" s="9"/>
      <c r="J103" s="9"/>
      <c r="K103" s="9"/>
      <c r="L103" s="9"/>
      <c r="M103" s="9"/>
      <c r="N103" s="9"/>
    </row>
    <row r="104" spans="5:16" x14ac:dyDescent="0.3">
      <c r="E104" s="13"/>
      <c r="F104" s="1"/>
      <c r="G104" s="1"/>
      <c r="H104" s="9"/>
      <c r="I104" s="9"/>
      <c r="J104" s="9"/>
      <c r="K104" s="9"/>
      <c r="L104" s="9"/>
      <c r="M104" s="9"/>
      <c r="N104" s="9"/>
    </row>
    <row r="105" spans="5:16" x14ac:dyDescent="0.3">
      <c r="E105" s="13"/>
      <c r="F105" s="1"/>
      <c r="G105" s="1"/>
      <c r="H105" s="9"/>
      <c r="I105" s="9"/>
      <c r="J105" s="9"/>
      <c r="K105" s="9"/>
      <c r="L105" s="9"/>
      <c r="M105" s="9"/>
      <c r="N105" s="9"/>
    </row>
    <row r="106" spans="5:16" x14ac:dyDescent="0.3">
      <c r="E106" s="13"/>
      <c r="F106" s="1"/>
      <c r="G106" s="1"/>
      <c r="H106" s="9"/>
      <c r="I106" s="9"/>
      <c r="J106" s="9"/>
      <c r="K106" s="9"/>
      <c r="L106" s="9"/>
      <c r="M106" s="9"/>
      <c r="N106" s="9"/>
    </row>
    <row r="107" spans="5:16" x14ac:dyDescent="0.3">
      <c r="E107" s="13"/>
      <c r="F107" s="1"/>
      <c r="G107" s="1"/>
      <c r="H107" s="9"/>
      <c r="I107" s="9"/>
      <c r="J107" s="9"/>
      <c r="K107" s="9"/>
      <c r="L107" s="9"/>
      <c r="M107" s="9"/>
      <c r="N107" s="9"/>
    </row>
    <row r="108" spans="5:16" x14ac:dyDescent="0.3">
      <c r="E108" s="13"/>
      <c r="F108" s="1"/>
      <c r="G108" s="1"/>
      <c r="H108" s="9"/>
      <c r="I108" s="9"/>
      <c r="J108" s="9"/>
      <c r="K108" s="9"/>
      <c r="L108" s="9"/>
      <c r="M108" s="9"/>
      <c r="N108" s="9"/>
    </row>
    <row r="109" spans="5:16" x14ac:dyDescent="0.3">
      <c r="E109" s="13"/>
      <c r="F109" s="1"/>
      <c r="G109" s="1"/>
      <c r="H109" s="9"/>
      <c r="I109" s="9"/>
      <c r="J109" s="9"/>
      <c r="K109" s="9"/>
      <c r="L109" s="9"/>
      <c r="M109" s="9"/>
      <c r="N109" s="9"/>
    </row>
    <row r="110" spans="5:16" x14ac:dyDescent="0.3">
      <c r="E110" s="13"/>
      <c r="F110" s="1"/>
      <c r="G110" s="1"/>
      <c r="H110" s="9"/>
      <c r="I110" s="9"/>
      <c r="J110" s="9"/>
      <c r="K110" s="9"/>
      <c r="L110" s="9"/>
      <c r="M110" s="9"/>
      <c r="N110" s="9"/>
    </row>
    <row r="111" spans="5:16" x14ac:dyDescent="0.3">
      <c r="E111" s="13"/>
      <c r="F111" s="1"/>
      <c r="G111" s="1"/>
      <c r="H111" s="9"/>
      <c r="I111" s="9"/>
      <c r="J111" s="9"/>
      <c r="K111" s="9"/>
      <c r="L111" s="9"/>
      <c r="M111" s="9"/>
      <c r="N111" s="9"/>
    </row>
    <row r="112" spans="5:16" x14ac:dyDescent="0.3">
      <c r="E112" s="13"/>
      <c r="F112" s="1"/>
      <c r="G112" s="1"/>
      <c r="H112" s="9"/>
      <c r="I112" s="9"/>
      <c r="J112" s="9"/>
      <c r="K112" s="9"/>
      <c r="L112" s="9"/>
      <c r="M112" s="9"/>
      <c r="N112" s="9"/>
    </row>
    <row r="113" spans="5:14" x14ac:dyDescent="0.3">
      <c r="E113" s="13"/>
      <c r="F113" s="1"/>
      <c r="G113" s="1"/>
      <c r="H113" s="9"/>
      <c r="I113" s="9"/>
      <c r="J113" s="9"/>
      <c r="K113" s="9"/>
      <c r="L113" s="9"/>
      <c r="M113" s="9"/>
      <c r="N113" s="9"/>
    </row>
    <row r="114" spans="5:14" x14ac:dyDescent="0.3">
      <c r="E114" s="13"/>
      <c r="F114" s="1"/>
      <c r="G114" s="1"/>
      <c r="H114" s="9"/>
      <c r="I114" s="9"/>
      <c r="J114" s="9"/>
      <c r="K114" s="9"/>
      <c r="L114" s="9"/>
      <c r="M114" s="9"/>
      <c r="N114" s="9"/>
    </row>
    <row r="115" spans="5:14" x14ac:dyDescent="0.3">
      <c r="E115" s="13"/>
      <c r="F115" s="1"/>
      <c r="G115" s="1"/>
      <c r="H115" s="9"/>
      <c r="I115" s="9"/>
      <c r="J115" s="9"/>
      <c r="K115" s="9"/>
      <c r="L115" s="9"/>
      <c r="M115" s="9"/>
      <c r="N115" s="9"/>
    </row>
    <row r="116" spans="5:14" x14ac:dyDescent="0.3">
      <c r="E116" s="13"/>
      <c r="F116" s="1"/>
      <c r="G116" s="1"/>
      <c r="H116" s="9"/>
      <c r="I116" s="9"/>
      <c r="J116" s="9"/>
      <c r="K116" s="9"/>
      <c r="L116" s="9"/>
      <c r="M116" s="9"/>
      <c r="N116" s="9"/>
    </row>
    <row r="117" spans="5:14" x14ac:dyDescent="0.3">
      <c r="E117" s="13"/>
      <c r="F117" s="1"/>
      <c r="G117" s="1"/>
      <c r="H117" s="9"/>
      <c r="I117" s="9"/>
      <c r="J117" s="9"/>
      <c r="K117" s="9"/>
      <c r="L117" s="9"/>
      <c r="M117" s="9"/>
      <c r="N117" s="9"/>
    </row>
    <row r="118" spans="5:14" x14ac:dyDescent="0.3">
      <c r="E118" s="13"/>
      <c r="F118" s="1"/>
      <c r="G118" s="1"/>
      <c r="H118" s="9"/>
      <c r="I118" s="9"/>
      <c r="J118" s="9"/>
      <c r="K118" s="9"/>
      <c r="L118" s="9"/>
      <c r="M118" s="9"/>
      <c r="N118" s="9"/>
    </row>
    <row r="119" spans="5:14" x14ac:dyDescent="0.3">
      <c r="E119" s="13"/>
      <c r="F119" s="1"/>
      <c r="G119" s="1"/>
      <c r="H119" s="9"/>
      <c r="I119" s="9"/>
      <c r="J119" s="9"/>
      <c r="K119" s="9"/>
      <c r="L119" s="9"/>
      <c r="M119" s="9"/>
      <c r="N119" s="9"/>
    </row>
    <row r="120" spans="5:14" x14ac:dyDescent="0.3">
      <c r="E120" s="13"/>
      <c r="F120" s="1"/>
      <c r="G120" s="1"/>
      <c r="H120" s="9"/>
      <c r="I120" s="9"/>
      <c r="J120" s="9"/>
      <c r="K120" s="9"/>
      <c r="L120" s="9"/>
      <c r="M120" s="9"/>
      <c r="N120" s="9"/>
    </row>
    <row r="121" spans="5:14" x14ac:dyDescent="0.3">
      <c r="E121" s="13"/>
      <c r="F121" s="1"/>
      <c r="G121" s="1"/>
      <c r="H121" s="9"/>
      <c r="I121" s="9"/>
      <c r="J121" s="9"/>
      <c r="K121" s="9"/>
      <c r="L121" s="9"/>
      <c r="M121" s="9"/>
      <c r="N121" s="9"/>
    </row>
    <row r="122" spans="5:14" x14ac:dyDescent="0.3">
      <c r="E122" s="13"/>
      <c r="F122" s="1"/>
      <c r="G122" s="1"/>
      <c r="H122" s="9"/>
      <c r="I122" s="9"/>
      <c r="J122" s="9"/>
      <c r="K122" s="9"/>
      <c r="L122" s="9"/>
      <c r="M122" s="9"/>
      <c r="N122" s="9"/>
    </row>
    <row r="123" spans="5:14" x14ac:dyDescent="0.3">
      <c r="E123" s="13"/>
      <c r="F123" s="1"/>
      <c r="G123" s="1"/>
      <c r="H123" s="9"/>
      <c r="I123" s="9"/>
      <c r="J123" s="9"/>
      <c r="K123" s="9"/>
      <c r="L123" s="9"/>
      <c r="M123" s="9"/>
      <c r="N123" s="9"/>
    </row>
    <row r="124" spans="5:14" x14ac:dyDescent="0.3">
      <c r="E124" s="13"/>
      <c r="F124" s="1"/>
      <c r="G124" s="1"/>
      <c r="H124" s="9"/>
      <c r="I124" s="9"/>
      <c r="J124" s="9"/>
      <c r="K124" s="9"/>
      <c r="L124" s="9"/>
      <c r="M124" s="9"/>
      <c r="N124" s="9"/>
    </row>
  </sheetData>
  <mergeCells count="16">
    <mergeCell ref="B7:B8"/>
    <mergeCell ref="C7:C8"/>
    <mergeCell ref="A3:C6"/>
    <mergeCell ref="A7:A8"/>
    <mergeCell ref="O1:O2"/>
    <mergeCell ref="P1:P2"/>
    <mergeCell ref="A1:C2"/>
    <mergeCell ref="E1:E2"/>
    <mergeCell ref="F1:F2"/>
    <mergeCell ref="G1:G2"/>
    <mergeCell ref="M1:M2"/>
    <mergeCell ref="N1:N2"/>
    <mergeCell ref="K1:K2"/>
    <mergeCell ref="L1:L2"/>
    <mergeCell ref="I1:I2"/>
    <mergeCell ref="J1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3</vt:lpstr>
    </vt:vector>
  </TitlesOfParts>
  <Company>KOKI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Karlócai Mária Rita</dc:creator>
  <cp:lastModifiedBy>Zoli</cp:lastModifiedBy>
  <dcterms:created xsi:type="dcterms:W3CDTF">2020-10-30T12:03:48Z</dcterms:created>
  <dcterms:modified xsi:type="dcterms:W3CDTF">2021-04-12T13:06:22Z</dcterms:modified>
</cp:coreProperties>
</file>