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rage.ncbs.res.in\AB_Lab\Current members\Asha\Asha_PC\Asha_papers\Recovery\Manuscript\20210218_for eLife\compiled_excel_sheets_eLife\"/>
    </mc:Choice>
  </mc:AlternateContent>
  <bookViews>
    <workbookView xWindow="0" yWindow="0" windowWidth="28800" windowHeight="11730"/>
  </bookViews>
  <sheets>
    <sheet name="B" sheetId="1" r:id="rId1"/>
    <sheet name="C" sheetId="2" r:id="rId2"/>
    <sheet name="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D16" i="3"/>
  <c r="C16" i="3"/>
  <c r="E15" i="3"/>
  <c r="D15" i="3"/>
  <c r="C15" i="3"/>
  <c r="X7" i="3"/>
  <c r="AA7" i="3" s="1"/>
  <c r="Q7" i="3"/>
  <c r="P7" i="3"/>
  <c r="O7" i="3"/>
  <c r="R7" i="3" s="1"/>
  <c r="D14" i="3" s="1"/>
  <c r="I7" i="3"/>
  <c r="H7" i="3"/>
  <c r="C14" i="3" s="1"/>
  <c r="F7" i="3"/>
  <c r="G7" i="3" s="1"/>
  <c r="J7" i="3" s="1"/>
  <c r="X6" i="3"/>
  <c r="AA6" i="3" s="1"/>
  <c r="Q6" i="3"/>
  <c r="P6" i="3"/>
  <c r="S6" i="3" s="1"/>
  <c r="O6" i="3"/>
  <c r="R6" i="3" s="1"/>
  <c r="I6" i="3"/>
  <c r="H6" i="3"/>
  <c r="C13" i="3" s="1"/>
  <c r="G6" i="3"/>
  <c r="J6" i="3" s="1"/>
  <c r="F6" i="3"/>
  <c r="X5" i="3"/>
  <c r="AA5" i="3" s="1"/>
  <c r="Q5" i="3"/>
  <c r="D12" i="3" s="1"/>
  <c r="P5" i="3"/>
  <c r="S5" i="3" s="1"/>
  <c r="O5" i="3"/>
  <c r="R5" i="3" s="1"/>
  <c r="I5" i="3"/>
  <c r="H5" i="3"/>
  <c r="C12" i="3" s="1"/>
  <c r="G5" i="3"/>
  <c r="J5" i="3" s="1"/>
  <c r="F5" i="3"/>
  <c r="X4" i="3"/>
  <c r="AA4" i="3" s="1"/>
  <c r="Q4" i="3"/>
  <c r="D11" i="3" s="1"/>
  <c r="P4" i="3"/>
  <c r="S4" i="3" s="1"/>
  <c r="O4" i="3"/>
  <c r="R4" i="3" s="1"/>
  <c r="I4" i="3"/>
  <c r="H4" i="3"/>
  <c r="C11" i="3" s="1"/>
  <c r="G4" i="3"/>
  <c r="J4" i="3" s="1"/>
  <c r="F4" i="3"/>
  <c r="D13" i="3" l="1"/>
  <c r="S7" i="3"/>
  <c r="AC4" i="3"/>
  <c r="AC5" i="3"/>
  <c r="AC6" i="3"/>
  <c r="AC7" i="3"/>
  <c r="Z4" i="3"/>
  <c r="E11" i="3" s="1"/>
  <c r="Z5" i="3"/>
  <c r="E12" i="3" s="1"/>
  <c r="Z6" i="3"/>
  <c r="E13" i="3" s="1"/>
  <c r="Z7" i="3"/>
  <c r="E14" i="3" s="1"/>
  <c r="Y4" i="3"/>
  <c r="AB4" i="3" s="1"/>
  <c r="Y5" i="3"/>
  <c r="AB5" i="3" s="1"/>
  <c r="Y6" i="3"/>
  <c r="AB6" i="3" s="1"/>
  <c r="Y7" i="3"/>
  <c r="AB7" i="3" s="1"/>
  <c r="AC7" i="2" l="1"/>
  <c r="Y7" i="2"/>
  <c r="X7" i="2"/>
  <c r="AA7" i="2" s="1"/>
  <c r="Q7" i="2"/>
  <c r="O7" i="2"/>
  <c r="P7" i="2" s="1"/>
  <c r="I7" i="2"/>
  <c r="H7" i="2"/>
  <c r="G7" i="2"/>
  <c r="J7" i="2" s="1"/>
  <c r="F7" i="2"/>
  <c r="AC6" i="2"/>
  <c r="Y6" i="2"/>
  <c r="X6" i="2"/>
  <c r="AA6" i="2" s="1"/>
  <c r="Q6" i="2"/>
  <c r="P6" i="2"/>
  <c r="O6" i="2"/>
  <c r="R6" i="2" s="1"/>
  <c r="I6" i="2"/>
  <c r="H6" i="2"/>
  <c r="G6" i="2"/>
  <c r="J6" i="2" s="1"/>
  <c r="F6" i="2"/>
  <c r="AC5" i="2"/>
  <c r="Y5" i="2"/>
  <c r="X5" i="2"/>
  <c r="AA5" i="2" s="1"/>
  <c r="Q5" i="2"/>
  <c r="P5" i="2"/>
  <c r="S5" i="2" s="1"/>
  <c r="O5" i="2"/>
  <c r="R5" i="2" s="1"/>
  <c r="I5" i="2"/>
  <c r="H5" i="2"/>
  <c r="G5" i="2"/>
  <c r="J5" i="2" s="1"/>
  <c r="F5" i="2"/>
  <c r="AC4" i="2"/>
  <c r="Y4" i="2"/>
  <c r="X4" i="2"/>
  <c r="AA4" i="2" s="1"/>
  <c r="Q4" i="2"/>
  <c r="P4" i="2"/>
  <c r="O4" i="2"/>
  <c r="R4" i="2" s="1"/>
  <c r="I4" i="2"/>
  <c r="H4" i="2"/>
  <c r="F4" i="2"/>
  <c r="G4" i="2" s="1"/>
  <c r="J4" i="2" s="1"/>
  <c r="S4" i="2" l="1"/>
  <c r="S6" i="2"/>
  <c r="Z4" i="2"/>
  <c r="AB4" i="2" s="1"/>
  <c r="Z5" i="2"/>
  <c r="AB5" i="2" s="1"/>
  <c r="Z6" i="2"/>
  <c r="AB6" i="2" s="1"/>
  <c r="R7" i="2"/>
  <c r="S7" i="2" s="1"/>
  <c r="Z7" i="2"/>
  <c r="AB7" i="2" s="1"/>
  <c r="AB11" i="1" l="1"/>
  <c r="C19" i="1" l="1"/>
  <c r="D19" i="1"/>
  <c r="E19" i="1"/>
  <c r="C20" i="1"/>
  <c r="D20" i="1"/>
  <c r="E20" i="1"/>
  <c r="Y11" i="1"/>
  <c r="X11" i="1"/>
  <c r="Z11" i="1" s="1"/>
  <c r="AC11" i="1"/>
  <c r="X10" i="1"/>
  <c r="AA10" i="1" s="1"/>
  <c r="Y10" i="1"/>
  <c r="AB10" i="1" s="1"/>
  <c r="Z10" i="1"/>
  <c r="AC10" i="1"/>
  <c r="P11" i="1"/>
  <c r="Q11" i="1"/>
  <c r="R11" i="1"/>
  <c r="S11" i="1"/>
  <c r="O11" i="1"/>
  <c r="O10" i="1"/>
  <c r="R10" i="1" s="1"/>
  <c r="P10" i="1"/>
  <c r="S10" i="1" s="1"/>
  <c r="Q10" i="1"/>
  <c r="F11" i="1"/>
  <c r="I11" i="1" s="1"/>
  <c r="F10" i="1"/>
  <c r="H10" i="1" s="1"/>
  <c r="G10" i="1"/>
  <c r="AA11" i="1" l="1"/>
  <c r="H11" i="1"/>
  <c r="G11" i="1"/>
  <c r="J11" i="1"/>
  <c r="I10" i="1"/>
  <c r="J10" i="1" s="1"/>
  <c r="X5" i="1"/>
  <c r="Y5" i="1" s="1"/>
  <c r="X6" i="1"/>
  <c r="Z6" i="1" s="1"/>
  <c r="X7" i="1"/>
  <c r="Y7" i="1" s="1"/>
  <c r="X8" i="1"/>
  <c r="AA8" i="1" s="1"/>
  <c r="X9" i="1"/>
  <c r="Z9" i="1" s="1"/>
  <c r="X4" i="1"/>
  <c r="Z4" i="1" s="1"/>
  <c r="F5" i="1"/>
  <c r="G5" i="1" s="1"/>
  <c r="H5" i="1"/>
  <c r="I5" i="1"/>
  <c r="F6" i="1"/>
  <c r="H6" i="1" s="1"/>
  <c r="F7" i="1"/>
  <c r="G7" i="1" s="1"/>
  <c r="F8" i="1"/>
  <c r="I8" i="1" s="1"/>
  <c r="F9" i="1"/>
  <c r="H9" i="1" s="1"/>
  <c r="F4" i="1"/>
  <c r="G4" i="1" s="1"/>
  <c r="I6" i="1" l="1"/>
  <c r="G6" i="1"/>
  <c r="H8" i="1"/>
  <c r="C17" i="1" s="1"/>
  <c r="C15" i="1"/>
  <c r="AA9" i="1"/>
  <c r="E18" i="1" s="1"/>
  <c r="C14" i="1"/>
  <c r="Y4" i="1"/>
  <c r="Y9" i="1"/>
  <c r="AA4" i="1"/>
  <c r="E13" i="1" s="1"/>
  <c r="H4" i="1"/>
  <c r="AA5" i="1"/>
  <c r="I4" i="1"/>
  <c r="I9" i="1"/>
  <c r="C18" i="1" s="1"/>
  <c r="J6" i="1"/>
  <c r="J5" i="1"/>
  <c r="AA6" i="1"/>
  <c r="E15" i="1" s="1"/>
  <c r="Z5" i="1"/>
  <c r="G9" i="1"/>
  <c r="H7" i="1"/>
  <c r="Z8" i="1"/>
  <c r="E17" i="1" s="1"/>
  <c r="Y6" i="1"/>
  <c r="Y8" i="1"/>
  <c r="AA7" i="1"/>
  <c r="Z7" i="1"/>
  <c r="G8" i="1"/>
  <c r="I7" i="1"/>
  <c r="O7" i="1"/>
  <c r="AB9" i="1" l="1"/>
  <c r="AB4" i="1"/>
  <c r="E14" i="1"/>
  <c r="J8" i="1"/>
  <c r="AB8" i="1"/>
  <c r="C13" i="1"/>
  <c r="J7" i="1"/>
  <c r="AB6" i="1"/>
  <c r="J9" i="1"/>
  <c r="R7" i="1"/>
  <c r="P7" i="1"/>
  <c r="Q7" i="1"/>
  <c r="AC7" i="1"/>
  <c r="J4" i="1"/>
  <c r="AB7" i="1"/>
  <c r="E16" i="1"/>
  <c r="C16" i="1"/>
  <c r="AB5" i="1"/>
  <c r="O5" i="1"/>
  <c r="R5" i="1" l="1"/>
  <c r="AC5" i="1"/>
  <c r="P5" i="1"/>
  <c r="Q5" i="1"/>
  <c r="D14" i="1" s="1"/>
  <c r="D16" i="1"/>
  <c r="S7" i="1"/>
  <c r="O4" i="1"/>
  <c r="S5" i="1" l="1"/>
  <c r="R4" i="1"/>
  <c r="Q4" i="1"/>
  <c r="P4" i="1"/>
  <c r="S4" i="1" s="1"/>
  <c r="AC4" i="1"/>
  <c r="D13" i="1" l="1"/>
  <c r="O6" i="1"/>
  <c r="P6" i="1" l="1"/>
  <c r="AC6" i="1"/>
  <c r="Q6" i="1"/>
  <c r="R6" i="1"/>
  <c r="D15" i="1" l="1"/>
  <c r="S6" i="1"/>
  <c r="O8" i="1"/>
  <c r="O9" i="1"/>
  <c r="R8" i="1" l="1"/>
  <c r="P8" i="1"/>
  <c r="Q8" i="1"/>
  <c r="D17" i="1" s="1"/>
  <c r="AC8" i="1"/>
  <c r="P9" i="1"/>
  <c r="Q9" i="1"/>
  <c r="R9" i="1"/>
  <c r="AC9" i="1"/>
  <c r="S8" i="1" l="1"/>
  <c r="S9" i="1"/>
  <c r="D18" i="1"/>
</calcChain>
</file>

<file path=xl/sharedStrings.xml><?xml version="1.0" encoding="utf-8"?>
<sst xmlns="http://schemas.openxmlformats.org/spreadsheetml/2006/main" count="102" uniqueCount="21">
  <si>
    <t>total</t>
  </si>
  <si>
    <t>Repeat_2</t>
  </si>
  <si>
    <t>Repeat_3</t>
  </si>
  <si>
    <t>HolB</t>
  </si>
  <si>
    <t>Total cells analyzed</t>
  </si>
  <si>
    <t>Ssb</t>
  </si>
  <si>
    <t>DnaN</t>
  </si>
  <si>
    <t xml:space="preserve">Repeat_1 </t>
  </si>
  <si>
    <t>% cells with foci</t>
  </si>
  <si>
    <t>DnaE</t>
  </si>
  <si>
    <t>MMC (-)</t>
  </si>
  <si>
    <t>MMC (+)</t>
  </si>
  <si>
    <t>cells</t>
  </si>
  <si>
    <t>% cells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</si>
  <si>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2</t>
    </r>
  </si>
  <si>
    <t>≥2</t>
  </si>
  <si>
    <t>time (min)</t>
  </si>
  <si>
    <r>
      <t xml:space="preserve">MMC 0.5 </t>
    </r>
    <r>
      <rPr>
        <sz val="11"/>
        <color theme="1"/>
        <rFont val="Calibri"/>
        <family val="2"/>
      </rPr>
      <t>µg/ml</t>
    </r>
  </si>
  <si>
    <t>wild type</t>
  </si>
  <si>
    <t>% cells_DnaN foci</t>
  </si>
  <si>
    <t>cells_DnaN foci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</si>
</sst>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workbookViewId="0">
      <selection activeCell="H27" sqref="H27"/>
    </sheetView>
  </sheetViews>
  <sheetFormatPr defaultRowHeight="15" x14ac:dyDescent="0.25"/>
  <cols>
    <col min="1" max="1" width="22.28515625" customWidth="1"/>
    <col min="2" max="2" width="13.140625" customWidth="1"/>
    <col min="6" max="6" width="11.42578125" customWidth="1"/>
    <col min="29" max="29" width="18.42578125" customWidth="1"/>
  </cols>
  <sheetData>
    <row r="1" spans="1:29" x14ac:dyDescent="0.25">
      <c r="C1" s="3" t="s">
        <v>7</v>
      </c>
      <c r="D1" s="3"/>
      <c r="E1" s="3"/>
      <c r="F1" s="3"/>
      <c r="G1" s="3"/>
      <c r="H1" s="3"/>
      <c r="I1" s="3"/>
      <c r="L1" s="3" t="s">
        <v>1</v>
      </c>
      <c r="M1" s="3"/>
      <c r="N1" s="3"/>
      <c r="O1" s="3"/>
      <c r="P1" s="3"/>
      <c r="Q1" s="3"/>
      <c r="R1" s="3"/>
      <c r="U1" s="3" t="s">
        <v>2</v>
      </c>
      <c r="V1" s="3"/>
      <c r="W1" s="3"/>
      <c r="X1" s="3"/>
      <c r="Y1" s="3"/>
      <c r="Z1" s="3"/>
      <c r="AA1" s="3"/>
      <c r="AC1" t="s">
        <v>4</v>
      </c>
    </row>
    <row r="2" spans="1:29" x14ac:dyDescent="0.25">
      <c r="A2" t="s">
        <v>17</v>
      </c>
      <c r="C2" s="3" t="s">
        <v>12</v>
      </c>
      <c r="D2" s="3"/>
      <c r="E2" s="3"/>
      <c r="F2" s="3"/>
      <c r="G2" s="3" t="s">
        <v>13</v>
      </c>
      <c r="H2" s="3"/>
      <c r="I2" s="3"/>
      <c r="J2" s="3"/>
      <c r="L2" s="3" t="s">
        <v>12</v>
      </c>
      <c r="M2" s="3"/>
      <c r="N2" s="3"/>
      <c r="O2" s="3"/>
      <c r="P2" s="3" t="s">
        <v>13</v>
      </c>
      <c r="Q2" s="3"/>
      <c r="R2" s="3"/>
      <c r="S2" s="3"/>
      <c r="U2" s="3" t="s">
        <v>12</v>
      </c>
      <c r="V2" s="3"/>
      <c r="W2" s="3"/>
      <c r="X2" s="3"/>
      <c r="Y2" s="3" t="s">
        <v>13</v>
      </c>
      <c r="Z2" s="3"/>
      <c r="AA2" s="3"/>
      <c r="AB2" s="3"/>
    </row>
    <row r="3" spans="1:29" x14ac:dyDescent="0.25">
      <c r="C3" s="1">
        <v>0</v>
      </c>
      <c r="D3" s="1">
        <v>1</v>
      </c>
      <c r="E3" s="1" t="s">
        <v>14</v>
      </c>
      <c r="F3" t="s">
        <v>0</v>
      </c>
      <c r="G3" s="1">
        <v>0</v>
      </c>
      <c r="H3" s="1">
        <v>1</v>
      </c>
      <c r="I3" s="1" t="s">
        <v>15</v>
      </c>
      <c r="J3" s="1" t="s">
        <v>0</v>
      </c>
      <c r="L3" s="1">
        <v>0</v>
      </c>
      <c r="M3" s="1">
        <v>1</v>
      </c>
      <c r="N3" s="1" t="s">
        <v>15</v>
      </c>
      <c r="O3" t="s">
        <v>0</v>
      </c>
      <c r="P3" s="1">
        <v>0</v>
      </c>
      <c r="Q3" s="1">
        <v>1</v>
      </c>
      <c r="R3" s="1" t="s">
        <v>15</v>
      </c>
      <c r="U3" s="1">
        <v>0</v>
      </c>
      <c r="V3" s="1">
        <v>1</v>
      </c>
      <c r="W3" s="1" t="s">
        <v>15</v>
      </c>
      <c r="X3" t="s">
        <v>0</v>
      </c>
      <c r="Y3" s="1">
        <v>0</v>
      </c>
      <c r="Z3" s="1">
        <v>1</v>
      </c>
      <c r="AA3" s="1" t="s">
        <v>15</v>
      </c>
    </row>
    <row r="4" spans="1:29" x14ac:dyDescent="0.25">
      <c r="A4" t="s">
        <v>5</v>
      </c>
      <c r="B4" t="s">
        <v>10</v>
      </c>
      <c r="C4">
        <v>104</v>
      </c>
      <c r="D4">
        <v>2</v>
      </c>
      <c r="E4">
        <v>1</v>
      </c>
      <c r="F4">
        <f>SUM(C4:E4)</f>
        <v>107</v>
      </c>
      <c r="G4">
        <f>C4*100/F4</f>
        <v>97.196261682242991</v>
      </c>
      <c r="H4">
        <f>D4*100/F4</f>
        <v>1.8691588785046729</v>
      </c>
      <c r="I4">
        <f>E4*100/F4</f>
        <v>0.93457943925233644</v>
      </c>
      <c r="J4">
        <f>SUM(G4:I4)</f>
        <v>100</v>
      </c>
      <c r="L4">
        <v>113</v>
      </c>
      <c r="M4">
        <v>1</v>
      </c>
      <c r="N4">
        <v>0</v>
      </c>
      <c r="O4">
        <f t="shared" ref="O4" si="0">SUM(L4:N4)</f>
        <v>114</v>
      </c>
      <c r="P4">
        <f>L4*100/O4</f>
        <v>99.122807017543863</v>
      </c>
      <c r="Q4">
        <f>M4*100/O4</f>
        <v>0.8771929824561403</v>
      </c>
      <c r="R4">
        <f>N4*100/O4</f>
        <v>0</v>
      </c>
      <c r="S4">
        <f>SUM(P4:R4)</f>
        <v>100</v>
      </c>
      <c r="U4">
        <v>109</v>
      </c>
      <c r="V4">
        <v>3</v>
      </c>
      <c r="W4">
        <v>0</v>
      </c>
      <c r="X4">
        <f>SUM(U4:W4)</f>
        <v>112</v>
      </c>
      <c r="Y4">
        <f>U4*100/X4</f>
        <v>97.321428571428569</v>
      </c>
      <c r="Z4">
        <f>V4*100/X4</f>
        <v>2.6785714285714284</v>
      </c>
      <c r="AA4">
        <f>W4*100/X4</f>
        <v>0</v>
      </c>
      <c r="AB4">
        <f>SUM(Y4:AA4)</f>
        <v>100</v>
      </c>
      <c r="AC4">
        <f t="shared" ref="AC4:AC11" si="1">F4+O4+X4</f>
        <v>333</v>
      </c>
    </row>
    <row r="5" spans="1:29" x14ac:dyDescent="0.25">
      <c r="B5" t="s">
        <v>11</v>
      </c>
      <c r="C5">
        <v>27</v>
      </c>
      <c r="D5">
        <v>56</v>
      </c>
      <c r="E5">
        <v>33</v>
      </c>
      <c r="F5">
        <f t="shared" ref="F5:F11" si="2">SUM(C5:E5)</f>
        <v>116</v>
      </c>
      <c r="G5">
        <f t="shared" ref="G5:G11" si="3">C5*100/F5</f>
        <v>23.275862068965516</v>
      </c>
      <c r="H5">
        <f t="shared" ref="H5:H11" si="4">D5*100/F5</f>
        <v>48.275862068965516</v>
      </c>
      <c r="I5">
        <f t="shared" ref="I5:I11" si="5">E5*100/F5</f>
        <v>28.448275862068964</v>
      </c>
      <c r="J5">
        <f t="shared" ref="J5:J11" si="6">SUM(G5:I5)</f>
        <v>100</v>
      </c>
      <c r="L5">
        <v>22</v>
      </c>
      <c r="M5">
        <v>44</v>
      </c>
      <c r="N5">
        <v>43</v>
      </c>
      <c r="O5">
        <f t="shared" ref="O5" si="7">SUM(L5:N5)</f>
        <v>109</v>
      </c>
      <c r="P5">
        <f t="shared" ref="P5:P10" si="8">L5*100/O5</f>
        <v>20.183486238532112</v>
      </c>
      <c r="Q5">
        <f t="shared" ref="Q5:Q10" si="9">M5*100/O5</f>
        <v>40.366972477064223</v>
      </c>
      <c r="R5">
        <f t="shared" ref="R5:R10" si="10">N5*100/O5</f>
        <v>39.449541284403672</v>
      </c>
      <c r="S5">
        <f t="shared" ref="S5:S10" si="11">SUM(P5:R5)</f>
        <v>100</v>
      </c>
      <c r="U5">
        <v>16</v>
      </c>
      <c r="V5">
        <v>41</v>
      </c>
      <c r="W5">
        <v>43</v>
      </c>
      <c r="X5">
        <f t="shared" ref="X5:X11" si="12">SUM(U5:W5)</f>
        <v>100</v>
      </c>
      <c r="Y5">
        <f t="shared" ref="Y5:Y10" si="13">U5*100/X5</f>
        <v>16</v>
      </c>
      <c r="Z5">
        <f t="shared" ref="Z5:Z10" si="14">V5*100/X5</f>
        <v>41</v>
      </c>
      <c r="AA5">
        <f t="shared" ref="AA5:AA10" si="15">W5*100/X5</f>
        <v>43</v>
      </c>
      <c r="AB5">
        <f t="shared" ref="AB5:AB11" si="16">SUM(Y5:AA5)</f>
        <v>100</v>
      </c>
      <c r="AC5">
        <f t="shared" si="1"/>
        <v>325</v>
      </c>
    </row>
    <row r="6" spans="1:29" x14ac:dyDescent="0.25">
      <c r="A6" t="s">
        <v>3</v>
      </c>
      <c r="B6" t="s">
        <v>10</v>
      </c>
      <c r="C6">
        <v>109</v>
      </c>
      <c r="D6">
        <v>2</v>
      </c>
      <c r="E6">
        <v>1</v>
      </c>
      <c r="F6">
        <f t="shared" si="2"/>
        <v>112</v>
      </c>
      <c r="G6">
        <f t="shared" si="3"/>
        <v>97.321428571428569</v>
      </c>
      <c r="H6">
        <f t="shared" si="4"/>
        <v>1.7857142857142858</v>
      </c>
      <c r="I6">
        <f t="shared" si="5"/>
        <v>0.8928571428571429</v>
      </c>
      <c r="J6">
        <f t="shared" si="6"/>
        <v>100</v>
      </c>
      <c r="L6">
        <v>111</v>
      </c>
      <c r="M6">
        <v>2</v>
      </c>
      <c r="N6">
        <v>1</v>
      </c>
      <c r="O6">
        <f t="shared" ref="O6:O11" si="17">SUM(L6:N6)</f>
        <v>114</v>
      </c>
      <c r="P6">
        <f t="shared" si="8"/>
        <v>97.368421052631575</v>
      </c>
      <c r="Q6">
        <f t="shared" si="9"/>
        <v>1.7543859649122806</v>
      </c>
      <c r="R6">
        <f t="shared" si="10"/>
        <v>0.8771929824561403</v>
      </c>
      <c r="S6">
        <f t="shared" si="11"/>
        <v>99.999999999999986</v>
      </c>
      <c r="U6">
        <v>106</v>
      </c>
      <c r="V6">
        <v>3</v>
      </c>
      <c r="W6">
        <v>0</v>
      </c>
      <c r="X6">
        <f t="shared" si="12"/>
        <v>109</v>
      </c>
      <c r="Y6">
        <f t="shared" si="13"/>
        <v>97.247706422018354</v>
      </c>
      <c r="Z6">
        <f t="shared" si="14"/>
        <v>2.7522935779816513</v>
      </c>
      <c r="AA6">
        <f t="shared" si="15"/>
        <v>0</v>
      </c>
      <c r="AB6">
        <f t="shared" si="16"/>
        <v>100</v>
      </c>
      <c r="AC6">
        <f t="shared" si="1"/>
        <v>335</v>
      </c>
    </row>
    <row r="7" spans="1:29" x14ac:dyDescent="0.25">
      <c r="B7" t="s">
        <v>11</v>
      </c>
      <c r="C7">
        <v>48</v>
      </c>
      <c r="D7">
        <v>46</v>
      </c>
      <c r="E7">
        <v>25</v>
      </c>
      <c r="F7">
        <f t="shared" si="2"/>
        <v>119</v>
      </c>
      <c r="G7">
        <f t="shared" si="3"/>
        <v>40.336134453781511</v>
      </c>
      <c r="H7">
        <f t="shared" si="4"/>
        <v>38.655462184873947</v>
      </c>
      <c r="I7">
        <f t="shared" si="5"/>
        <v>21.008403361344538</v>
      </c>
      <c r="J7">
        <f t="shared" si="6"/>
        <v>100</v>
      </c>
      <c r="L7">
        <v>49</v>
      </c>
      <c r="M7">
        <v>44</v>
      </c>
      <c r="N7">
        <v>14</v>
      </c>
      <c r="O7">
        <f>SUM(L7:N7)</f>
        <v>107</v>
      </c>
      <c r="P7">
        <f t="shared" si="8"/>
        <v>45.794392523364486</v>
      </c>
      <c r="Q7">
        <f t="shared" si="9"/>
        <v>41.121495327102807</v>
      </c>
      <c r="R7">
        <f t="shared" si="10"/>
        <v>13.084112149532711</v>
      </c>
      <c r="S7">
        <f t="shared" si="11"/>
        <v>100.00000000000001</v>
      </c>
      <c r="U7">
        <v>49</v>
      </c>
      <c r="V7">
        <v>55</v>
      </c>
      <c r="W7">
        <v>9</v>
      </c>
      <c r="X7">
        <f t="shared" si="12"/>
        <v>113</v>
      </c>
      <c r="Y7">
        <f t="shared" si="13"/>
        <v>43.362831858407077</v>
      </c>
      <c r="Z7">
        <f t="shared" si="14"/>
        <v>48.672566371681413</v>
      </c>
      <c r="AA7">
        <f t="shared" si="15"/>
        <v>7.9646017699115044</v>
      </c>
      <c r="AB7">
        <f t="shared" si="16"/>
        <v>100</v>
      </c>
      <c r="AC7">
        <f t="shared" si="1"/>
        <v>339</v>
      </c>
    </row>
    <row r="8" spans="1:29" x14ac:dyDescent="0.25">
      <c r="A8" t="s">
        <v>6</v>
      </c>
      <c r="B8" t="s">
        <v>10</v>
      </c>
      <c r="C8">
        <v>103</v>
      </c>
      <c r="D8">
        <v>2</v>
      </c>
      <c r="E8">
        <v>0</v>
      </c>
      <c r="F8">
        <f t="shared" si="2"/>
        <v>105</v>
      </c>
      <c r="G8">
        <f t="shared" si="3"/>
        <v>98.095238095238102</v>
      </c>
      <c r="H8">
        <f t="shared" si="4"/>
        <v>1.9047619047619047</v>
      </c>
      <c r="I8">
        <f t="shared" si="5"/>
        <v>0</v>
      </c>
      <c r="J8">
        <f t="shared" si="6"/>
        <v>100</v>
      </c>
      <c r="L8">
        <v>105</v>
      </c>
      <c r="M8">
        <v>1</v>
      </c>
      <c r="N8">
        <v>1</v>
      </c>
      <c r="O8">
        <f t="shared" si="17"/>
        <v>107</v>
      </c>
      <c r="P8">
        <f t="shared" si="8"/>
        <v>98.130841121495322</v>
      </c>
      <c r="Q8">
        <f t="shared" si="9"/>
        <v>0.93457943925233644</v>
      </c>
      <c r="R8">
        <f t="shared" si="10"/>
        <v>0.93457943925233644</v>
      </c>
      <c r="S8">
        <f t="shared" si="11"/>
        <v>99.999999999999986</v>
      </c>
      <c r="U8">
        <v>110</v>
      </c>
      <c r="V8">
        <v>1</v>
      </c>
      <c r="W8">
        <v>1</v>
      </c>
      <c r="X8">
        <f t="shared" si="12"/>
        <v>112</v>
      </c>
      <c r="Y8">
        <f t="shared" si="13"/>
        <v>98.214285714285708</v>
      </c>
      <c r="Z8">
        <f t="shared" si="14"/>
        <v>0.8928571428571429</v>
      </c>
      <c r="AA8">
        <f t="shared" si="15"/>
        <v>0.8928571428571429</v>
      </c>
      <c r="AB8">
        <f t="shared" si="16"/>
        <v>99.999999999999986</v>
      </c>
      <c r="AC8">
        <f t="shared" si="1"/>
        <v>324</v>
      </c>
    </row>
    <row r="9" spans="1:29" x14ac:dyDescent="0.25">
      <c r="B9" t="s">
        <v>11</v>
      </c>
      <c r="C9">
        <v>54</v>
      </c>
      <c r="D9">
        <v>39</v>
      </c>
      <c r="E9">
        <v>11</v>
      </c>
      <c r="F9">
        <f t="shared" si="2"/>
        <v>104</v>
      </c>
      <c r="G9">
        <f t="shared" si="3"/>
        <v>51.92307692307692</v>
      </c>
      <c r="H9">
        <f t="shared" si="4"/>
        <v>37.5</v>
      </c>
      <c r="I9">
        <f t="shared" si="5"/>
        <v>10.576923076923077</v>
      </c>
      <c r="J9">
        <f t="shared" si="6"/>
        <v>100</v>
      </c>
      <c r="L9">
        <v>93</v>
      </c>
      <c r="M9">
        <v>82</v>
      </c>
      <c r="N9">
        <v>32</v>
      </c>
      <c r="O9">
        <f t="shared" si="17"/>
        <v>207</v>
      </c>
      <c r="P9">
        <f t="shared" si="8"/>
        <v>44.927536231884055</v>
      </c>
      <c r="Q9">
        <f t="shared" si="9"/>
        <v>39.613526570048307</v>
      </c>
      <c r="R9">
        <f t="shared" si="10"/>
        <v>15.458937198067632</v>
      </c>
      <c r="S9">
        <f t="shared" si="11"/>
        <v>99.999999999999986</v>
      </c>
      <c r="U9">
        <v>76</v>
      </c>
      <c r="V9">
        <v>64</v>
      </c>
      <c r="W9">
        <v>25</v>
      </c>
      <c r="X9">
        <f t="shared" si="12"/>
        <v>165</v>
      </c>
      <c r="Y9">
        <f t="shared" si="13"/>
        <v>46.060606060606062</v>
      </c>
      <c r="Z9">
        <f t="shared" si="14"/>
        <v>38.787878787878789</v>
      </c>
      <c r="AA9">
        <f t="shared" si="15"/>
        <v>15.151515151515152</v>
      </c>
      <c r="AB9">
        <f t="shared" si="16"/>
        <v>100</v>
      </c>
      <c r="AC9">
        <f t="shared" si="1"/>
        <v>476</v>
      </c>
    </row>
    <row r="10" spans="1:29" x14ac:dyDescent="0.25">
      <c r="A10" t="s">
        <v>9</v>
      </c>
      <c r="B10" t="s">
        <v>10</v>
      </c>
      <c r="C10">
        <v>105</v>
      </c>
      <c r="D10">
        <v>1</v>
      </c>
      <c r="E10">
        <v>0</v>
      </c>
      <c r="F10">
        <f t="shared" si="2"/>
        <v>106</v>
      </c>
      <c r="G10">
        <f t="shared" si="3"/>
        <v>99.056603773584911</v>
      </c>
      <c r="H10">
        <f t="shared" si="4"/>
        <v>0.94339622641509435</v>
      </c>
      <c r="I10">
        <f t="shared" si="5"/>
        <v>0</v>
      </c>
      <c r="J10">
        <f t="shared" si="6"/>
        <v>100</v>
      </c>
      <c r="L10">
        <v>124</v>
      </c>
      <c r="M10">
        <v>3</v>
      </c>
      <c r="N10">
        <v>0</v>
      </c>
      <c r="O10">
        <f t="shared" si="17"/>
        <v>127</v>
      </c>
      <c r="P10">
        <f t="shared" si="8"/>
        <v>97.637795275590548</v>
      </c>
      <c r="Q10">
        <f t="shared" si="9"/>
        <v>2.3622047244094486</v>
      </c>
      <c r="R10">
        <f t="shared" si="10"/>
        <v>0</v>
      </c>
      <c r="S10">
        <f t="shared" si="11"/>
        <v>100</v>
      </c>
      <c r="U10">
        <v>125</v>
      </c>
      <c r="V10">
        <v>3</v>
      </c>
      <c r="W10">
        <v>0</v>
      </c>
      <c r="X10">
        <f t="shared" si="12"/>
        <v>128</v>
      </c>
      <c r="Y10">
        <f t="shared" si="13"/>
        <v>97.65625</v>
      </c>
      <c r="Z10">
        <f t="shared" si="14"/>
        <v>2.34375</v>
      </c>
      <c r="AA10">
        <f t="shared" si="15"/>
        <v>0</v>
      </c>
      <c r="AB10">
        <f t="shared" si="16"/>
        <v>100</v>
      </c>
      <c r="AC10">
        <f t="shared" si="1"/>
        <v>361</v>
      </c>
    </row>
    <row r="11" spans="1:29" x14ac:dyDescent="0.25">
      <c r="B11" t="s">
        <v>11</v>
      </c>
      <c r="C11" s="2">
        <v>66</v>
      </c>
      <c r="D11" s="2">
        <v>38</v>
      </c>
      <c r="E11" s="2">
        <v>19</v>
      </c>
      <c r="F11" s="2">
        <f t="shared" si="2"/>
        <v>123</v>
      </c>
      <c r="G11" s="2">
        <f t="shared" si="3"/>
        <v>53.658536585365852</v>
      </c>
      <c r="H11" s="2">
        <f t="shared" si="4"/>
        <v>30.894308943089431</v>
      </c>
      <c r="I11" s="2">
        <f t="shared" si="5"/>
        <v>15.447154471544716</v>
      </c>
      <c r="J11">
        <f t="shared" si="6"/>
        <v>100</v>
      </c>
      <c r="L11">
        <v>59</v>
      </c>
      <c r="M11">
        <v>37</v>
      </c>
      <c r="N11">
        <v>8</v>
      </c>
      <c r="O11">
        <f t="shared" si="17"/>
        <v>104</v>
      </c>
      <c r="P11">
        <f t="shared" ref="P11" si="18">L11*100/O11</f>
        <v>56.730769230769234</v>
      </c>
      <c r="Q11">
        <f t="shared" ref="Q11" si="19">M11*100/O11</f>
        <v>35.57692307692308</v>
      </c>
      <c r="R11">
        <f t="shared" ref="R11" si="20">N11*100/O11</f>
        <v>7.6923076923076925</v>
      </c>
      <c r="S11">
        <f t="shared" ref="S11" si="21">SUM(P11:R11)</f>
        <v>100.00000000000001</v>
      </c>
      <c r="U11">
        <v>55</v>
      </c>
      <c r="V11">
        <v>44</v>
      </c>
      <c r="W11">
        <v>5</v>
      </c>
      <c r="X11">
        <f t="shared" si="12"/>
        <v>104</v>
      </c>
      <c r="Y11">
        <f t="shared" ref="Y11" si="22">U11*100/X11</f>
        <v>52.884615384615387</v>
      </c>
      <c r="Z11">
        <f t="shared" ref="Z11" si="23">V11*100/X11</f>
        <v>42.307692307692307</v>
      </c>
      <c r="AA11">
        <f t="shared" ref="AA11" si="24">W11*100/X11</f>
        <v>4.8076923076923075</v>
      </c>
      <c r="AB11">
        <f t="shared" si="16"/>
        <v>100</v>
      </c>
      <c r="AC11">
        <f t="shared" si="1"/>
        <v>331</v>
      </c>
    </row>
    <row r="12" spans="1:29" x14ac:dyDescent="0.25">
      <c r="C12" s="3" t="s">
        <v>8</v>
      </c>
      <c r="D12" s="3"/>
      <c r="E12" s="3"/>
      <c r="F12" s="2"/>
      <c r="G12" s="2"/>
      <c r="H12" s="2"/>
    </row>
    <row r="13" spans="1:29" x14ac:dyDescent="0.25">
      <c r="A13" t="s">
        <v>5</v>
      </c>
      <c r="B13" t="s">
        <v>10</v>
      </c>
      <c r="C13" s="2">
        <f t="shared" ref="C13:C18" si="25">H4+I4</f>
        <v>2.8037383177570092</v>
      </c>
      <c r="D13" s="2">
        <f t="shared" ref="D13:D18" si="26">Q4+R4</f>
        <v>0.8771929824561403</v>
      </c>
      <c r="E13" s="2">
        <f t="shared" ref="E13:E18" si="27">Z4+AA4</f>
        <v>2.6785714285714284</v>
      </c>
      <c r="F13" s="2"/>
      <c r="G13" s="2"/>
      <c r="H13" s="2"/>
    </row>
    <row r="14" spans="1:29" x14ac:dyDescent="0.25">
      <c r="B14" t="s">
        <v>11</v>
      </c>
      <c r="C14" s="2">
        <f t="shared" si="25"/>
        <v>76.724137931034477</v>
      </c>
      <c r="D14" s="2">
        <f t="shared" si="26"/>
        <v>79.816513761467888</v>
      </c>
      <c r="E14" s="2">
        <f t="shared" si="27"/>
        <v>84</v>
      </c>
      <c r="F14" s="2"/>
      <c r="G14" s="2"/>
      <c r="H14" s="2"/>
    </row>
    <row r="15" spans="1:29" x14ac:dyDescent="0.25">
      <c r="A15" t="s">
        <v>3</v>
      </c>
      <c r="B15" t="s">
        <v>10</v>
      </c>
      <c r="C15" s="2">
        <f t="shared" si="25"/>
        <v>2.6785714285714288</v>
      </c>
      <c r="D15" s="2">
        <f t="shared" si="26"/>
        <v>2.6315789473684208</v>
      </c>
      <c r="E15" s="2">
        <f t="shared" si="27"/>
        <v>2.7522935779816513</v>
      </c>
      <c r="F15" s="2"/>
      <c r="G15" s="2"/>
      <c r="H15" s="2"/>
    </row>
    <row r="16" spans="1:29" x14ac:dyDescent="0.25">
      <c r="B16" t="s">
        <v>11</v>
      </c>
      <c r="C16" s="2">
        <f t="shared" si="25"/>
        <v>59.663865546218489</v>
      </c>
      <c r="D16" s="2">
        <f t="shared" si="26"/>
        <v>54.205607476635521</v>
      </c>
      <c r="E16" s="2">
        <f t="shared" si="27"/>
        <v>56.637168141592916</v>
      </c>
      <c r="F16" s="2"/>
      <c r="G16" s="2"/>
      <c r="H16" s="2"/>
    </row>
    <row r="17" spans="1:8" x14ac:dyDescent="0.25">
      <c r="A17" t="s">
        <v>6</v>
      </c>
      <c r="B17" t="s">
        <v>10</v>
      </c>
      <c r="C17" s="2">
        <f t="shared" si="25"/>
        <v>1.9047619047619047</v>
      </c>
      <c r="D17" s="2">
        <f t="shared" si="26"/>
        <v>1.8691588785046729</v>
      </c>
      <c r="E17" s="2">
        <f t="shared" si="27"/>
        <v>1.7857142857142858</v>
      </c>
      <c r="F17" s="2"/>
      <c r="G17" s="2"/>
      <c r="H17" s="2"/>
    </row>
    <row r="18" spans="1:8" x14ac:dyDescent="0.25">
      <c r="B18" t="s">
        <v>11</v>
      </c>
      <c r="C18" s="2">
        <f t="shared" si="25"/>
        <v>48.07692307692308</v>
      </c>
      <c r="D18" s="2">
        <f t="shared" si="26"/>
        <v>55.072463768115938</v>
      </c>
      <c r="E18" s="2">
        <f t="shared" si="27"/>
        <v>53.939393939393938</v>
      </c>
      <c r="F18" s="2"/>
      <c r="G18" s="2"/>
      <c r="H18" s="2"/>
    </row>
    <row r="19" spans="1:8" x14ac:dyDescent="0.25">
      <c r="A19" t="s">
        <v>9</v>
      </c>
      <c r="B19" t="s">
        <v>10</v>
      </c>
      <c r="C19" s="2">
        <f t="shared" ref="C19:C20" si="28">H10+I10</f>
        <v>0.94339622641509435</v>
      </c>
      <c r="D19" s="2">
        <f t="shared" ref="D19:D20" si="29">Q10+R10</f>
        <v>2.3622047244094486</v>
      </c>
      <c r="E19" s="2">
        <f t="shared" ref="E19:E20" si="30">Z10+AA10</f>
        <v>2.34375</v>
      </c>
    </row>
    <row r="20" spans="1:8" x14ac:dyDescent="0.25">
      <c r="B20" t="s">
        <v>11</v>
      </c>
      <c r="C20" s="2">
        <f t="shared" si="28"/>
        <v>46.341463414634148</v>
      </c>
      <c r="D20" s="2">
        <f t="shared" si="29"/>
        <v>43.269230769230774</v>
      </c>
      <c r="E20" s="2">
        <f t="shared" si="30"/>
        <v>47.115384615384613</v>
      </c>
    </row>
    <row r="22" spans="1:8" x14ac:dyDescent="0.25">
      <c r="C22" s="3"/>
      <c r="D22" s="3"/>
      <c r="E22" s="3"/>
    </row>
  </sheetData>
  <mergeCells count="11">
    <mergeCell ref="C12:E12"/>
    <mergeCell ref="C1:I1"/>
    <mergeCell ref="L1:R1"/>
    <mergeCell ref="U1:AA1"/>
    <mergeCell ref="C22:E22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selection activeCell="U2" sqref="U2:X2"/>
    </sheetView>
  </sheetViews>
  <sheetFormatPr defaultRowHeight="15" x14ac:dyDescent="0.25"/>
  <cols>
    <col min="1" max="1" width="20.5703125" customWidth="1"/>
    <col min="2" max="2" width="12.5703125" customWidth="1"/>
    <col min="29" max="29" width="18.42578125" customWidth="1"/>
  </cols>
  <sheetData>
    <row r="1" spans="1:29" x14ac:dyDescent="0.25">
      <c r="C1" s="3" t="s">
        <v>7</v>
      </c>
      <c r="D1" s="3"/>
      <c r="E1" s="3"/>
      <c r="F1" s="3"/>
      <c r="G1" s="3"/>
      <c r="H1" s="3"/>
      <c r="I1" s="3"/>
      <c r="L1" s="3" t="s">
        <v>1</v>
      </c>
      <c r="M1" s="3"/>
      <c r="N1" s="3"/>
      <c r="O1" s="3"/>
      <c r="P1" s="3"/>
      <c r="Q1" s="3"/>
      <c r="R1" s="3"/>
      <c r="U1" s="3" t="s">
        <v>2</v>
      </c>
      <c r="V1" s="3"/>
      <c r="W1" s="3"/>
      <c r="X1" s="3"/>
      <c r="Y1" s="3"/>
      <c r="Z1" s="3"/>
      <c r="AA1" s="3"/>
      <c r="AC1" t="s">
        <v>4</v>
      </c>
    </row>
    <row r="2" spans="1:29" x14ac:dyDescent="0.25">
      <c r="A2" t="s">
        <v>17</v>
      </c>
      <c r="C2" s="3" t="s">
        <v>20</v>
      </c>
      <c r="D2" s="3"/>
      <c r="E2" s="3"/>
      <c r="F2" s="3"/>
      <c r="G2" s="3" t="s">
        <v>19</v>
      </c>
      <c r="H2" s="3"/>
      <c r="I2" s="3"/>
      <c r="J2" s="3"/>
      <c r="L2" s="3" t="s">
        <v>20</v>
      </c>
      <c r="M2" s="3"/>
      <c r="N2" s="3"/>
      <c r="O2" s="3"/>
      <c r="P2" s="3" t="s">
        <v>19</v>
      </c>
      <c r="Q2" s="3"/>
      <c r="R2" s="3"/>
      <c r="S2" s="3"/>
      <c r="U2" s="3" t="s">
        <v>20</v>
      </c>
      <c r="V2" s="3"/>
      <c r="W2" s="3"/>
      <c r="X2" s="3"/>
      <c r="Y2" s="3" t="s">
        <v>19</v>
      </c>
      <c r="Z2" s="3"/>
      <c r="AA2" s="3"/>
      <c r="AB2" s="3"/>
    </row>
    <row r="3" spans="1:29" x14ac:dyDescent="0.25">
      <c r="B3" t="s">
        <v>16</v>
      </c>
      <c r="C3" s="1">
        <v>0</v>
      </c>
      <c r="D3" s="1">
        <v>1</v>
      </c>
      <c r="E3" s="1" t="s">
        <v>14</v>
      </c>
      <c r="F3" t="s">
        <v>0</v>
      </c>
      <c r="G3" s="1">
        <v>0</v>
      </c>
      <c r="H3" s="1">
        <v>1</v>
      </c>
      <c r="I3" s="1" t="s">
        <v>14</v>
      </c>
      <c r="J3" s="1" t="s">
        <v>0</v>
      </c>
      <c r="L3" s="1">
        <v>0</v>
      </c>
      <c r="M3" s="1">
        <v>1</v>
      </c>
      <c r="N3" s="1" t="s">
        <v>14</v>
      </c>
      <c r="O3" t="s">
        <v>0</v>
      </c>
      <c r="P3" s="1">
        <v>0</v>
      </c>
      <c r="Q3" s="1">
        <v>1</v>
      </c>
      <c r="R3" s="1" t="s">
        <v>14</v>
      </c>
      <c r="S3" s="1" t="s">
        <v>0</v>
      </c>
      <c r="U3" s="1">
        <v>0</v>
      </c>
      <c r="V3" s="1">
        <v>1</v>
      </c>
      <c r="W3" s="1" t="s">
        <v>14</v>
      </c>
      <c r="X3" t="s">
        <v>0</v>
      </c>
      <c r="Y3" s="1">
        <v>0</v>
      </c>
      <c r="Z3" s="1">
        <v>1</v>
      </c>
      <c r="AA3" s="1" t="s">
        <v>14</v>
      </c>
      <c r="AB3" s="1" t="s">
        <v>0</v>
      </c>
    </row>
    <row r="4" spans="1:29" x14ac:dyDescent="0.25">
      <c r="A4" t="s">
        <v>18</v>
      </c>
      <c r="B4">
        <v>0</v>
      </c>
      <c r="C4">
        <v>54</v>
      </c>
      <c r="D4">
        <v>39</v>
      </c>
      <c r="E4">
        <v>11</v>
      </c>
      <c r="F4">
        <f>SUM(C4:E4)</f>
        <v>104</v>
      </c>
      <c r="G4">
        <f t="shared" ref="G4:G7" si="0">C4*100/F4</f>
        <v>51.92307692307692</v>
      </c>
      <c r="H4">
        <f t="shared" ref="H4:H7" si="1">D4*100/F4</f>
        <v>37.5</v>
      </c>
      <c r="I4">
        <f t="shared" ref="I4:I7" si="2">E4*100/F4</f>
        <v>10.576923076923077</v>
      </c>
      <c r="J4">
        <f>SUM(G4:I4)</f>
        <v>100</v>
      </c>
      <c r="L4">
        <v>93</v>
      </c>
      <c r="M4">
        <v>82</v>
      </c>
      <c r="N4">
        <v>32</v>
      </c>
      <c r="O4">
        <f>SUM(L4:N4)</f>
        <v>207</v>
      </c>
      <c r="P4">
        <f>L4*100/O4</f>
        <v>44.927536231884055</v>
      </c>
      <c r="Q4">
        <f>M4*100/O4</f>
        <v>39.613526570048307</v>
      </c>
      <c r="R4">
        <f>N4*100/O4</f>
        <v>15.458937198067632</v>
      </c>
      <c r="S4">
        <f>SUM(P4:R4)</f>
        <v>99.999999999999986</v>
      </c>
      <c r="U4">
        <v>76</v>
      </c>
      <c r="V4">
        <v>64</v>
      </c>
      <c r="W4">
        <v>25</v>
      </c>
      <c r="X4">
        <f>SUM(U4:W4)</f>
        <v>165</v>
      </c>
      <c r="Y4">
        <f>U4*100/X4</f>
        <v>46.060606060606062</v>
      </c>
      <c r="Z4">
        <f>V4*100/X4</f>
        <v>38.787878787878789</v>
      </c>
      <c r="AA4">
        <f>W4*100/X4</f>
        <v>15.151515151515152</v>
      </c>
      <c r="AB4">
        <f>SUM(Y4:AA4)</f>
        <v>100</v>
      </c>
      <c r="AC4">
        <f>X4+O4+F4</f>
        <v>476</v>
      </c>
    </row>
    <row r="5" spans="1:29" x14ac:dyDescent="0.25">
      <c r="B5">
        <v>30</v>
      </c>
      <c r="C5">
        <v>68</v>
      </c>
      <c r="D5">
        <v>32</v>
      </c>
      <c r="E5">
        <v>6</v>
      </c>
      <c r="F5">
        <f t="shared" ref="F5:F7" si="3">SUM(C5:E5)</f>
        <v>106</v>
      </c>
      <c r="G5">
        <f t="shared" si="0"/>
        <v>64.15094339622641</v>
      </c>
      <c r="H5">
        <f t="shared" si="1"/>
        <v>30.188679245283019</v>
      </c>
      <c r="I5">
        <f t="shared" si="2"/>
        <v>5.6603773584905657</v>
      </c>
      <c r="J5">
        <f t="shared" ref="J5:J7" si="4">SUM(G5:I5)</f>
        <v>100</v>
      </c>
      <c r="L5">
        <v>106</v>
      </c>
      <c r="M5">
        <v>94</v>
      </c>
      <c r="N5">
        <v>34</v>
      </c>
      <c r="O5">
        <f t="shared" ref="O5:O7" si="5">SUM(L5:N5)</f>
        <v>234</v>
      </c>
      <c r="P5">
        <f t="shared" ref="P5:P7" si="6">L5*100/O5</f>
        <v>45.299145299145302</v>
      </c>
      <c r="Q5">
        <f t="shared" ref="Q5:Q7" si="7">M5*100/O5</f>
        <v>40.17094017094017</v>
      </c>
      <c r="R5">
        <f t="shared" ref="R5:R7" si="8">N5*100/O5</f>
        <v>14.52991452991453</v>
      </c>
      <c r="S5">
        <f t="shared" ref="S5:S7" si="9">SUM(P5:R5)</f>
        <v>100.00000000000001</v>
      </c>
      <c r="U5">
        <v>83</v>
      </c>
      <c r="V5">
        <v>49</v>
      </c>
      <c r="W5">
        <v>24</v>
      </c>
      <c r="X5">
        <f t="shared" ref="X5:X7" si="10">SUM(U5:W5)</f>
        <v>156</v>
      </c>
      <c r="Y5">
        <f t="shared" ref="Y5:Y7" si="11">U5*100/X5</f>
        <v>53.205128205128204</v>
      </c>
      <c r="Z5">
        <f t="shared" ref="Z5:Z7" si="12">V5*100/X5</f>
        <v>31.410256410256409</v>
      </c>
      <c r="AA5">
        <f t="shared" ref="AA5:AA7" si="13">W5*100/X5</f>
        <v>15.384615384615385</v>
      </c>
      <c r="AB5">
        <f t="shared" ref="AB5:AB7" si="14">SUM(Y5:AA5)</f>
        <v>100</v>
      </c>
      <c r="AC5">
        <f t="shared" ref="AC5:AC7" si="15">X5+O5+F5</f>
        <v>496</v>
      </c>
    </row>
    <row r="6" spans="1:29" x14ac:dyDescent="0.25">
      <c r="B6">
        <v>60</v>
      </c>
      <c r="C6">
        <v>83</v>
      </c>
      <c r="D6">
        <v>20</v>
      </c>
      <c r="E6">
        <v>4</v>
      </c>
      <c r="F6">
        <f t="shared" si="3"/>
        <v>107</v>
      </c>
      <c r="G6">
        <f t="shared" si="0"/>
        <v>77.570093457943926</v>
      </c>
      <c r="H6">
        <f t="shared" si="1"/>
        <v>18.691588785046729</v>
      </c>
      <c r="I6">
        <f t="shared" si="2"/>
        <v>3.7383177570093458</v>
      </c>
      <c r="J6">
        <f t="shared" si="4"/>
        <v>100</v>
      </c>
      <c r="L6">
        <v>130</v>
      </c>
      <c r="M6">
        <v>64</v>
      </c>
      <c r="N6">
        <v>24</v>
      </c>
      <c r="O6">
        <f t="shared" si="5"/>
        <v>218</v>
      </c>
      <c r="P6">
        <f t="shared" si="6"/>
        <v>59.633027522935777</v>
      </c>
      <c r="Q6">
        <f t="shared" si="7"/>
        <v>29.357798165137616</v>
      </c>
      <c r="R6">
        <f t="shared" si="8"/>
        <v>11.009174311926605</v>
      </c>
      <c r="S6">
        <f t="shared" si="9"/>
        <v>99.999999999999986</v>
      </c>
      <c r="U6">
        <v>98</v>
      </c>
      <c r="V6">
        <v>47</v>
      </c>
      <c r="W6">
        <v>20</v>
      </c>
      <c r="X6">
        <f t="shared" si="10"/>
        <v>165</v>
      </c>
      <c r="Y6">
        <f t="shared" si="11"/>
        <v>59.393939393939391</v>
      </c>
      <c r="Z6">
        <f t="shared" si="12"/>
        <v>28.484848484848484</v>
      </c>
      <c r="AA6">
        <f t="shared" si="13"/>
        <v>12.121212121212121</v>
      </c>
      <c r="AB6">
        <f t="shared" si="14"/>
        <v>100</v>
      </c>
      <c r="AC6">
        <f t="shared" si="15"/>
        <v>490</v>
      </c>
    </row>
    <row r="7" spans="1:29" x14ac:dyDescent="0.25">
      <c r="B7">
        <v>90</v>
      </c>
      <c r="C7">
        <v>80</v>
      </c>
      <c r="D7">
        <v>21</v>
      </c>
      <c r="E7">
        <v>1</v>
      </c>
      <c r="F7">
        <f t="shared" si="3"/>
        <v>102</v>
      </c>
      <c r="G7">
        <f t="shared" si="0"/>
        <v>78.431372549019613</v>
      </c>
      <c r="H7">
        <f t="shared" si="1"/>
        <v>20.588235294117649</v>
      </c>
      <c r="I7">
        <f t="shared" si="2"/>
        <v>0.98039215686274506</v>
      </c>
      <c r="J7">
        <f t="shared" si="4"/>
        <v>100.00000000000001</v>
      </c>
      <c r="L7">
        <v>140</v>
      </c>
      <c r="M7">
        <v>58</v>
      </c>
      <c r="N7">
        <v>16</v>
      </c>
      <c r="O7">
        <f t="shared" si="5"/>
        <v>214</v>
      </c>
      <c r="P7">
        <f t="shared" si="6"/>
        <v>65.420560747663558</v>
      </c>
      <c r="Q7">
        <f t="shared" si="7"/>
        <v>27.102803738317757</v>
      </c>
      <c r="R7">
        <f t="shared" si="8"/>
        <v>7.4766355140186915</v>
      </c>
      <c r="S7">
        <f t="shared" si="9"/>
        <v>100.00000000000001</v>
      </c>
      <c r="U7">
        <v>108</v>
      </c>
      <c r="V7">
        <v>41</v>
      </c>
      <c r="W7">
        <v>11</v>
      </c>
      <c r="X7">
        <f t="shared" si="10"/>
        <v>160</v>
      </c>
      <c r="Y7">
        <f t="shared" si="11"/>
        <v>67.5</v>
      </c>
      <c r="Z7">
        <f t="shared" si="12"/>
        <v>25.625</v>
      </c>
      <c r="AA7">
        <f t="shared" si="13"/>
        <v>6.875</v>
      </c>
      <c r="AB7">
        <f t="shared" si="14"/>
        <v>100</v>
      </c>
      <c r="AC7">
        <f t="shared" si="15"/>
        <v>476</v>
      </c>
    </row>
    <row r="9" spans="1:29" x14ac:dyDescent="0.25">
      <c r="C9" s="3" t="s">
        <v>19</v>
      </c>
      <c r="D9" s="3"/>
      <c r="E9" s="3"/>
      <c r="F9" s="3"/>
      <c r="G9" s="3"/>
      <c r="H9" s="3"/>
      <c r="I9" s="3"/>
      <c r="J9" s="3"/>
      <c r="K9" s="3"/>
    </row>
    <row r="10" spans="1:29" x14ac:dyDescent="0.25">
      <c r="C10" s="3">
        <v>0</v>
      </c>
      <c r="D10" s="3"/>
      <c r="E10" s="3"/>
      <c r="F10" s="3">
        <v>1</v>
      </c>
      <c r="G10" s="3"/>
      <c r="H10" s="3"/>
      <c r="I10" s="3" t="s">
        <v>15</v>
      </c>
      <c r="J10" s="3"/>
      <c r="K10" s="3"/>
    </row>
    <row r="11" spans="1:29" x14ac:dyDescent="0.25">
      <c r="A11" t="s">
        <v>18</v>
      </c>
      <c r="B11">
        <v>0</v>
      </c>
      <c r="C11">
        <v>51.923076923076898</v>
      </c>
      <c r="D11">
        <v>44.927536231884055</v>
      </c>
      <c r="E11">
        <v>46.060606060606062</v>
      </c>
      <c r="F11">
        <v>37.5</v>
      </c>
      <c r="G11">
        <v>39.613526570048307</v>
      </c>
      <c r="H11">
        <v>38.787878787878789</v>
      </c>
      <c r="I11">
        <v>10.576923076923077</v>
      </c>
      <c r="J11">
        <v>15.458937198067632</v>
      </c>
      <c r="K11">
        <v>15.151515151515152</v>
      </c>
    </row>
    <row r="12" spans="1:29" x14ac:dyDescent="0.25">
      <c r="B12">
        <v>30</v>
      </c>
      <c r="C12">
        <v>64.15094339622641</v>
      </c>
      <c r="D12">
        <v>45.299145299145302</v>
      </c>
      <c r="E12">
        <v>53.205128205128204</v>
      </c>
      <c r="F12">
        <v>30.188679245283019</v>
      </c>
      <c r="G12">
        <v>40.17094017094017</v>
      </c>
      <c r="H12">
        <v>31.410256410256409</v>
      </c>
      <c r="I12">
        <v>5.6603773584905657</v>
      </c>
      <c r="J12">
        <v>14.52991452991453</v>
      </c>
      <c r="K12">
        <v>15.384615384615385</v>
      </c>
    </row>
    <row r="13" spans="1:29" x14ac:dyDescent="0.25">
      <c r="B13">
        <v>60</v>
      </c>
      <c r="C13">
        <v>77.570093457943926</v>
      </c>
      <c r="D13">
        <v>59.633027522935777</v>
      </c>
      <c r="E13">
        <v>59.393939393939391</v>
      </c>
      <c r="F13">
        <v>18.691588785046729</v>
      </c>
      <c r="G13">
        <v>29.357798165137616</v>
      </c>
      <c r="H13">
        <v>28.484848484848484</v>
      </c>
      <c r="I13">
        <v>3.7383177570093458</v>
      </c>
      <c r="J13">
        <v>11.009174311926605</v>
      </c>
      <c r="K13">
        <v>12.121212121212121</v>
      </c>
    </row>
    <row r="14" spans="1:29" x14ac:dyDescent="0.25">
      <c r="B14">
        <v>90</v>
      </c>
      <c r="C14">
        <v>78.431372549019613</v>
      </c>
      <c r="D14">
        <v>65.420560747663558</v>
      </c>
      <c r="E14">
        <v>67.5</v>
      </c>
      <c r="F14">
        <v>20.588235294117649</v>
      </c>
      <c r="G14">
        <v>27.102803738317757</v>
      </c>
      <c r="H14">
        <v>25.625</v>
      </c>
      <c r="I14">
        <v>0.98039215686274506</v>
      </c>
      <c r="J14">
        <v>7.4766355140186915</v>
      </c>
      <c r="K14">
        <v>6.875</v>
      </c>
    </row>
  </sheetData>
  <mergeCells count="13">
    <mergeCell ref="C10:E10"/>
    <mergeCell ref="F10:H10"/>
    <mergeCell ref="I10:K10"/>
    <mergeCell ref="C9:K9"/>
    <mergeCell ref="C1:I1"/>
    <mergeCell ref="L1:R1"/>
    <mergeCell ref="U1:AA1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workbookViewId="0">
      <selection activeCell="A2" sqref="A2"/>
    </sheetView>
  </sheetViews>
  <sheetFormatPr defaultRowHeight="15" x14ac:dyDescent="0.25"/>
  <cols>
    <col min="1" max="1" width="15" customWidth="1"/>
    <col min="2" max="2" width="13.140625" customWidth="1"/>
    <col min="29" max="29" width="18.42578125" customWidth="1"/>
  </cols>
  <sheetData>
    <row r="1" spans="1:29" x14ac:dyDescent="0.25">
      <c r="C1" s="3" t="s">
        <v>7</v>
      </c>
      <c r="D1" s="3"/>
      <c r="E1" s="3"/>
      <c r="F1" s="3"/>
      <c r="G1" s="3"/>
      <c r="H1" s="3"/>
      <c r="I1" s="3"/>
      <c r="L1" s="3" t="s">
        <v>1</v>
      </c>
      <c r="M1" s="3"/>
      <c r="N1" s="3"/>
      <c r="O1" s="3"/>
      <c r="P1" s="3"/>
      <c r="Q1" s="3"/>
      <c r="R1" s="3"/>
      <c r="U1" s="3" t="s">
        <v>2</v>
      </c>
      <c r="V1" s="3"/>
      <c r="W1" s="3"/>
      <c r="X1" s="3"/>
      <c r="Y1" s="3"/>
      <c r="Z1" s="3"/>
      <c r="AA1" s="3"/>
      <c r="AC1" t="s">
        <v>4</v>
      </c>
    </row>
    <row r="2" spans="1:29" x14ac:dyDescent="0.25">
      <c r="A2" t="s">
        <v>17</v>
      </c>
      <c r="C2" s="3" t="s">
        <v>12</v>
      </c>
      <c r="D2" s="3"/>
      <c r="E2" s="3"/>
      <c r="F2" s="3"/>
      <c r="G2" s="3" t="s">
        <v>13</v>
      </c>
      <c r="H2" s="3"/>
      <c r="I2" s="3"/>
      <c r="J2" s="3"/>
      <c r="L2" s="3" t="s">
        <v>12</v>
      </c>
      <c r="M2" s="3"/>
      <c r="N2" s="3"/>
      <c r="O2" s="3"/>
      <c r="P2" s="3" t="s">
        <v>13</v>
      </c>
      <c r="Q2" s="3"/>
      <c r="R2" s="3"/>
      <c r="S2" s="3"/>
      <c r="U2" s="3" t="s">
        <v>12</v>
      </c>
      <c r="V2" s="3"/>
      <c r="W2" s="3"/>
      <c r="X2" s="3"/>
      <c r="Y2" s="3" t="s">
        <v>13</v>
      </c>
      <c r="Z2" s="3"/>
      <c r="AA2" s="3"/>
      <c r="AB2" s="3"/>
    </row>
    <row r="3" spans="1:29" x14ac:dyDescent="0.25">
      <c r="B3" t="s">
        <v>16</v>
      </c>
      <c r="C3" s="1">
        <v>0</v>
      </c>
      <c r="D3" s="1">
        <v>1</v>
      </c>
      <c r="E3" s="1" t="s">
        <v>14</v>
      </c>
      <c r="F3" t="s">
        <v>0</v>
      </c>
      <c r="G3" s="1">
        <v>0</v>
      </c>
      <c r="H3" s="1">
        <v>1</v>
      </c>
      <c r="I3" s="1" t="s">
        <v>14</v>
      </c>
      <c r="L3" s="1">
        <v>0</v>
      </c>
      <c r="M3" s="1">
        <v>1</v>
      </c>
      <c r="N3" s="1" t="s">
        <v>14</v>
      </c>
      <c r="O3" t="s">
        <v>0</v>
      </c>
      <c r="P3" s="1">
        <v>0</v>
      </c>
      <c r="Q3" s="1">
        <v>1</v>
      </c>
      <c r="R3" s="1" t="s">
        <v>14</v>
      </c>
      <c r="U3" s="1">
        <v>0</v>
      </c>
      <c r="V3" s="1">
        <v>1</v>
      </c>
      <c r="W3" s="1" t="s">
        <v>14</v>
      </c>
      <c r="X3" t="s">
        <v>0</v>
      </c>
      <c r="Y3" s="1">
        <v>0</v>
      </c>
      <c r="Z3" s="1">
        <v>1</v>
      </c>
      <c r="AA3" s="1" t="s">
        <v>14</v>
      </c>
    </row>
    <row r="4" spans="1:29" x14ac:dyDescent="0.25">
      <c r="A4" t="s">
        <v>5</v>
      </c>
      <c r="B4">
        <v>0</v>
      </c>
      <c r="C4">
        <v>27</v>
      </c>
      <c r="D4">
        <v>56</v>
      </c>
      <c r="E4">
        <v>33</v>
      </c>
      <c r="F4">
        <f>SUM(C4:E4)</f>
        <v>116</v>
      </c>
      <c r="G4">
        <f>C4*100/F4</f>
        <v>23.275862068965516</v>
      </c>
      <c r="H4">
        <f>D4*100/F4</f>
        <v>48.275862068965516</v>
      </c>
      <c r="I4">
        <f>E4*100/F4</f>
        <v>28.448275862068964</v>
      </c>
      <c r="J4">
        <f>SUM(G4:I4)</f>
        <v>100</v>
      </c>
      <c r="L4">
        <v>22</v>
      </c>
      <c r="M4">
        <v>44</v>
      </c>
      <c r="N4">
        <v>43</v>
      </c>
      <c r="O4">
        <f>SUM(L4:N4)</f>
        <v>109</v>
      </c>
      <c r="P4">
        <f>L4*100/O4</f>
        <v>20.183486238532112</v>
      </c>
      <c r="Q4">
        <f>M4*100/O4</f>
        <v>40.366972477064223</v>
      </c>
      <c r="R4">
        <f>N4*100/O4</f>
        <v>39.449541284403672</v>
      </c>
      <c r="S4">
        <f>SUM(P4:R4)</f>
        <v>100</v>
      </c>
      <c r="U4">
        <v>16</v>
      </c>
      <c r="V4">
        <v>41</v>
      </c>
      <c r="W4">
        <v>43</v>
      </c>
      <c r="X4">
        <f>SUM(U4:W4)</f>
        <v>100</v>
      </c>
      <c r="Y4">
        <f>U4*100/X4</f>
        <v>16</v>
      </c>
      <c r="Z4">
        <f>V4*100/X4</f>
        <v>41</v>
      </c>
      <c r="AA4">
        <f>W4*100/X4</f>
        <v>43</v>
      </c>
      <c r="AB4">
        <f>SUM(Y4:AA4)</f>
        <v>100</v>
      </c>
      <c r="AC4">
        <f>X4+O4+F4</f>
        <v>325</v>
      </c>
    </row>
    <row r="5" spans="1:29" x14ac:dyDescent="0.25">
      <c r="B5">
        <v>90</v>
      </c>
      <c r="C5">
        <v>61</v>
      </c>
      <c r="D5">
        <v>51</v>
      </c>
      <c r="E5">
        <v>21</v>
      </c>
      <c r="F5">
        <f t="shared" ref="F5:F7" si="0">SUM(C5:E5)</f>
        <v>133</v>
      </c>
      <c r="G5">
        <f t="shared" ref="G5:G7" si="1">C5*100/F5</f>
        <v>45.86466165413534</v>
      </c>
      <c r="H5">
        <f t="shared" ref="H5:H7" si="2">D5*100/F5</f>
        <v>38.345864661654133</v>
      </c>
      <c r="I5">
        <f t="shared" ref="I5:I7" si="3">E5*100/F5</f>
        <v>15.789473684210526</v>
      </c>
      <c r="J5">
        <f t="shared" ref="J5:J7" si="4">SUM(G5:I5)</f>
        <v>100</v>
      </c>
      <c r="L5">
        <v>40</v>
      </c>
      <c r="M5">
        <v>40</v>
      </c>
      <c r="N5">
        <v>23</v>
      </c>
      <c r="O5">
        <f t="shared" ref="O5:O7" si="5">SUM(L5:N5)</f>
        <v>103</v>
      </c>
      <c r="P5">
        <f t="shared" ref="P5:P7" si="6">L5*100/O5</f>
        <v>38.834951456310677</v>
      </c>
      <c r="Q5">
        <f t="shared" ref="Q5:Q7" si="7">M5*100/O5</f>
        <v>38.834951456310677</v>
      </c>
      <c r="R5">
        <f t="shared" ref="R5:R7" si="8">N5*100/O5</f>
        <v>22.33009708737864</v>
      </c>
      <c r="S5">
        <f t="shared" ref="S5:S7" si="9">SUM(P5:R5)</f>
        <v>100</v>
      </c>
      <c r="U5">
        <v>102</v>
      </c>
      <c r="V5">
        <v>99</v>
      </c>
      <c r="W5">
        <v>52</v>
      </c>
      <c r="X5">
        <f t="shared" ref="X5:X7" si="10">SUM(U5:W5)</f>
        <v>253</v>
      </c>
      <c r="Y5">
        <f t="shared" ref="Y5:Y7" si="11">U5*100/X5</f>
        <v>40.316205533596836</v>
      </c>
      <c r="Z5">
        <f t="shared" ref="Z5:Z7" si="12">V5*100/X5</f>
        <v>39.130434782608695</v>
      </c>
      <c r="AA5">
        <f t="shared" ref="AA5:AA7" si="13">W5*100/X5</f>
        <v>20.553359683794465</v>
      </c>
      <c r="AB5">
        <f t="shared" ref="AB5:AB7" si="14">SUM(Y5:AA5)</f>
        <v>100</v>
      </c>
      <c r="AC5">
        <f>X5+O5+F5</f>
        <v>489</v>
      </c>
    </row>
    <row r="6" spans="1:29" x14ac:dyDescent="0.25">
      <c r="A6" t="s">
        <v>3</v>
      </c>
      <c r="B6">
        <v>0</v>
      </c>
      <c r="C6">
        <v>48</v>
      </c>
      <c r="D6">
        <v>46</v>
      </c>
      <c r="E6">
        <v>25</v>
      </c>
      <c r="F6">
        <f t="shared" si="0"/>
        <v>119</v>
      </c>
      <c r="G6">
        <f t="shared" si="1"/>
        <v>40.336134453781511</v>
      </c>
      <c r="H6">
        <f t="shared" si="2"/>
        <v>38.655462184873947</v>
      </c>
      <c r="I6">
        <f t="shared" si="3"/>
        <v>21.008403361344538</v>
      </c>
      <c r="J6">
        <f t="shared" si="4"/>
        <v>100</v>
      </c>
      <c r="L6">
        <v>49</v>
      </c>
      <c r="M6">
        <v>44</v>
      </c>
      <c r="N6">
        <v>14</v>
      </c>
      <c r="O6">
        <f t="shared" si="5"/>
        <v>107</v>
      </c>
      <c r="P6">
        <f t="shared" si="6"/>
        <v>45.794392523364486</v>
      </c>
      <c r="Q6">
        <f t="shared" si="7"/>
        <v>41.121495327102807</v>
      </c>
      <c r="R6">
        <f t="shared" si="8"/>
        <v>13.084112149532711</v>
      </c>
      <c r="S6">
        <f t="shared" si="9"/>
        <v>100.00000000000001</v>
      </c>
      <c r="U6">
        <v>49</v>
      </c>
      <c r="V6">
        <v>55</v>
      </c>
      <c r="W6">
        <v>9</v>
      </c>
      <c r="X6">
        <f t="shared" si="10"/>
        <v>113</v>
      </c>
      <c r="Y6">
        <f t="shared" si="11"/>
        <v>43.362831858407077</v>
      </c>
      <c r="Z6">
        <f t="shared" si="12"/>
        <v>48.672566371681413</v>
      </c>
      <c r="AA6">
        <f t="shared" si="13"/>
        <v>7.9646017699115044</v>
      </c>
      <c r="AB6">
        <f t="shared" si="14"/>
        <v>100</v>
      </c>
      <c r="AC6">
        <f t="shared" ref="AC6:AC7" si="15">X6+O6+F6</f>
        <v>339</v>
      </c>
    </row>
    <row r="7" spans="1:29" x14ac:dyDescent="0.25">
      <c r="B7">
        <v>90</v>
      </c>
      <c r="C7">
        <v>68</v>
      </c>
      <c r="D7">
        <v>29</v>
      </c>
      <c r="E7">
        <v>17</v>
      </c>
      <c r="F7">
        <f t="shared" si="0"/>
        <v>114</v>
      </c>
      <c r="G7">
        <f t="shared" si="1"/>
        <v>59.649122807017541</v>
      </c>
      <c r="H7">
        <f t="shared" si="2"/>
        <v>25.438596491228068</v>
      </c>
      <c r="I7">
        <f t="shared" si="3"/>
        <v>14.912280701754385</v>
      </c>
      <c r="J7">
        <f t="shared" si="4"/>
        <v>100</v>
      </c>
      <c r="L7">
        <v>74</v>
      </c>
      <c r="M7">
        <v>25</v>
      </c>
      <c r="N7">
        <v>2</v>
      </c>
      <c r="O7">
        <f t="shared" si="5"/>
        <v>101</v>
      </c>
      <c r="P7">
        <f t="shared" si="6"/>
        <v>73.267326732673268</v>
      </c>
      <c r="Q7">
        <f t="shared" si="7"/>
        <v>24.752475247524753</v>
      </c>
      <c r="R7">
        <f t="shared" si="8"/>
        <v>1.9801980198019802</v>
      </c>
      <c r="S7">
        <f t="shared" si="9"/>
        <v>100</v>
      </c>
      <c r="U7">
        <v>67</v>
      </c>
      <c r="V7">
        <v>26</v>
      </c>
      <c r="W7">
        <v>16</v>
      </c>
      <c r="X7">
        <f t="shared" si="10"/>
        <v>109</v>
      </c>
      <c r="Y7">
        <f t="shared" si="11"/>
        <v>61.467889908256879</v>
      </c>
      <c r="Z7">
        <f t="shared" si="12"/>
        <v>23.853211009174313</v>
      </c>
      <c r="AA7">
        <f t="shared" si="13"/>
        <v>14.678899082568808</v>
      </c>
      <c r="AB7">
        <f t="shared" si="14"/>
        <v>100</v>
      </c>
      <c r="AC7">
        <f t="shared" si="15"/>
        <v>324</v>
      </c>
    </row>
    <row r="8" spans="1:29" x14ac:dyDescent="0.25">
      <c r="A8" t="s">
        <v>9</v>
      </c>
      <c r="B8">
        <v>0</v>
      </c>
      <c r="C8" s="2">
        <v>66</v>
      </c>
      <c r="D8" s="2">
        <v>38</v>
      </c>
      <c r="E8" s="2">
        <v>19</v>
      </c>
      <c r="F8" s="2">
        <v>123</v>
      </c>
      <c r="G8" s="2">
        <v>53.658536585365852</v>
      </c>
      <c r="H8" s="2">
        <v>30.894308943089431</v>
      </c>
      <c r="I8" s="2">
        <v>15.447154471544716</v>
      </c>
      <c r="J8">
        <v>100</v>
      </c>
      <c r="L8">
        <v>59</v>
      </c>
      <c r="M8">
        <v>37</v>
      </c>
      <c r="N8">
        <v>8</v>
      </c>
      <c r="O8">
        <v>104</v>
      </c>
      <c r="P8">
        <v>56.730769230769234</v>
      </c>
      <c r="Q8">
        <v>35.57692307692308</v>
      </c>
      <c r="R8">
        <v>7.6923076923076925</v>
      </c>
      <c r="S8">
        <v>100.00000000000001</v>
      </c>
      <c r="U8">
        <v>55</v>
      </c>
      <c r="V8">
        <v>44</v>
      </c>
      <c r="W8">
        <v>5</v>
      </c>
      <c r="X8">
        <v>104</v>
      </c>
      <c r="Y8">
        <v>52.884615384615387</v>
      </c>
      <c r="Z8">
        <v>42.307692307692307</v>
      </c>
      <c r="AA8">
        <v>4.8076923076923075</v>
      </c>
      <c r="AB8">
        <v>100</v>
      </c>
      <c r="AC8">
        <v>331</v>
      </c>
    </row>
    <row r="9" spans="1:29" x14ac:dyDescent="0.25">
      <c r="B9">
        <v>90</v>
      </c>
      <c r="C9" s="2">
        <v>113</v>
      </c>
      <c r="D9" s="2">
        <v>40</v>
      </c>
      <c r="E9" s="2">
        <v>7</v>
      </c>
      <c r="F9" s="2">
        <v>160</v>
      </c>
      <c r="G9" s="2">
        <v>70.625</v>
      </c>
      <c r="H9" s="2">
        <v>25</v>
      </c>
      <c r="I9" s="2">
        <v>4.375</v>
      </c>
      <c r="J9">
        <v>100</v>
      </c>
      <c r="L9">
        <v>69</v>
      </c>
      <c r="M9">
        <v>32</v>
      </c>
      <c r="N9">
        <v>6</v>
      </c>
      <c r="O9">
        <v>107</v>
      </c>
      <c r="P9">
        <v>64.485981308411212</v>
      </c>
      <c r="Q9">
        <v>29.906542056074766</v>
      </c>
      <c r="R9">
        <v>5.6074766355140184</v>
      </c>
      <c r="S9">
        <v>100</v>
      </c>
      <c r="U9">
        <v>64</v>
      </c>
      <c r="V9">
        <v>29</v>
      </c>
      <c r="W9">
        <v>1</v>
      </c>
      <c r="X9">
        <v>94</v>
      </c>
      <c r="Y9">
        <v>68.085106382978722</v>
      </c>
      <c r="Z9">
        <v>30.851063829787233</v>
      </c>
      <c r="AA9">
        <v>1.0638297872340425</v>
      </c>
      <c r="AB9">
        <v>100</v>
      </c>
      <c r="AC9">
        <v>361</v>
      </c>
    </row>
    <row r="10" spans="1:29" x14ac:dyDescent="0.25">
      <c r="C10" s="3" t="s">
        <v>8</v>
      </c>
      <c r="D10" s="3"/>
      <c r="E10" s="3"/>
    </row>
    <row r="11" spans="1:29" x14ac:dyDescent="0.25">
      <c r="A11" t="s">
        <v>5</v>
      </c>
      <c r="B11">
        <v>0</v>
      </c>
      <c r="C11">
        <f>SUM(H4:I4)</f>
        <v>76.724137931034477</v>
      </c>
      <c r="D11">
        <f>SUM(Q4:R4)</f>
        <v>79.816513761467888</v>
      </c>
      <c r="E11">
        <f>SUM(Z4:AA4)</f>
        <v>84</v>
      </c>
    </row>
    <row r="12" spans="1:29" x14ac:dyDescent="0.25">
      <c r="B12">
        <v>90</v>
      </c>
      <c r="C12">
        <f t="shared" ref="C12:C16" si="16">SUM(H5:I5)</f>
        <v>54.13533834586466</v>
      </c>
      <c r="D12">
        <f t="shared" ref="D12:D16" si="17">SUM(Q5:R5)</f>
        <v>61.165048543689316</v>
      </c>
      <c r="E12">
        <f t="shared" ref="E12:E16" si="18">SUM(Z5:AA5)</f>
        <v>59.683794466403157</v>
      </c>
    </row>
    <row r="13" spans="1:29" x14ac:dyDescent="0.25">
      <c r="A13" t="s">
        <v>3</v>
      </c>
      <c r="B13">
        <v>0</v>
      </c>
      <c r="C13">
        <f t="shared" si="16"/>
        <v>59.663865546218489</v>
      </c>
      <c r="D13">
        <f t="shared" si="17"/>
        <v>54.205607476635521</v>
      </c>
      <c r="E13">
        <f t="shared" si="18"/>
        <v>56.637168141592916</v>
      </c>
    </row>
    <row r="14" spans="1:29" x14ac:dyDescent="0.25">
      <c r="B14">
        <v>90</v>
      </c>
      <c r="C14">
        <f t="shared" si="16"/>
        <v>40.350877192982452</v>
      </c>
      <c r="D14">
        <f t="shared" si="17"/>
        <v>26.732673267326732</v>
      </c>
      <c r="E14">
        <f t="shared" si="18"/>
        <v>38.532110091743121</v>
      </c>
    </row>
    <row r="15" spans="1:29" x14ac:dyDescent="0.25">
      <c r="A15" t="s">
        <v>9</v>
      </c>
      <c r="B15">
        <v>0</v>
      </c>
      <c r="C15">
        <f t="shared" si="16"/>
        <v>46.341463414634148</v>
      </c>
      <c r="D15">
        <f t="shared" si="17"/>
        <v>43.269230769230774</v>
      </c>
      <c r="E15">
        <f t="shared" si="18"/>
        <v>47.115384615384613</v>
      </c>
    </row>
    <row r="16" spans="1:29" x14ac:dyDescent="0.25">
      <c r="B16">
        <v>90</v>
      </c>
      <c r="C16">
        <f t="shared" si="16"/>
        <v>29.375</v>
      </c>
      <c r="D16">
        <f t="shared" si="17"/>
        <v>35.514018691588788</v>
      </c>
      <c r="E16">
        <f t="shared" si="18"/>
        <v>31.914893617021274</v>
      </c>
      <c r="H16" s="3"/>
      <c r="I16" s="3"/>
      <c r="Q16" s="3"/>
      <c r="R16" s="3"/>
      <c r="Z16" s="3"/>
      <c r="AA16" s="3"/>
    </row>
    <row r="17" spans="8:27" x14ac:dyDescent="0.25">
      <c r="H17" s="3"/>
      <c r="I17" s="3"/>
      <c r="Q17" s="3"/>
      <c r="R17" s="3"/>
      <c r="Z17" s="3"/>
      <c r="AA17" s="3"/>
    </row>
    <row r="18" spans="8:27" x14ac:dyDescent="0.25">
      <c r="H18" s="3"/>
      <c r="I18" s="3"/>
      <c r="Q18" s="3"/>
      <c r="R18" s="3"/>
      <c r="Z18" s="3"/>
      <c r="AA18" s="3"/>
    </row>
    <row r="19" spans="8:27" x14ac:dyDescent="0.25">
      <c r="H19" s="3"/>
      <c r="I19" s="3"/>
      <c r="Q19" s="3"/>
      <c r="R19" s="3"/>
      <c r="Z19" s="3"/>
      <c r="AA19" s="3"/>
    </row>
    <row r="20" spans="8:27" x14ac:dyDescent="0.25">
      <c r="H20" s="3"/>
      <c r="I20" s="3"/>
      <c r="Q20" s="3"/>
      <c r="R20" s="3"/>
      <c r="Z20" s="3"/>
      <c r="AA20" s="3"/>
    </row>
    <row r="21" spans="8:27" x14ac:dyDescent="0.25">
      <c r="H21" s="3"/>
      <c r="I21" s="3"/>
      <c r="Q21" s="3"/>
      <c r="R21" s="3"/>
      <c r="Z21" s="3"/>
      <c r="AA21" s="3"/>
    </row>
    <row r="22" spans="8:27" x14ac:dyDescent="0.25">
      <c r="H22" s="3"/>
      <c r="I22" s="3"/>
      <c r="Q22" s="3"/>
      <c r="R22" s="3"/>
      <c r="Z22" s="3"/>
      <c r="AA22" s="3"/>
    </row>
    <row r="23" spans="8:27" x14ac:dyDescent="0.25">
      <c r="H23" s="3"/>
      <c r="I23" s="3"/>
      <c r="Q23" s="3"/>
      <c r="R23" s="3"/>
      <c r="Z23" s="3"/>
      <c r="AA23" s="3"/>
    </row>
    <row r="24" spans="8:27" x14ac:dyDescent="0.25">
      <c r="H24" s="3"/>
      <c r="I24" s="3"/>
      <c r="Q24" s="3"/>
      <c r="R24" s="3"/>
      <c r="Z24" s="3"/>
      <c r="AA24" s="3"/>
    </row>
    <row r="25" spans="8:27" x14ac:dyDescent="0.25">
      <c r="H25" s="3"/>
      <c r="I25" s="3"/>
      <c r="Q25" s="3"/>
      <c r="R25" s="3"/>
      <c r="Z25" s="3"/>
      <c r="AA25" s="3"/>
    </row>
  </sheetData>
  <mergeCells count="40">
    <mergeCell ref="H24:I24"/>
    <mergeCell ref="Q24:R24"/>
    <mergeCell ref="Z24:AA24"/>
    <mergeCell ref="H25:I25"/>
    <mergeCell ref="Q25:R25"/>
    <mergeCell ref="Z25:AA25"/>
    <mergeCell ref="H22:I22"/>
    <mergeCell ref="Q22:R22"/>
    <mergeCell ref="Z22:AA22"/>
    <mergeCell ref="H23:I23"/>
    <mergeCell ref="Q23:R23"/>
    <mergeCell ref="Z23:AA23"/>
    <mergeCell ref="H20:I20"/>
    <mergeCell ref="Q20:R20"/>
    <mergeCell ref="Z20:AA20"/>
    <mergeCell ref="H21:I21"/>
    <mergeCell ref="Q21:R21"/>
    <mergeCell ref="Z21:AA21"/>
    <mergeCell ref="H18:I18"/>
    <mergeCell ref="Q18:R18"/>
    <mergeCell ref="Z18:AA18"/>
    <mergeCell ref="H19:I19"/>
    <mergeCell ref="Q19:R19"/>
    <mergeCell ref="Z19:AA19"/>
    <mergeCell ref="C10:E10"/>
    <mergeCell ref="H16:I16"/>
    <mergeCell ref="Q16:R16"/>
    <mergeCell ref="Z16:AA16"/>
    <mergeCell ref="H17:I17"/>
    <mergeCell ref="Q17:R17"/>
    <mergeCell ref="Z17:AA17"/>
    <mergeCell ref="C1:I1"/>
    <mergeCell ref="L1:R1"/>
    <mergeCell ref="U1:AA1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Windows User</cp:lastModifiedBy>
  <dcterms:created xsi:type="dcterms:W3CDTF">2019-09-25T06:23:28Z</dcterms:created>
  <dcterms:modified xsi:type="dcterms:W3CDTF">2021-02-18T13:04:39Z</dcterms:modified>
</cp:coreProperties>
</file>