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torage.ncbs.res.in\AB_Lab\Current members\Asha\Asha_PC\Asha_papers\Recovery\Manuscript\20210218_for eLife\Figure 4\"/>
    </mc:Choice>
  </mc:AlternateContent>
  <bookViews>
    <workbookView xWindow="0" yWindow="0" windowWidth="28800" windowHeight="11730" activeTab="2"/>
  </bookViews>
  <sheets>
    <sheet name="B" sheetId="1" r:id="rId1"/>
    <sheet name="C" sheetId="2" r:id="rId2"/>
    <sheet name="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E18" i="3"/>
  <c r="D18" i="3"/>
  <c r="C18" i="3"/>
  <c r="AB12" i="3"/>
  <c r="AC12" i="3"/>
  <c r="AB13" i="3"/>
  <c r="AC13" i="3"/>
  <c r="AB14" i="3"/>
  <c r="AC14" i="3"/>
  <c r="AB15" i="3"/>
  <c r="AC15" i="3"/>
  <c r="Y15" i="3"/>
  <c r="X15" i="3"/>
  <c r="AA15" i="3" s="1"/>
  <c r="X14" i="3"/>
  <c r="AA14" i="3" s="1"/>
  <c r="X13" i="3"/>
  <c r="AA13" i="3" s="1"/>
  <c r="X12" i="3"/>
  <c r="AA12" i="3" s="1"/>
  <c r="P12" i="3"/>
  <c r="Q12" i="3"/>
  <c r="R12" i="3"/>
  <c r="S12" i="3"/>
  <c r="P13" i="3"/>
  <c r="Q13" i="3"/>
  <c r="R13" i="3"/>
  <c r="S13" i="3"/>
  <c r="P14" i="3"/>
  <c r="Q14" i="3"/>
  <c r="R14" i="3"/>
  <c r="S14" i="3"/>
  <c r="P15" i="3"/>
  <c r="Q15" i="3"/>
  <c r="R15" i="3"/>
  <c r="S15" i="3"/>
  <c r="O15" i="3"/>
  <c r="O14" i="3"/>
  <c r="O13" i="3"/>
  <c r="O12" i="3"/>
  <c r="Y12" i="3" l="1"/>
  <c r="Y13" i="3"/>
  <c r="Y14" i="3"/>
  <c r="Z12" i="3"/>
  <c r="Z15" i="3"/>
  <c r="Z13" i="3"/>
  <c r="Z14" i="3"/>
  <c r="G12" i="3" l="1"/>
  <c r="H12" i="3"/>
  <c r="I12" i="3"/>
  <c r="J12" i="3"/>
  <c r="G13" i="3"/>
  <c r="H13" i="3"/>
  <c r="I13" i="3"/>
  <c r="J13" i="3"/>
  <c r="G14" i="3"/>
  <c r="H14" i="3"/>
  <c r="I14" i="3"/>
  <c r="J14" i="3"/>
  <c r="G15" i="3"/>
  <c r="H15" i="3"/>
  <c r="I15" i="3"/>
  <c r="J15" i="3"/>
  <c r="G11" i="3"/>
  <c r="Z11" i="3"/>
  <c r="X11" i="3"/>
  <c r="AC11" i="3" s="1"/>
  <c r="R11" i="3"/>
  <c r="O11" i="3"/>
  <c r="Q11" i="3" s="1"/>
  <c r="F11" i="3"/>
  <c r="I11" i="3" s="1"/>
  <c r="Z10" i="3"/>
  <c r="X10" i="3"/>
  <c r="AC10" i="3" s="1"/>
  <c r="R10" i="3"/>
  <c r="O10" i="3"/>
  <c r="Q10" i="3" s="1"/>
  <c r="F10" i="3"/>
  <c r="I10" i="3" s="1"/>
  <c r="Z9" i="3"/>
  <c r="X9" i="3"/>
  <c r="AC9" i="3" s="1"/>
  <c r="R9" i="3"/>
  <c r="O9" i="3"/>
  <c r="Q9" i="3" s="1"/>
  <c r="F9" i="3"/>
  <c r="I9" i="3" s="1"/>
  <c r="AA8" i="3"/>
  <c r="Z8" i="3"/>
  <c r="X8" i="3"/>
  <c r="AC8" i="3" s="1"/>
  <c r="R8" i="3"/>
  <c r="O8" i="3"/>
  <c r="Q8" i="3" s="1"/>
  <c r="F8" i="3"/>
  <c r="I8" i="3" s="1"/>
  <c r="G4" i="3"/>
  <c r="Z7" i="3"/>
  <c r="Y7" i="3"/>
  <c r="X7" i="3"/>
  <c r="AA7" i="3" s="1"/>
  <c r="R7" i="3"/>
  <c r="Q7" i="3"/>
  <c r="P7" i="3"/>
  <c r="S7" i="3" s="1"/>
  <c r="O7" i="3"/>
  <c r="F7" i="3"/>
  <c r="AC7" i="3" s="1"/>
  <c r="Z6" i="3"/>
  <c r="Y6" i="3"/>
  <c r="X6" i="3"/>
  <c r="AA6" i="3" s="1"/>
  <c r="R6" i="3"/>
  <c r="Q6" i="3"/>
  <c r="P6" i="3"/>
  <c r="S6" i="3" s="1"/>
  <c r="O6" i="3"/>
  <c r="F6" i="3"/>
  <c r="AC6" i="3" s="1"/>
  <c r="Z5" i="3"/>
  <c r="Y5" i="3"/>
  <c r="X5" i="3"/>
  <c r="AA5" i="3" s="1"/>
  <c r="R5" i="3"/>
  <c r="Q5" i="3"/>
  <c r="P5" i="3"/>
  <c r="S5" i="3" s="1"/>
  <c r="O5" i="3"/>
  <c r="F5" i="3"/>
  <c r="AC5" i="3" s="1"/>
  <c r="Z4" i="3"/>
  <c r="Y4" i="3"/>
  <c r="X4" i="3"/>
  <c r="AA4" i="3" s="1"/>
  <c r="R4" i="3"/>
  <c r="Q4" i="3"/>
  <c r="P4" i="3"/>
  <c r="S4" i="3" s="1"/>
  <c r="O4" i="3"/>
  <c r="F4" i="3"/>
  <c r="AC4" i="3" s="1"/>
  <c r="G9" i="3" l="1"/>
  <c r="AA9" i="3"/>
  <c r="G10" i="3"/>
  <c r="AA10" i="3"/>
  <c r="AA11" i="3"/>
  <c r="G8" i="3"/>
  <c r="P8" i="3"/>
  <c r="S8" i="3" s="1"/>
  <c r="H9" i="3"/>
  <c r="P9" i="3"/>
  <c r="S9" i="3" s="1"/>
  <c r="H10" i="3"/>
  <c r="P10" i="3"/>
  <c r="S10" i="3" s="1"/>
  <c r="H11" i="3"/>
  <c r="P11" i="3"/>
  <c r="S11" i="3" s="1"/>
  <c r="H8" i="3"/>
  <c r="Y8" i="3"/>
  <c r="AB8" i="3" s="1"/>
  <c r="Y9" i="3"/>
  <c r="AB9" i="3" s="1"/>
  <c r="Y10" i="3"/>
  <c r="Y11" i="3"/>
  <c r="AB11" i="3" s="1"/>
  <c r="AB4" i="3"/>
  <c r="AB5" i="3"/>
  <c r="AB6" i="3"/>
  <c r="AB7" i="3"/>
  <c r="G5" i="3"/>
  <c r="G6" i="3"/>
  <c r="G7" i="3"/>
  <c r="H4" i="3"/>
  <c r="H5" i="3"/>
  <c r="H6" i="3"/>
  <c r="H7" i="3"/>
  <c r="I4" i="3"/>
  <c r="I5" i="3"/>
  <c r="I6" i="3"/>
  <c r="I7" i="3"/>
  <c r="J10" i="3" l="1"/>
  <c r="AB10" i="3"/>
  <c r="J8" i="3"/>
  <c r="J11" i="3"/>
  <c r="J9" i="3"/>
  <c r="J7" i="3"/>
  <c r="J6" i="3"/>
  <c r="J5" i="3"/>
  <c r="J4" i="3"/>
  <c r="D14" i="2" l="1"/>
  <c r="AD11" i="2"/>
  <c r="AC11" i="2"/>
  <c r="AA11" i="2"/>
  <c r="Z11" i="2"/>
  <c r="AC10" i="2" s="1"/>
  <c r="Y11" i="2"/>
  <c r="AB11" i="2" s="1"/>
  <c r="F21" i="2" s="1"/>
  <c r="S11" i="2"/>
  <c r="R11" i="2"/>
  <c r="E21" i="2" s="1"/>
  <c r="Q11" i="2"/>
  <c r="T11" i="2" s="1"/>
  <c r="P11" i="2"/>
  <c r="J11" i="2"/>
  <c r="G11" i="2"/>
  <c r="I11" i="2" s="1"/>
  <c r="D21" i="2" s="1"/>
  <c r="AD10" i="2"/>
  <c r="AA10" i="2"/>
  <c r="Z10" i="2"/>
  <c r="Y10" i="2"/>
  <c r="AB10" i="2" s="1"/>
  <c r="S10" i="2"/>
  <c r="R10" i="2"/>
  <c r="E20" i="2" s="1"/>
  <c r="Q10" i="2"/>
  <c r="T10" i="2" s="1"/>
  <c r="P10" i="2"/>
  <c r="J10" i="2"/>
  <c r="G10" i="2"/>
  <c r="I10" i="2" s="1"/>
  <c r="D20" i="2" s="1"/>
  <c r="AD9" i="2"/>
  <c r="AA9" i="2"/>
  <c r="F19" i="2" s="1"/>
  <c r="Z9" i="2"/>
  <c r="AC8" i="2" s="1"/>
  <c r="Y9" i="2"/>
  <c r="AB9" i="2" s="1"/>
  <c r="S9" i="2"/>
  <c r="R9" i="2"/>
  <c r="E19" i="2" s="1"/>
  <c r="Q9" i="2"/>
  <c r="T9" i="2" s="1"/>
  <c r="P9" i="2"/>
  <c r="J9" i="2"/>
  <c r="G9" i="2"/>
  <c r="I9" i="2" s="1"/>
  <c r="D19" i="2" s="1"/>
  <c r="AD8" i="2"/>
  <c r="AA8" i="2"/>
  <c r="Z8" i="2"/>
  <c r="Y8" i="2"/>
  <c r="AB8" i="2" s="1"/>
  <c r="S8" i="2"/>
  <c r="R8" i="2"/>
  <c r="E18" i="2" s="1"/>
  <c r="Q8" i="2"/>
  <c r="T8" i="2" s="1"/>
  <c r="P8" i="2"/>
  <c r="J8" i="2"/>
  <c r="G8" i="2"/>
  <c r="I8" i="2" s="1"/>
  <c r="D18" i="2" s="1"/>
  <c r="AD7" i="2"/>
  <c r="AA7" i="2"/>
  <c r="Z7" i="2"/>
  <c r="AC6" i="2" s="1"/>
  <c r="Y7" i="2"/>
  <c r="AB7" i="2" s="1"/>
  <c r="F17" i="2" s="1"/>
  <c r="S7" i="2"/>
  <c r="R7" i="2"/>
  <c r="E17" i="2" s="1"/>
  <c r="Q7" i="2"/>
  <c r="T7" i="2" s="1"/>
  <c r="P7" i="2"/>
  <c r="J7" i="2"/>
  <c r="G7" i="2"/>
  <c r="I7" i="2" s="1"/>
  <c r="D17" i="2" s="1"/>
  <c r="AD6" i="2"/>
  <c r="AA6" i="2"/>
  <c r="Z6" i="2"/>
  <c r="Y6" i="2"/>
  <c r="AB6" i="2" s="1"/>
  <c r="S6" i="2"/>
  <c r="R6" i="2"/>
  <c r="E16" i="2" s="1"/>
  <c r="Q6" i="2"/>
  <c r="T6" i="2" s="1"/>
  <c r="P6" i="2"/>
  <c r="J6" i="2"/>
  <c r="G6" i="2"/>
  <c r="I6" i="2" s="1"/>
  <c r="D16" i="2" s="1"/>
  <c r="AD5" i="2"/>
  <c r="AA5" i="2"/>
  <c r="F15" i="2" s="1"/>
  <c r="Z5" i="2"/>
  <c r="AC4" i="2" s="1"/>
  <c r="Y5" i="2"/>
  <c r="AB5" i="2" s="1"/>
  <c r="S5" i="2"/>
  <c r="R5" i="2"/>
  <c r="E15" i="2" s="1"/>
  <c r="Q5" i="2"/>
  <c r="T5" i="2" s="1"/>
  <c r="P5" i="2"/>
  <c r="J5" i="2"/>
  <c r="G5" i="2"/>
  <c r="I5" i="2" s="1"/>
  <c r="D15" i="2" s="1"/>
  <c r="AD4" i="2"/>
  <c r="AA4" i="2"/>
  <c r="Z4" i="2"/>
  <c r="Y4" i="2"/>
  <c r="AB4" i="2" s="1"/>
  <c r="S4" i="2"/>
  <c r="R4" i="2"/>
  <c r="E14" i="2" s="1"/>
  <c r="Q4" i="2"/>
  <c r="T4" i="2" s="1"/>
  <c r="P4" i="2"/>
  <c r="J4" i="2"/>
  <c r="G4" i="2"/>
  <c r="I4" i="2" s="1"/>
  <c r="AC5" i="2" l="1"/>
  <c r="AC7" i="2"/>
  <c r="AC9" i="2"/>
  <c r="F14" i="2"/>
  <c r="F16" i="2"/>
  <c r="F18" i="2"/>
  <c r="F20" i="2"/>
  <c r="H4" i="2"/>
  <c r="K4" i="2" s="1"/>
  <c r="H5" i="2"/>
  <c r="K5" i="2" s="1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Z11" i="1" l="1"/>
  <c r="X11" i="1"/>
  <c r="AC11" i="1" s="1"/>
  <c r="R11" i="1"/>
  <c r="P11" i="1"/>
  <c r="O11" i="1"/>
  <c r="Q11" i="1" s="1"/>
  <c r="F11" i="1"/>
  <c r="I11" i="1" s="1"/>
  <c r="Z10" i="1"/>
  <c r="X10" i="1"/>
  <c r="AC10" i="1" s="1"/>
  <c r="R10" i="1"/>
  <c r="P10" i="1"/>
  <c r="S10" i="1" s="1"/>
  <c r="O10" i="1"/>
  <c r="Q10" i="1" s="1"/>
  <c r="F10" i="1"/>
  <c r="I10" i="1" s="1"/>
  <c r="Z9" i="1"/>
  <c r="X9" i="1"/>
  <c r="AC9" i="1" s="1"/>
  <c r="R9" i="1"/>
  <c r="O9" i="1"/>
  <c r="Q9" i="1" s="1"/>
  <c r="F9" i="1"/>
  <c r="I9" i="1" s="1"/>
  <c r="AA8" i="1"/>
  <c r="Z8" i="1"/>
  <c r="X8" i="1"/>
  <c r="AC8" i="1" s="1"/>
  <c r="R8" i="1"/>
  <c r="O8" i="1"/>
  <c r="Q8" i="1" s="1"/>
  <c r="F8" i="1"/>
  <c r="I8" i="1" s="1"/>
  <c r="S11" i="1" l="1"/>
  <c r="AA9" i="1"/>
  <c r="G10" i="1"/>
  <c r="AA10" i="1"/>
  <c r="G11" i="1"/>
  <c r="AA11" i="1"/>
  <c r="G8" i="1"/>
  <c r="H8" i="1"/>
  <c r="P8" i="1"/>
  <c r="S8" i="1" s="1"/>
  <c r="H9" i="1"/>
  <c r="P9" i="1"/>
  <c r="S9" i="1" s="1"/>
  <c r="H10" i="1"/>
  <c r="H11" i="1"/>
  <c r="G9" i="1"/>
  <c r="J9" i="1" s="1"/>
  <c r="Y8" i="1"/>
  <c r="AB8" i="1" s="1"/>
  <c r="Y9" i="1"/>
  <c r="AB9" i="1" s="1"/>
  <c r="Y10" i="1"/>
  <c r="AB10" i="1" s="1"/>
  <c r="Y11" i="1"/>
  <c r="AB11" i="1" s="1"/>
  <c r="J8" i="1" l="1"/>
  <c r="J10" i="1"/>
  <c r="J11" i="1"/>
  <c r="X5" i="1" l="1"/>
  <c r="AA5" i="1" s="1"/>
  <c r="X6" i="1"/>
  <c r="Y6" i="1" s="1"/>
  <c r="X7" i="1"/>
  <c r="AA7" i="1" s="1"/>
  <c r="O5" i="1"/>
  <c r="Q5" i="1" s="1"/>
  <c r="P5" i="1"/>
  <c r="O6" i="1"/>
  <c r="P6" i="1" s="1"/>
  <c r="O7" i="1"/>
  <c r="R7" i="1" s="1"/>
  <c r="Q7" i="1"/>
  <c r="F5" i="1"/>
  <c r="H5" i="1" s="1"/>
  <c r="F6" i="1"/>
  <c r="I6" i="1" s="1"/>
  <c r="F7" i="1"/>
  <c r="G7" i="1" s="1"/>
  <c r="F4" i="1"/>
  <c r="O4" i="1"/>
  <c r="R4" i="1" s="1"/>
  <c r="P4" i="1"/>
  <c r="X4" i="1"/>
  <c r="AA4" i="1" s="1"/>
  <c r="Q4" i="1" l="1"/>
  <c r="P7" i="1"/>
  <c r="Z5" i="1"/>
  <c r="Y7" i="1"/>
  <c r="Y5" i="1"/>
  <c r="Z4" i="1"/>
  <c r="Y4" i="1"/>
  <c r="AB4" i="1"/>
  <c r="S4" i="1"/>
  <c r="H4" i="1"/>
  <c r="G4" i="1"/>
  <c r="S7" i="1"/>
  <c r="AC4" i="1"/>
  <c r="H6" i="1"/>
  <c r="I4" i="1"/>
  <c r="AB5" i="1"/>
  <c r="G6" i="1"/>
  <c r="R6" i="1"/>
  <c r="I5" i="1"/>
  <c r="Q6" i="1"/>
  <c r="Z7" i="1"/>
  <c r="AC5" i="1"/>
  <c r="I7" i="1"/>
  <c r="G5" i="1"/>
  <c r="H7" i="1"/>
  <c r="AC6" i="1"/>
  <c r="AA6" i="1"/>
  <c r="Z6" i="1"/>
  <c r="AC7" i="1"/>
  <c r="R5" i="1"/>
  <c r="S5" i="1" s="1"/>
  <c r="AB6" i="1" l="1"/>
  <c r="AB7" i="1"/>
  <c r="J4" i="1"/>
  <c r="J6" i="1"/>
  <c r="J5" i="1"/>
  <c r="S6" i="1"/>
  <c r="J7" i="1"/>
</calcChain>
</file>

<file path=xl/sharedStrings.xml><?xml version="1.0" encoding="utf-8"?>
<sst xmlns="http://schemas.openxmlformats.org/spreadsheetml/2006/main" count="99" uniqueCount="21">
  <si>
    <t>total</t>
  </si>
  <si>
    <t>Repeat_2</t>
  </si>
  <si>
    <t>Repeat_3</t>
  </si>
  <si>
    <t>Total cells analyzed</t>
  </si>
  <si>
    <t xml:space="preserve">Repeat_1 </t>
  </si>
  <si>
    <t>cells</t>
  </si>
  <si>
    <t>% cells</t>
  </si>
  <si>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2</t>
    </r>
  </si>
  <si>
    <t>time (min)</t>
  </si>
  <si>
    <t>≥2</t>
  </si>
  <si>
    <t>% cells_DnaN foci</t>
  </si>
  <si>
    <t>wild type</t>
  </si>
  <si>
    <t>∆dnaE2</t>
  </si>
  <si>
    <t>&gt;2</t>
  </si>
  <si>
    <t>Ssb</t>
  </si>
  <si>
    <r>
      <t xml:space="preserve">MMC 0.5 </t>
    </r>
    <r>
      <rPr>
        <sz val="11"/>
        <color theme="1"/>
        <rFont val="Calibri"/>
        <family val="2"/>
      </rPr>
      <t>µg/ml</t>
    </r>
  </si>
  <si>
    <t>DnaE</t>
  </si>
  <si>
    <t>% cells with foci</t>
  </si>
  <si>
    <t>DnaE2*</t>
  </si>
  <si>
    <t>∆imuB</t>
  </si>
  <si>
    <t>% cells with DnaN foci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</si>
</sst>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activeCell="O29" sqref="O29"/>
    </sheetView>
  </sheetViews>
  <sheetFormatPr defaultRowHeight="15" x14ac:dyDescent="0.25"/>
  <cols>
    <col min="1" max="1" width="18.28515625" customWidth="1"/>
    <col min="2" max="2" width="12.5703125" customWidth="1"/>
    <col min="29" max="29" width="18.42578125" customWidth="1"/>
  </cols>
  <sheetData>
    <row r="1" spans="1:29" x14ac:dyDescent="0.25">
      <c r="C1" s="2" t="s">
        <v>4</v>
      </c>
      <c r="D1" s="2"/>
      <c r="E1" s="2"/>
      <c r="F1" s="2"/>
      <c r="G1" s="2"/>
      <c r="H1" s="2"/>
      <c r="I1" s="2"/>
      <c r="L1" s="2" t="s">
        <v>1</v>
      </c>
      <c r="M1" s="2"/>
      <c r="N1" s="2"/>
      <c r="O1" s="2"/>
      <c r="P1" s="2"/>
      <c r="Q1" s="2"/>
      <c r="R1" s="2"/>
      <c r="U1" s="2" t="s">
        <v>2</v>
      </c>
      <c r="V1" s="2"/>
      <c r="W1" s="2"/>
      <c r="X1" s="2"/>
      <c r="Y1" s="2"/>
      <c r="Z1" s="2"/>
      <c r="AA1" s="2"/>
      <c r="AC1" t="s">
        <v>3</v>
      </c>
    </row>
    <row r="2" spans="1:29" x14ac:dyDescent="0.25">
      <c r="A2" s="4" t="s">
        <v>15</v>
      </c>
      <c r="C2" s="2" t="s">
        <v>5</v>
      </c>
      <c r="D2" s="2"/>
      <c r="E2" s="2"/>
      <c r="F2" s="2"/>
      <c r="G2" s="2" t="s">
        <v>10</v>
      </c>
      <c r="H2" s="2"/>
      <c r="I2" s="2"/>
      <c r="J2" s="2"/>
      <c r="L2" s="2" t="s">
        <v>5</v>
      </c>
      <c r="M2" s="2"/>
      <c r="N2" s="2"/>
      <c r="O2" s="2"/>
      <c r="P2" s="2" t="s">
        <v>10</v>
      </c>
      <c r="Q2" s="2"/>
      <c r="R2" s="2"/>
      <c r="S2" s="2"/>
      <c r="U2" s="2" t="s">
        <v>5</v>
      </c>
      <c r="V2" s="2"/>
      <c r="W2" s="2"/>
      <c r="X2" s="2"/>
      <c r="Y2" s="2" t="s">
        <v>10</v>
      </c>
      <c r="Z2" s="2"/>
      <c r="AA2" s="2"/>
      <c r="AB2" s="2"/>
    </row>
    <row r="3" spans="1:29" x14ac:dyDescent="0.25">
      <c r="B3" t="s">
        <v>8</v>
      </c>
      <c r="C3" s="1">
        <v>0</v>
      </c>
      <c r="D3" s="1">
        <v>1</v>
      </c>
      <c r="E3" s="1" t="s">
        <v>7</v>
      </c>
      <c r="F3" t="s">
        <v>0</v>
      </c>
      <c r="G3" s="1">
        <v>0</v>
      </c>
      <c r="H3" s="1">
        <v>1</v>
      </c>
      <c r="I3" s="1" t="s">
        <v>7</v>
      </c>
      <c r="J3" s="1" t="s">
        <v>0</v>
      </c>
      <c r="L3" s="1">
        <v>0</v>
      </c>
      <c r="M3" s="1">
        <v>1</v>
      </c>
      <c r="N3" s="1" t="s">
        <v>7</v>
      </c>
      <c r="O3" t="s">
        <v>0</v>
      </c>
      <c r="P3" s="1">
        <v>0</v>
      </c>
      <c r="Q3" s="1">
        <v>1</v>
      </c>
      <c r="R3" s="1" t="s">
        <v>7</v>
      </c>
      <c r="S3" s="1" t="s">
        <v>0</v>
      </c>
      <c r="U3" s="1">
        <v>0</v>
      </c>
      <c r="V3" s="1">
        <v>1</v>
      </c>
      <c r="W3" s="1" t="s">
        <v>7</v>
      </c>
      <c r="X3" t="s">
        <v>0</v>
      </c>
      <c r="Y3" s="1">
        <v>0</v>
      </c>
      <c r="Z3" s="1">
        <v>1</v>
      </c>
      <c r="AA3" s="1" t="s">
        <v>7</v>
      </c>
      <c r="AB3" s="1" t="s">
        <v>0</v>
      </c>
    </row>
    <row r="4" spans="1:29" x14ac:dyDescent="0.25">
      <c r="A4" t="s">
        <v>11</v>
      </c>
      <c r="B4">
        <v>0</v>
      </c>
      <c r="C4">
        <v>54</v>
      </c>
      <c r="D4">
        <v>39</v>
      </c>
      <c r="E4">
        <v>11</v>
      </c>
      <c r="F4">
        <f>SUM(C4:E4)</f>
        <v>104</v>
      </c>
      <c r="G4">
        <f t="shared" ref="G4" si="0">C4*100/F4</f>
        <v>51.92307692307692</v>
      </c>
      <c r="H4">
        <f t="shared" ref="H4" si="1">D4*100/F4</f>
        <v>37.5</v>
      </c>
      <c r="I4">
        <f t="shared" ref="I4" si="2">E4*100/F4</f>
        <v>10.576923076923077</v>
      </c>
      <c r="J4">
        <f>SUM(G4:I4)</f>
        <v>100</v>
      </c>
      <c r="L4">
        <v>93</v>
      </c>
      <c r="M4">
        <v>82</v>
      </c>
      <c r="N4">
        <v>32</v>
      </c>
      <c r="O4">
        <f>SUM(L4:N4)</f>
        <v>207</v>
      </c>
      <c r="P4">
        <f>L4*100/O4</f>
        <v>44.927536231884055</v>
      </c>
      <c r="Q4">
        <f>M4*100/O4</f>
        <v>39.613526570048307</v>
      </c>
      <c r="R4">
        <f>N4*100/O4</f>
        <v>15.458937198067632</v>
      </c>
      <c r="S4">
        <f>SUM(P4:R4)</f>
        <v>99.999999999999986</v>
      </c>
      <c r="U4">
        <v>76</v>
      </c>
      <c r="V4">
        <v>64</v>
      </c>
      <c r="W4">
        <v>25</v>
      </c>
      <c r="X4">
        <f>SUM(U4:W4)</f>
        <v>165</v>
      </c>
      <c r="Y4">
        <f>U4*100/X4</f>
        <v>46.060606060606062</v>
      </c>
      <c r="Z4">
        <f>V4*100/X4</f>
        <v>38.787878787878789</v>
      </c>
      <c r="AA4">
        <f>W4*100/X4</f>
        <v>15.151515151515152</v>
      </c>
      <c r="AB4">
        <f>SUM(Y4:AA4)</f>
        <v>100</v>
      </c>
      <c r="AC4">
        <f>X4+O4+F4</f>
        <v>476</v>
      </c>
    </row>
    <row r="5" spans="1:29" x14ac:dyDescent="0.25">
      <c r="B5">
        <v>30</v>
      </c>
      <c r="C5">
        <v>68</v>
      </c>
      <c r="D5">
        <v>32</v>
      </c>
      <c r="E5">
        <v>6</v>
      </c>
      <c r="F5">
        <f t="shared" ref="F5:F7" si="3">SUM(C5:E5)</f>
        <v>106</v>
      </c>
      <c r="G5">
        <f t="shared" ref="G5:G11" si="4">C5*100/F5</f>
        <v>64.15094339622641</v>
      </c>
      <c r="H5">
        <f t="shared" ref="H5:H11" si="5">D5*100/F5</f>
        <v>30.188679245283019</v>
      </c>
      <c r="I5">
        <f t="shared" ref="I5:I11" si="6">E5*100/F5</f>
        <v>5.6603773584905657</v>
      </c>
      <c r="J5">
        <f t="shared" ref="J5:J7" si="7">SUM(G5:I5)</f>
        <v>100</v>
      </c>
      <c r="L5">
        <v>106</v>
      </c>
      <c r="M5">
        <v>94</v>
      </c>
      <c r="N5">
        <v>34</v>
      </c>
      <c r="O5">
        <f t="shared" ref="O5:O7" si="8">SUM(L5:N5)</f>
        <v>234</v>
      </c>
      <c r="P5">
        <f t="shared" ref="P5:P11" si="9">L5*100/O5</f>
        <v>45.299145299145302</v>
      </c>
      <c r="Q5">
        <f t="shared" ref="Q5:Q11" si="10">M5*100/O5</f>
        <v>40.17094017094017</v>
      </c>
      <c r="R5">
        <f t="shared" ref="R5:R11" si="11">N5*100/O5</f>
        <v>14.52991452991453</v>
      </c>
      <c r="S5">
        <f t="shared" ref="S5:S7" si="12">SUM(P5:R5)</f>
        <v>100.00000000000001</v>
      </c>
      <c r="U5">
        <v>83</v>
      </c>
      <c r="V5">
        <v>49</v>
      </c>
      <c r="W5">
        <v>24</v>
      </c>
      <c r="X5">
        <f t="shared" ref="X5:X7" si="13">SUM(U5:W5)</f>
        <v>156</v>
      </c>
      <c r="Y5">
        <f t="shared" ref="Y5:Y11" si="14">U5*100/X5</f>
        <v>53.205128205128204</v>
      </c>
      <c r="Z5">
        <f t="shared" ref="Z5:Z11" si="15">V5*100/X5</f>
        <v>31.410256410256409</v>
      </c>
      <c r="AA5">
        <f t="shared" ref="AA5:AA11" si="16">W5*100/X5</f>
        <v>15.384615384615385</v>
      </c>
      <c r="AB5">
        <f t="shared" ref="AB5:AB7" si="17">SUM(Y5:AA5)</f>
        <v>100</v>
      </c>
      <c r="AC5">
        <f t="shared" ref="AC5:AC11" si="18">X5+O5+F5</f>
        <v>496</v>
      </c>
    </row>
    <row r="6" spans="1:29" x14ac:dyDescent="0.25">
      <c r="B6">
        <v>60</v>
      </c>
      <c r="C6">
        <v>83</v>
      </c>
      <c r="D6">
        <v>20</v>
      </c>
      <c r="E6">
        <v>4</v>
      </c>
      <c r="F6">
        <f t="shared" si="3"/>
        <v>107</v>
      </c>
      <c r="G6">
        <f t="shared" si="4"/>
        <v>77.570093457943926</v>
      </c>
      <c r="H6">
        <f t="shared" si="5"/>
        <v>18.691588785046729</v>
      </c>
      <c r="I6">
        <f t="shared" si="6"/>
        <v>3.7383177570093458</v>
      </c>
      <c r="J6">
        <f t="shared" si="7"/>
        <v>100</v>
      </c>
      <c r="L6">
        <v>130</v>
      </c>
      <c r="M6">
        <v>64</v>
      </c>
      <c r="N6">
        <v>24</v>
      </c>
      <c r="O6">
        <f t="shared" si="8"/>
        <v>218</v>
      </c>
      <c r="P6">
        <f t="shared" si="9"/>
        <v>59.633027522935777</v>
      </c>
      <c r="Q6">
        <f t="shared" si="10"/>
        <v>29.357798165137616</v>
      </c>
      <c r="R6">
        <f t="shared" si="11"/>
        <v>11.009174311926605</v>
      </c>
      <c r="S6">
        <f t="shared" si="12"/>
        <v>99.999999999999986</v>
      </c>
      <c r="U6">
        <v>98</v>
      </c>
      <c r="V6">
        <v>47</v>
      </c>
      <c r="W6">
        <v>20</v>
      </c>
      <c r="X6">
        <f t="shared" si="13"/>
        <v>165</v>
      </c>
      <c r="Y6">
        <f t="shared" si="14"/>
        <v>59.393939393939391</v>
      </c>
      <c r="Z6">
        <f t="shared" si="15"/>
        <v>28.484848484848484</v>
      </c>
      <c r="AA6">
        <f t="shared" si="16"/>
        <v>12.121212121212121</v>
      </c>
      <c r="AB6">
        <f t="shared" si="17"/>
        <v>100</v>
      </c>
      <c r="AC6">
        <f t="shared" si="18"/>
        <v>490</v>
      </c>
    </row>
    <row r="7" spans="1:29" x14ac:dyDescent="0.25">
      <c r="B7">
        <v>90</v>
      </c>
      <c r="C7">
        <v>80</v>
      </c>
      <c r="D7">
        <v>21</v>
      </c>
      <c r="E7">
        <v>1</v>
      </c>
      <c r="F7">
        <f t="shared" si="3"/>
        <v>102</v>
      </c>
      <c r="G7">
        <f t="shared" si="4"/>
        <v>78.431372549019613</v>
      </c>
      <c r="H7">
        <f t="shared" si="5"/>
        <v>20.588235294117649</v>
      </c>
      <c r="I7">
        <f t="shared" si="6"/>
        <v>0.98039215686274506</v>
      </c>
      <c r="J7">
        <f t="shared" si="7"/>
        <v>100.00000000000001</v>
      </c>
      <c r="L7">
        <v>140</v>
      </c>
      <c r="M7">
        <v>58</v>
      </c>
      <c r="N7">
        <v>16</v>
      </c>
      <c r="O7">
        <f t="shared" si="8"/>
        <v>214</v>
      </c>
      <c r="P7">
        <f t="shared" si="9"/>
        <v>65.420560747663558</v>
      </c>
      <c r="Q7">
        <f t="shared" si="10"/>
        <v>27.102803738317757</v>
      </c>
      <c r="R7">
        <f t="shared" si="11"/>
        <v>7.4766355140186915</v>
      </c>
      <c r="S7">
        <f t="shared" si="12"/>
        <v>100.00000000000001</v>
      </c>
      <c r="U7">
        <v>108</v>
      </c>
      <c r="V7">
        <v>41</v>
      </c>
      <c r="W7">
        <v>11</v>
      </c>
      <c r="X7">
        <f t="shared" si="13"/>
        <v>160</v>
      </c>
      <c r="Y7">
        <f t="shared" si="14"/>
        <v>67.5</v>
      </c>
      <c r="Z7">
        <f t="shared" si="15"/>
        <v>25.625</v>
      </c>
      <c r="AA7">
        <f t="shared" si="16"/>
        <v>6.875</v>
      </c>
      <c r="AB7">
        <f t="shared" si="17"/>
        <v>100</v>
      </c>
      <c r="AC7">
        <f t="shared" si="18"/>
        <v>476</v>
      </c>
    </row>
    <row r="8" spans="1:29" x14ac:dyDescent="0.25">
      <c r="A8" s="3" t="s">
        <v>12</v>
      </c>
      <c r="B8">
        <v>0</v>
      </c>
      <c r="C8">
        <v>47</v>
      </c>
      <c r="D8">
        <v>31</v>
      </c>
      <c r="E8">
        <v>29</v>
      </c>
      <c r="F8">
        <f t="shared" ref="F8:F11" si="19">SUM(C8:E8)</f>
        <v>107</v>
      </c>
      <c r="G8">
        <f t="shared" si="4"/>
        <v>43.925233644859816</v>
      </c>
      <c r="H8">
        <f t="shared" si="5"/>
        <v>28.971962616822431</v>
      </c>
      <c r="I8">
        <f t="shared" si="6"/>
        <v>27.102803738317757</v>
      </c>
      <c r="J8">
        <f t="shared" ref="J8:J11" si="20">SUM(G8:I8)</f>
        <v>100</v>
      </c>
      <c r="L8">
        <v>76</v>
      </c>
      <c r="M8">
        <v>127</v>
      </c>
      <c r="N8">
        <v>22</v>
      </c>
      <c r="O8">
        <f t="shared" ref="O8:O11" si="21">SUM(L8:N8)</f>
        <v>225</v>
      </c>
      <c r="P8">
        <f t="shared" si="9"/>
        <v>33.777777777777779</v>
      </c>
      <c r="Q8">
        <f t="shared" si="10"/>
        <v>56.444444444444443</v>
      </c>
      <c r="R8">
        <f t="shared" si="11"/>
        <v>9.7777777777777786</v>
      </c>
      <c r="S8">
        <f t="shared" ref="S8:S11" si="22">SUM(P8:R8)</f>
        <v>100</v>
      </c>
      <c r="U8">
        <v>63</v>
      </c>
      <c r="V8">
        <v>68</v>
      </c>
      <c r="W8">
        <v>25</v>
      </c>
      <c r="X8">
        <f t="shared" ref="X8:X11" si="23">SUM(U8:W8)</f>
        <v>156</v>
      </c>
      <c r="Y8">
        <f t="shared" si="14"/>
        <v>40.384615384615387</v>
      </c>
      <c r="Z8">
        <f t="shared" si="15"/>
        <v>43.589743589743591</v>
      </c>
      <c r="AA8">
        <f t="shared" si="16"/>
        <v>16.025641025641026</v>
      </c>
      <c r="AB8">
        <f t="shared" ref="AB8:AB11" si="24">SUM(Y8:AA8)</f>
        <v>100</v>
      </c>
      <c r="AC8">
        <f t="shared" si="18"/>
        <v>488</v>
      </c>
    </row>
    <row r="9" spans="1:29" x14ac:dyDescent="0.25">
      <c r="B9">
        <v>30</v>
      </c>
      <c r="C9">
        <v>45</v>
      </c>
      <c r="D9">
        <v>40</v>
      </c>
      <c r="E9">
        <v>17</v>
      </c>
      <c r="F9">
        <f t="shared" si="19"/>
        <v>102</v>
      </c>
      <c r="G9">
        <f t="shared" si="4"/>
        <v>44.117647058823529</v>
      </c>
      <c r="H9">
        <f t="shared" si="5"/>
        <v>39.215686274509807</v>
      </c>
      <c r="I9">
        <f t="shared" si="6"/>
        <v>16.666666666666668</v>
      </c>
      <c r="J9">
        <f t="shared" si="20"/>
        <v>100.00000000000001</v>
      </c>
      <c r="L9">
        <v>66</v>
      </c>
      <c r="M9">
        <v>111</v>
      </c>
      <c r="N9">
        <v>27</v>
      </c>
      <c r="O9">
        <f t="shared" si="21"/>
        <v>204</v>
      </c>
      <c r="P9">
        <f t="shared" si="9"/>
        <v>32.352941176470587</v>
      </c>
      <c r="Q9">
        <f t="shared" si="10"/>
        <v>54.411764705882355</v>
      </c>
      <c r="R9">
        <f t="shared" si="11"/>
        <v>13.235294117647058</v>
      </c>
      <c r="S9">
        <f t="shared" si="22"/>
        <v>100</v>
      </c>
      <c r="U9">
        <v>66</v>
      </c>
      <c r="V9">
        <v>73</v>
      </c>
      <c r="W9">
        <v>22</v>
      </c>
      <c r="X9">
        <f t="shared" si="23"/>
        <v>161</v>
      </c>
      <c r="Y9">
        <f t="shared" si="14"/>
        <v>40.993788819875775</v>
      </c>
      <c r="Z9">
        <f t="shared" si="15"/>
        <v>45.341614906832298</v>
      </c>
      <c r="AA9">
        <f t="shared" si="16"/>
        <v>13.664596273291925</v>
      </c>
      <c r="AB9">
        <f t="shared" si="24"/>
        <v>100</v>
      </c>
      <c r="AC9">
        <f t="shared" si="18"/>
        <v>467</v>
      </c>
    </row>
    <row r="10" spans="1:29" x14ac:dyDescent="0.25">
      <c r="B10">
        <v>60</v>
      </c>
      <c r="C10">
        <v>49</v>
      </c>
      <c r="D10">
        <v>47</v>
      </c>
      <c r="E10">
        <v>10</v>
      </c>
      <c r="F10">
        <f t="shared" si="19"/>
        <v>106</v>
      </c>
      <c r="G10">
        <f t="shared" si="4"/>
        <v>46.226415094339622</v>
      </c>
      <c r="H10">
        <f t="shared" si="5"/>
        <v>44.339622641509436</v>
      </c>
      <c r="I10">
        <f t="shared" si="6"/>
        <v>9.433962264150944</v>
      </c>
      <c r="J10">
        <f t="shared" si="20"/>
        <v>100</v>
      </c>
      <c r="L10">
        <v>68</v>
      </c>
      <c r="M10">
        <v>123</v>
      </c>
      <c r="N10">
        <v>20</v>
      </c>
      <c r="O10">
        <f t="shared" si="21"/>
        <v>211</v>
      </c>
      <c r="P10">
        <f t="shared" si="9"/>
        <v>32.227488151658768</v>
      </c>
      <c r="Q10">
        <f t="shared" si="10"/>
        <v>58.293838862559241</v>
      </c>
      <c r="R10">
        <f t="shared" si="11"/>
        <v>9.4786729857819907</v>
      </c>
      <c r="S10">
        <f t="shared" si="22"/>
        <v>100</v>
      </c>
      <c r="U10">
        <v>65</v>
      </c>
      <c r="V10">
        <v>69</v>
      </c>
      <c r="W10">
        <v>26</v>
      </c>
      <c r="X10">
        <f t="shared" si="23"/>
        <v>160</v>
      </c>
      <c r="Y10">
        <f t="shared" si="14"/>
        <v>40.625</v>
      </c>
      <c r="Z10">
        <f t="shared" si="15"/>
        <v>43.125</v>
      </c>
      <c r="AA10">
        <f t="shared" si="16"/>
        <v>16.25</v>
      </c>
      <c r="AB10">
        <f t="shared" si="24"/>
        <v>100</v>
      </c>
      <c r="AC10">
        <f t="shared" si="18"/>
        <v>477</v>
      </c>
    </row>
    <row r="11" spans="1:29" x14ac:dyDescent="0.25">
      <c r="B11">
        <v>90</v>
      </c>
      <c r="C11">
        <v>45</v>
      </c>
      <c r="D11">
        <v>45</v>
      </c>
      <c r="E11">
        <v>12</v>
      </c>
      <c r="F11">
        <f t="shared" si="19"/>
        <v>102</v>
      </c>
      <c r="G11">
        <f t="shared" si="4"/>
        <v>44.117647058823529</v>
      </c>
      <c r="H11">
        <f t="shared" si="5"/>
        <v>44.117647058823529</v>
      </c>
      <c r="I11">
        <f t="shared" si="6"/>
        <v>11.764705882352942</v>
      </c>
      <c r="J11">
        <f t="shared" si="20"/>
        <v>100</v>
      </c>
      <c r="L11">
        <v>72</v>
      </c>
      <c r="M11">
        <v>122</v>
      </c>
      <c r="N11">
        <v>23</v>
      </c>
      <c r="O11">
        <f t="shared" si="21"/>
        <v>217</v>
      </c>
      <c r="P11">
        <f t="shared" si="9"/>
        <v>33.179723502304149</v>
      </c>
      <c r="Q11">
        <f t="shared" si="10"/>
        <v>56.221198156682028</v>
      </c>
      <c r="R11">
        <f t="shared" si="11"/>
        <v>10.599078341013826</v>
      </c>
      <c r="S11">
        <f t="shared" si="22"/>
        <v>100</v>
      </c>
      <c r="U11">
        <v>68</v>
      </c>
      <c r="V11">
        <v>67</v>
      </c>
      <c r="W11">
        <v>26</v>
      </c>
      <c r="X11">
        <f t="shared" si="23"/>
        <v>161</v>
      </c>
      <c r="Y11">
        <f t="shared" si="14"/>
        <v>42.236024844720497</v>
      </c>
      <c r="Z11">
        <f t="shared" si="15"/>
        <v>41.614906832298139</v>
      </c>
      <c r="AA11">
        <f t="shared" si="16"/>
        <v>16.149068322981368</v>
      </c>
      <c r="AB11">
        <f t="shared" si="24"/>
        <v>100</v>
      </c>
      <c r="AC11">
        <f t="shared" si="18"/>
        <v>480</v>
      </c>
    </row>
    <row r="13" spans="1:29" x14ac:dyDescent="0.25">
      <c r="C13" s="2" t="s">
        <v>10</v>
      </c>
      <c r="D13" s="2"/>
      <c r="E13" s="2"/>
      <c r="F13" s="2"/>
      <c r="G13" s="2"/>
      <c r="H13" s="2"/>
      <c r="I13" s="2"/>
      <c r="J13" s="2"/>
      <c r="K13" s="2"/>
    </row>
    <row r="14" spans="1:29" x14ac:dyDescent="0.25">
      <c r="C14" s="2">
        <v>0</v>
      </c>
      <c r="D14" s="2"/>
      <c r="E14" s="2"/>
      <c r="F14" s="2">
        <v>1</v>
      </c>
      <c r="G14" s="2"/>
      <c r="H14" s="2"/>
      <c r="I14" s="2" t="s">
        <v>9</v>
      </c>
      <c r="J14" s="2"/>
      <c r="K14" s="2"/>
    </row>
    <row r="15" spans="1:29" x14ac:dyDescent="0.25">
      <c r="A15" t="s">
        <v>11</v>
      </c>
      <c r="B15">
        <v>0</v>
      </c>
      <c r="C15">
        <v>51.923076923076898</v>
      </c>
      <c r="D15">
        <v>44.927536231884055</v>
      </c>
      <c r="E15">
        <v>46.060606060606062</v>
      </c>
      <c r="F15">
        <v>37.5</v>
      </c>
      <c r="G15">
        <v>39.613526570048307</v>
      </c>
      <c r="H15">
        <v>38.787878787878789</v>
      </c>
      <c r="I15">
        <v>10.576923076923077</v>
      </c>
      <c r="J15">
        <v>15.458937198067632</v>
      </c>
      <c r="K15">
        <v>15.151515151515152</v>
      </c>
    </row>
    <row r="16" spans="1:29" x14ac:dyDescent="0.25">
      <c r="B16">
        <v>30</v>
      </c>
      <c r="C16">
        <v>64.15094339622641</v>
      </c>
      <c r="D16">
        <v>45.299145299145302</v>
      </c>
      <c r="E16">
        <v>53.205128205128204</v>
      </c>
      <c r="F16">
        <v>30.188679245283019</v>
      </c>
      <c r="G16">
        <v>40.17094017094017</v>
      </c>
      <c r="H16">
        <v>31.410256410256409</v>
      </c>
      <c r="I16">
        <v>5.6603773584905657</v>
      </c>
      <c r="J16">
        <v>14.52991452991453</v>
      </c>
      <c r="K16">
        <v>15.384615384615385</v>
      </c>
    </row>
    <row r="17" spans="1:11" x14ac:dyDescent="0.25">
      <c r="B17">
        <v>60</v>
      </c>
      <c r="C17">
        <v>77.570093457943926</v>
      </c>
      <c r="D17">
        <v>59.633027522935777</v>
      </c>
      <c r="E17">
        <v>59.393939393939391</v>
      </c>
      <c r="F17">
        <v>18.691588785046729</v>
      </c>
      <c r="G17">
        <v>29.357798165137616</v>
      </c>
      <c r="H17">
        <v>28.484848484848484</v>
      </c>
      <c r="I17">
        <v>3.7383177570093458</v>
      </c>
      <c r="J17">
        <v>11.009174311926605</v>
      </c>
      <c r="K17">
        <v>12.121212121212121</v>
      </c>
    </row>
    <row r="18" spans="1:11" x14ac:dyDescent="0.25">
      <c r="B18">
        <v>90</v>
      </c>
      <c r="C18">
        <v>78.431372549019599</v>
      </c>
      <c r="D18">
        <v>65.420560747663558</v>
      </c>
      <c r="E18">
        <v>67.5</v>
      </c>
      <c r="F18">
        <v>20.588235294117649</v>
      </c>
      <c r="G18">
        <v>27.102803738317757</v>
      </c>
      <c r="H18">
        <v>25.625</v>
      </c>
      <c r="I18">
        <v>0.98039215686274506</v>
      </c>
      <c r="J18">
        <v>7.4766355140186915</v>
      </c>
      <c r="K18">
        <v>6.875</v>
      </c>
    </row>
    <row r="19" spans="1:11" x14ac:dyDescent="0.25">
      <c r="A19" s="3" t="s">
        <v>12</v>
      </c>
      <c r="B19">
        <v>0</v>
      </c>
      <c r="C19">
        <v>43.925233644859816</v>
      </c>
      <c r="D19">
        <v>33.777777777777779</v>
      </c>
      <c r="E19">
        <v>40.384615384615387</v>
      </c>
      <c r="F19">
        <v>28.971962616822431</v>
      </c>
      <c r="G19">
        <v>56.444444444444443</v>
      </c>
      <c r="H19">
        <v>43.589743589743591</v>
      </c>
      <c r="I19">
        <v>27.102803738317757</v>
      </c>
      <c r="J19">
        <v>9.7777777777777786</v>
      </c>
      <c r="K19">
        <v>16.025641025641026</v>
      </c>
    </row>
    <row r="20" spans="1:11" x14ac:dyDescent="0.25">
      <c r="B20">
        <v>30</v>
      </c>
      <c r="C20">
        <v>44.117647058823529</v>
      </c>
      <c r="D20">
        <v>32.352941176470587</v>
      </c>
      <c r="E20">
        <v>40.993788819875775</v>
      </c>
      <c r="F20">
        <v>39.215686274509807</v>
      </c>
      <c r="G20">
        <v>54.411764705882355</v>
      </c>
      <c r="H20">
        <v>45.341614906832298</v>
      </c>
      <c r="I20">
        <v>16.666666666666668</v>
      </c>
      <c r="J20">
        <v>13.235294117647058</v>
      </c>
      <c r="K20">
        <v>13.664596273291925</v>
      </c>
    </row>
    <row r="21" spans="1:11" x14ac:dyDescent="0.25">
      <c r="B21">
        <v>60</v>
      </c>
      <c r="C21">
        <v>46.226415094339622</v>
      </c>
      <c r="D21">
        <v>32.227488151658768</v>
      </c>
      <c r="E21">
        <v>40.625</v>
      </c>
      <c r="F21">
        <v>44.339622641509436</v>
      </c>
      <c r="G21">
        <v>58.293838862559241</v>
      </c>
      <c r="H21">
        <v>43.125</v>
      </c>
      <c r="I21">
        <v>9.433962264150944</v>
      </c>
      <c r="J21">
        <v>9.4786729857819907</v>
      </c>
      <c r="K21">
        <v>16.25</v>
      </c>
    </row>
    <row r="22" spans="1:11" x14ac:dyDescent="0.25">
      <c r="B22">
        <v>90</v>
      </c>
      <c r="C22">
        <v>44.117647058823529</v>
      </c>
      <c r="D22">
        <v>33.179723502304149</v>
      </c>
      <c r="E22">
        <v>42.236024844720497</v>
      </c>
      <c r="F22">
        <v>44.117647058823529</v>
      </c>
      <c r="G22">
        <v>56.221198156682028</v>
      </c>
      <c r="H22">
        <v>41.614906832298139</v>
      </c>
      <c r="I22">
        <v>11.764705882352942</v>
      </c>
      <c r="J22">
        <v>10.599078341013826</v>
      </c>
      <c r="K22">
        <v>16.149068322981368</v>
      </c>
    </row>
  </sheetData>
  <mergeCells count="13">
    <mergeCell ref="C1:I1"/>
    <mergeCell ref="L1:R1"/>
    <mergeCell ref="U1:AA1"/>
    <mergeCell ref="C14:E14"/>
    <mergeCell ref="F14:H14"/>
    <mergeCell ref="I14:K14"/>
    <mergeCell ref="C2:F2"/>
    <mergeCell ref="G2:J2"/>
    <mergeCell ref="L2:O2"/>
    <mergeCell ref="P2:S2"/>
    <mergeCell ref="U2:X2"/>
    <mergeCell ref="Y2:AB2"/>
    <mergeCell ref="C13:K1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workbookViewId="0">
      <selection activeCell="A13" sqref="A13:F13"/>
    </sheetView>
  </sheetViews>
  <sheetFormatPr defaultRowHeight="15" x14ac:dyDescent="0.25"/>
  <cols>
    <col min="1" max="1" width="18.28515625" style="4" customWidth="1"/>
    <col min="2" max="2" width="9.140625" style="4"/>
    <col min="3" max="3" width="13.140625" style="4" customWidth="1"/>
    <col min="4" max="29" width="9.140625" style="4"/>
    <col min="30" max="30" width="18.42578125" style="4" customWidth="1"/>
    <col min="31" max="16384" width="9.140625" style="4"/>
  </cols>
  <sheetData>
    <row r="1" spans="1:30" x14ac:dyDescent="0.25">
      <c r="D1" s="2" t="s">
        <v>4</v>
      </c>
      <c r="E1" s="2"/>
      <c r="F1" s="2"/>
      <c r="G1" s="2"/>
      <c r="H1" s="2"/>
      <c r="I1" s="2"/>
      <c r="J1" s="2"/>
      <c r="M1" s="2" t="s">
        <v>1</v>
      </c>
      <c r="N1" s="2"/>
      <c r="O1" s="2"/>
      <c r="P1" s="2"/>
      <c r="Q1" s="2"/>
      <c r="R1" s="2"/>
      <c r="S1" s="2"/>
      <c r="V1" s="2" t="s">
        <v>2</v>
      </c>
      <c r="W1" s="2"/>
      <c r="X1" s="2"/>
      <c r="Y1" s="2"/>
      <c r="Z1" s="2"/>
      <c r="AA1" s="2"/>
      <c r="AB1" s="2"/>
      <c r="AD1" s="4" t="s">
        <v>3</v>
      </c>
    </row>
    <row r="2" spans="1:30" x14ac:dyDescent="0.25">
      <c r="D2" s="2" t="s">
        <v>5</v>
      </c>
      <c r="E2" s="2"/>
      <c r="F2" s="2"/>
      <c r="G2" s="2"/>
      <c r="H2" s="2" t="s">
        <v>6</v>
      </c>
      <c r="I2" s="2"/>
      <c r="J2" s="2"/>
      <c r="K2" s="2"/>
      <c r="M2" s="2" t="s">
        <v>5</v>
      </c>
      <c r="N2" s="2"/>
      <c r="O2" s="2"/>
      <c r="P2" s="2"/>
      <c r="Q2" s="2" t="s">
        <v>6</v>
      </c>
      <c r="R2" s="2"/>
      <c r="S2" s="2"/>
      <c r="T2" s="2"/>
      <c r="V2" s="2" t="s">
        <v>5</v>
      </c>
      <c r="W2" s="2"/>
      <c r="X2" s="2"/>
      <c r="Y2" s="2"/>
      <c r="Z2" s="2" t="s">
        <v>6</v>
      </c>
      <c r="AA2" s="2"/>
      <c r="AB2" s="2"/>
      <c r="AC2" s="2"/>
    </row>
    <row r="3" spans="1:30" x14ac:dyDescent="0.25">
      <c r="A3" s="4" t="s">
        <v>15</v>
      </c>
      <c r="C3" s="4" t="s">
        <v>8</v>
      </c>
      <c r="D3" s="5">
        <v>0</v>
      </c>
      <c r="E3" s="5">
        <v>1</v>
      </c>
      <c r="F3" s="5" t="s">
        <v>13</v>
      </c>
      <c r="G3" s="4" t="s">
        <v>0</v>
      </c>
      <c r="H3" s="5">
        <v>0</v>
      </c>
      <c r="I3" s="5">
        <v>1</v>
      </c>
      <c r="J3" s="5" t="s">
        <v>13</v>
      </c>
      <c r="K3" s="5" t="s">
        <v>0</v>
      </c>
      <c r="M3" s="5">
        <v>0</v>
      </c>
      <c r="N3" s="5">
        <v>1</v>
      </c>
      <c r="O3" s="5" t="s">
        <v>13</v>
      </c>
      <c r="P3" s="4" t="s">
        <v>0</v>
      </c>
      <c r="Q3" s="5">
        <v>0</v>
      </c>
      <c r="R3" s="5">
        <v>1</v>
      </c>
      <c r="S3" s="5" t="s">
        <v>13</v>
      </c>
      <c r="T3" s="5" t="s">
        <v>0</v>
      </c>
      <c r="V3" s="5">
        <v>0</v>
      </c>
      <c r="W3" s="5">
        <v>1</v>
      </c>
      <c r="X3" s="5" t="s">
        <v>13</v>
      </c>
      <c r="Y3" s="4" t="s">
        <v>0</v>
      </c>
      <c r="Z3" s="5">
        <v>0</v>
      </c>
      <c r="AA3" s="5">
        <v>1</v>
      </c>
      <c r="AB3" s="5" t="s">
        <v>13</v>
      </c>
      <c r="AC3" s="4" t="s">
        <v>0</v>
      </c>
    </row>
    <row r="4" spans="1:30" x14ac:dyDescent="0.25">
      <c r="A4" s="4" t="s">
        <v>11</v>
      </c>
      <c r="B4" s="4" t="s">
        <v>14</v>
      </c>
      <c r="C4" s="4">
        <v>0</v>
      </c>
      <c r="D4" s="6">
        <v>27</v>
      </c>
      <c r="E4" s="6">
        <v>56</v>
      </c>
      <c r="F4" s="6">
        <v>33</v>
      </c>
      <c r="G4" s="4">
        <f>SUM(D4:F4)</f>
        <v>116</v>
      </c>
      <c r="H4" s="4">
        <f>D4*100/G4</f>
        <v>23.275862068965516</v>
      </c>
      <c r="I4" s="4">
        <f>E4*100/G4</f>
        <v>48.275862068965516</v>
      </c>
      <c r="J4" s="4">
        <f>F4*100/G4</f>
        <v>28.448275862068964</v>
      </c>
      <c r="K4" s="4">
        <f>SUM(H4:J4)</f>
        <v>100</v>
      </c>
      <c r="M4" s="4">
        <v>22</v>
      </c>
      <c r="N4" s="4">
        <v>44</v>
      </c>
      <c r="O4" s="4">
        <v>43</v>
      </c>
      <c r="P4" s="4">
        <f>SUM(M4:O4)</f>
        <v>109</v>
      </c>
      <c r="Q4" s="4">
        <f>M4*100/P4</f>
        <v>20.183486238532112</v>
      </c>
      <c r="R4" s="4">
        <f>N4*100/P4</f>
        <v>40.366972477064223</v>
      </c>
      <c r="S4" s="4">
        <f>O4*100/P4</f>
        <v>39.449541284403672</v>
      </c>
      <c r="T4" s="4">
        <f>SUM(Q4:S4)</f>
        <v>100</v>
      </c>
      <c r="V4" s="4">
        <v>16</v>
      </c>
      <c r="W4" s="4">
        <v>41</v>
      </c>
      <c r="X4" s="4">
        <v>43</v>
      </c>
      <c r="Y4" s="4">
        <f>SUM(V4:X4)</f>
        <v>100</v>
      </c>
      <c r="Z4" s="4">
        <f>V4*100/Y4</f>
        <v>16</v>
      </c>
      <c r="AA4" s="4">
        <f>W4*100/Y4</f>
        <v>41</v>
      </c>
      <c r="AB4" s="4">
        <f>X4*100/Y4</f>
        <v>43</v>
      </c>
      <c r="AC4" s="4">
        <f>SUM(Z5:AB5)</f>
        <v>100</v>
      </c>
      <c r="AD4" s="4">
        <f>G4+P4+Y4</f>
        <v>325</v>
      </c>
    </row>
    <row r="5" spans="1:30" x14ac:dyDescent="0.25">
      <c r="C5" s="4">
        <v>90</v>
      </c>
      <c r="D5" s="6">
        <v>61</v>
      </c>
      <c r="E5" s="6">
        <v>51</v>
      </c>
      <c r="F5" s="6">
        <v>21</v>
      </c>
      <c r="G5" s="4">
        <f t="shared" ref="G5:G11" si="0">SUM(D5:F5)</f>
        <v>133</v>
      </c>
      <c r="H5" s="4">
        <f t="shared" ref="H5:H11" si="1">D5*100/G5</f>
        <v>45.86466165413534</v>
      </c>
      <c r="I5" s="4">
        <f t="shared" ref="I5:I11" si="2">E5*100/G5</f>
        <v>38.345864661654133</v>
      </c>
      <c r="J5" s="4">
        <f t="shared" ref="J5:J11" si="3">F5*100/G5</f>
        <v>15.789473684210526</v>
      </c>
      <c r="K5" s="4">
        <f t="shared" ref="K5:K11" si="4">SUM(H5:J5)</f>
        <v>100</v>
      </c>
      <c r="M5" s="4">
        <v>40</v>
      </c>
      <c r="N5" s="4">
        <v>40</v>
      </c>
      <c r="O5" s="4">
        <v>23</v>
      </c>
      <c r="P5" s="4">
        <f t="shared" ref="P5:P11" si="5">SUM(M5:O5)</f>
        <v>103</v>
      </c>
      <c r="Q5" s="4">
        <f t="shared" ref="Q5:Q11" si="6">M5*100/P5</f>
        <v>38.834951456310677</v>
      </c>
      <c r="R5" s="4">
        <f t="shared" ref="R5:R11" si="7">N5*100/P5</f>
        <v>38.834951456310677</v>
      </c>
      <c r="S5" s="4">
        <f t="shared" ref="S5:S11" si="8">O5*100/P5</f>
        <v>22.33009708737864</v>
      </c>
      <c r="T5" s="4">
        <f t="shared" ref="T5:T11" si="9">SUM(Q5:S5)</f>
        <v>100</v>
      </c>
      <c r="V5" s="4">
        <v>102</v>
      </c>
      <c r="W5" s="4">
        <v>99</v>
      </c>
      <c r="X5" s="4">
        <v>52</v>
      </c>
      <c r="Y5" s="4">
        <f t="shared" ref="Y5:Y11" si="10">SUM(V5:X5)</f>
        <v>253</v>
      </c>
      <c r="Z5" s="4">
        <f t="shared" ref="Z5:Z11" si="11">V5*100/Y5</f>
        <v>40.316205533596836</v>
      </c>
      <c r="AA5" s="4">
        <f t="shared" ref="AA5:AA11" si="12">W5*100/Y5</f>
        <v>39.130434782608695</v>
      </c>
      <c r="AB5" s="4">
        <f t="shared" ref="AB5:AB11" si="13">X5*100/Y5</f>
        <v>20.553359683794465</v>
      </c>
      <c r="AC5" s="4">
        <f t="shared" ref="AC5:AC11" si="14">SUM(Z6:AB6)</f>
        <v>100</v>
      </c>
      <c r="AD5" s="4">
        <f t="shared" ref="AD5:AD11" si="15">G5+P5+Y5</f>
        <v>489</v>
      </c>
    </row>
    <row r="6" spans="1:30" x14ac:dyDescent="0.25">
      <c r="B6" s="4" t="s">
        <v>16</v>
      </c>
      <c r="C6" s="4">
        <v>0</v>
      </c>
      <c r="D6" s="4">
        <v>83</v>
      </c>
      <c r="E6" s="4">
        <v>61</v>
      </c>
      <c r="F6" s="4">
        <v>14</v>
      </c>
      <c r="G6" s="4">
        <f t="shared" si="0"/>
        <v>158</v>
      </c>
      <c r="H6" s="4">
        <f t="shared" si="1"/>
        <v>52.531645569620252</v>
      </c>
      <c r="I6" s="4">
        <f t="shared" si="2"/>
        <v>38.607594936708864</v>
      </c>
      <c r="J6" s="4">
        <f t="shared" si="3"/>
        <v>8.8607594936708853</v>
      </c>
      <c r="K6" s="4">
        <f t="shared" si="4"/>
        <v>100</v>
      </c>
      <c r="M6" s="4">
        <v>59</v>
      </c>
      <c r="N6" s="4">
        <v>37</v>
      </c>
      <c r="O6" s="4">
        <v>8</v>
      </c>
      <c r="P6" s="4">
        <f t="shared" si="5"/>
        <v>104</v>
      </c>
      <c r="Q6" s="4">
        <f t="shared" si="6"/>
        <v>56.730769230769234</v>
      </c>
      <c r="R6" s="4">
        <f t="shared" si="7"/>
        <v>35.57692307692308</v>
      </c>
      <c r="S6" s="4">
        <f t="shared" si="8"/>
        <v>7.6923076923076925</v>
      </c>
      <c r="T6" s="4">
        <f t="shared" si="9"/>
        <v>100.00000000000001</v>
      </c>
      <c r="V6" s="4">
        <v>55</v>
      </c>
      <c r="W6" s="4">
        <v>44</v>
      </c>
      <c r="X6" s="4">
        <v>5</v>
      </c>
      <c r="Y6" s="4">
        <f t="shared" si="10"/>
        <v>104</v>
      </c>
      <c r="Z6" s="4">
        <f t="shared" si="11"/>
        <v>52.884615384615387</v>
      </c>
      <c r="AA6" s="4">
        <f t="shared" si="12"/>
        <v>42.307692307692307</v>
      </c>
      <c r="AB6" s="4">
        <f t="shared" si="13"/>
        <v>4.8076923076923075</v>
      </c>
      <c r="AC6" s="4">
        <f t="shared" si="14"/>
        <v>100</v>
      </c>
      <c r="AD6" s="4">
        <f t="shared" si="15"/>
        <v>366</v>
      </c>
    </row>
    <row r="7" spans="1:30" ht="16.5" customHeight="1" x14ac:dyDescent="0.25">
      <c r="C7" s="4">
        <v>90</v>
      </c>
      <c r="D7" s="4">
        <v>113</v>
      </c>
      <c r="E7" s="4">
        <v>40</v>
      </c>
      <c r="F7" s="4">
        <v>7</v>
      </c>
      <c r="G7" s="4">
        <f t="shared" si="0"/>
        <v>160</v>
      </c>
      <c r="H7" s="4">
        <f t="shared" si="1"/>
        <v>70.625</v>
      </c>
      <c r="I7" s="4">
        <f t="shared" si="2"/>
        <v>25</v>
      </c>
      <c r="J7" s="4">
        <f t="shared" si="3"/>
        <v>4.375</v>
      </c>
      <c r="K7" s="4">
        <f t="shared" si="4"/>
        <v>100</v>
      </c>
      <c r="M7" s="4">
        <v>69</v>
      </c>
      <c r="N7" s="4">
        <v>32</v>
      </c>
      <c r="O7" s="4">
        <v>6</v>
      </c>
      <c r="P7" s="4">
        <f t="shared" si="5"/>
        <v>107</v>
      </c>
      <c r="Q7" s="4">
        <f t="shared" si="6"/>
        <v>64.485981308411212</v>
      </c>
      <c r="R7" s="4">
        <f t="shared" si="7"/>
        <v>29.906542056074766</v>
      </c>
      <c r="S7" s="4">
        <f t="shared" si="8"/>
        <v>5.6074766355140184</v>
      </c>
      <c r="T7" s="4">
        <f t="shared" si="9"/>
        <v>100</v>
      </c>
      <c r="V7" s="4">
        <v>64</v>
      </c>
      <c r="W7" s="4">
        <v>29</v>
      </c>
      <c r="X7" s="4">
        <v>11</v>
      </c>
      <c r="Y7" s="4">
        <f t="shared" si="10"/>
        <v>104</v>
      </c>
      <c r="Z7" s="4">
        <f t="shared" si="11"/>
        <v>61.53846153846154</v>
      </c>
      <c r="AA7" s="4">
        <f t="shared" si="12"/>
        <v>27.884615384615383</v>
      </c>
      <c r="AB7" s="4">
        <f t="shared" si="13"/>
        <v>10.576923076923077</v>
      </c>
      <c r="AC7" s="4">
        <f t="shared" si="14"/>
        <v>100</v>
      </c>
      <c r="AD7" s="4">
        <f t="shared" si="15"/>
        <v>371</v>
      </c>
    </row>
    <row r="8" spans="1:30" x14ac:dyDescent="0.25">
      <c r="A8" s="3" t="s">
        <v>12</v>
      </c>
      <c r="B8" s="4" t="s">
        <v>14</v>
      </c>
      <c r="C8" s="4">
        <v>0</v>
      </c>
      <c r="D8" s="4">
        <v>31</v>
      </c>
      <c r="E8" s="4">
        <v>57</v>
      </c>
      <c r="F8" s="4">
        <v>26</v>
      </c>
      <c r="G8" s="4">
        <f t="shared" si="0"/>
        <v>114</v>
      </c>
      <c r="H8" s="4">
        <f t="shared" si="1"/>
        <v>27.192982456140349</v>
      </c>
      <c r="I8" s="4">
        <f t="shared" si="2"/>
        <v>50</v>
      </c>
      <c r="J8" s="4">
        <f t="shared" si="3"/>
        <v>22.807017543859651</v>
      </c>
      <c r="K8" s="4">
        <f t="shared" si="4"/>
        <v>100</v>
      </c>
      <c r="M8" s="4">
        <v>29</v>
      </c>
      <c r="N8" s="4">
        <v>51</v>
      </c>
      <c r="O8" s="4">
        <v>49</v>
      </c>
      <c r="P8" s="4">
        <f t="shared" si="5"/>
        <v>129</v>
      </c>
      <c r="Q8" s="4">
        <f t="shared" si="6"/>
        <v>22.480620155038761</v>
      </c>
      <c r="R8" s="4">
        <f t="shared" si="7"/>
        <v>39.534883720930232</v>
      </c>
      <c r="S8" s="4">
        <f t="shared" si="8"/>
        <v>37.984496124031011</v>
      </c>
      <c r="T8" s="4">
        <f t="shared" si="9"/>
        <v>100</v>
      </c>
      <c r="V8" s="4">
        <v>22</v>
      </c>
      <c r="W8" s="4">
        <v>49</v>
      </c>
      <c r="X8" s="4">
        <v>40</v>
      </c>
      <c r="Y8" s="4">
        <f t="shared" si="10"/>
        <v>111</v>
      </c>
      <c r="Z8" s="4">
        <f t="shared" si="11"/>
        <v>19.81981981981982</v>
      </c>
      <c r="AA8" s="4">
        <f t="shared" si="12"/>
        <v>44.144144144144143</v>
      </c>
      <c r="AB8" s="4">
        <f t="shared" si="13"/>
        <v>36.036036036036037</v>
      </c>
      <c r="AC8" s="4">
        <f t="shared" si="14"/>
        <v>100</v>
      </c>
      <c r="AD8" s="4">
        <f t="shared" si="15"/>
        <v>354</v>
      </c>
    </row>
    <row r="9" spans="1:30" x14ac:dyDescent="0.25">
      <c r="C9" s="4">
        <v>90</v>
      </c>
      <c r="D9" s="4">
        <v>33</v>
      </c>
      <c r="E9" s="4">
        <v>42</v>
      </c>
      <c r="F9" s="4">
        <v>27</v>
      </c>
      <c r="G9" s="4">
        <f t="shared" si="0"/>
        <v>102</v>
      </c>
      <c r="H9" s="4">
        <f t="shared" si="1"/>
        <v>32.352941176470587</v>
      </c>
      <c r="I9" s="4">
        <f t="shared" si="2"/>
        <v>41.176470588235297</v>
      </c>
      <c r="J9" s="4">
        <f t="shared" si="3"/>
        <v>26.470588235294116</v>
      </c>
      <c r="K9" s="4">
        <f t="shared" si="4"/>
        <v>100</v>
      </c>
      <c r="M9" s="4">
        <v>20</v>
      </c>
      <c r="N9" s="4">
        <v>42</v>
      </c>
      <c r="O9" s="4">
        <v>43</v>
      </c>
      <c r="P9" s="4">
        <f t="shared" si="5"/>
        <v>105</v>
      </c>
      <c r="Q9" s="4">
        <f t="shared" si="6"/>
        <v>19.047619047619047</v>
      </c>
      <c r="R9" s="4">
        <f t="shared" si="7"/>
        <v>40</v>
      </c>
      <c r="S9" s="4">
        <f t="shared" si="8"/>
        <v>40.952380952380949</v>
      </c>
      <c r="T9" s="4">
        <f t="shared" si="9"/>
        <v>100</v>
      </c>
      <c r="V9" s="4">
        <v>46</v>
      </c>
      <c r="W9" s="4">
        <v>98</v>
      </c>
      <c r="X9" s="4">
        <v>107</v>
      </c>
      <c r="Y9" s="4">
        <f t="shared" si="10"/>
        <v>251</v>
      </c>
      <c r="Z9" s="4">
        <f t="shared" si="11"/>
        <v>18.326693227091635</v>
      </c>
      <c r="AA9" s="4">
        <f t="shared" si="12"/>
        <v>39.04382470119522</v>
      </c>
      <c r="AB9" s="4">
        <f t="shared" si="13"/>
        <v>42.629482071713149</v>
      </c>
      <c r="AC9" s="4">
        <f t="shared" si="14"/>
        <v>100</v>
      </c>
      <c r="AD9" s="4">
        <f t="shared" si="15"/>
        <v>458</v>
      </c>
    </row>
    <row r="10" spans="1:30" x14ac:dyDescent="0.25">
      <c r="B10" s="4" t="s">
        <v>16</v>
      </c>
      <c r="C10" s="4">
        <v>0</v>
      </c>
      <c r="D10" s="4">
        <v>67</v>
      </c>
      <c r="E10" s="4">
        <v>51</v>
      </c>
      <c r="F10" s="4">
        <v>40</v>
      </c>
      <c r="G10" s="4">
        <f t="shared" si="0"/>
        <v>158</v>
      </c>
      <c r="H10" s="4">
        <f t="shared" si="1"/>
        <v>42.405063291139243</v>
      </c>
      <c r="I10" s="4">
        <f t="shared" si="2"/>
        <v>32.278481012658226</v>
      </c>
      <c r="J10" s="4">
        <f t="shared" si="3"/>
        <v>25.316455696202532</v>
      </c>
      <c r="K10" s="4">
        <f t="shared" si="4"/>
        <v>100</v>
      </c>
      <c r="M10" s="4">
        <v>57</v>
      </c>
      <c r="N10" s="4">
        <v>52</v>
      </c>
      <c r="O10" s="4">
        <v>12</v>
      </c>
      <c r="P10" s="4">
        <f t="shared" si="5"/>
        <v>121</v>
      </c>
      <c r="Q10" s="4">
        <f t="shared" si="6"/>
        <v>47.107438016528924</v>
      </c>
      <c r="R10" s="4">
        <f t="shared" si="7"/>
        <v>42.97520661157025</v>
      </c>
      <c r="S10" s="4">
        <f t="shared" si="8"/>
        <v>9.9173553719008272</v>
      </c>
      <c r="T10" s="4">
        <f t="shared" si="9"/>
        <v>100</v>
      </c>
      <c r="V10" s="4">
        <v>49</v>
      </c>
      <c r="W10" s="4">
        <v>36</v>
      </c>
      <c r="X10" s="4">
        <v>18</v>
      </c>
      <c r="Y10" s="4">
        <f t="shared" si="10"/>
        <v>103</v>
      </c>
      <c r="Z10" s="4">
        <f t="shared" si="11"/>
        <v>47.572815533980581</v>
      </c>
      <c r="AA10" s="4">
        <f t="shared" si="12"/>
        <v>34.95145631067961</v>
      </c>
      <c r="AB10" s="4">
        <f t="shared" si="13"/>
        <v>17.475728155339805</v>
      </c>
      <c r="AC10" s="4">
        <f t="shared" si="14"/>
        <v>100</v>
      </c>
      <c r="AD10" s="4">
        <f t="shared" si="15"/>
        <v>382</v>
      </c>
    </row>
    <row r="11" spans="1:30" x14ac:dyDescent="0.25">
      <c r="C11" s="4">
        <v>90</v>
      </c>
      <c r="D11" s="4">
        <v>71</v>
      </c>
      <c r="E11" s="4">
        <v>50</v>
      </c>
      <c r="F11" s="4">
        <v>35</v>
      </c>
      <c r="G11" s="4">
        <f t="shared" si="0"/>
        <v>156</v>
      </c>
      <c r="H11" s="4">
        <f t="shared" si="1"/>
        <v>45.512820512820511</v>
      </c>
      <c r="I11" s="4">
        <f t="shared" si="2"/>
        <v>32.051282051282051</v>
      </c>
      <c r="J11" s="4">
        <f t="shared" si="3"/>
        <v>22.435897435897434</v>
      </c>
      <c r="K11" s="4">
        <f t="shared" si="4"/>
        <v>100</v>
      </c>
      <c r="M11" s="4">
        <v>60</v>
      </c>
      <c r="N11" s="4">
        <v>35</v>
      </c>
      <c r="O11" s="4">
        <v>28</v>
      </c>
      <c r="P11" s="4">
        <f t="shared" si="5"/>
        <v>123</v>
      </c>
      <c r="Q11" s="4">
        <f t="shared" si="6"/>
        <v>48.780487804878049</v>
      </c>
      <c r="R11" s="4">
        <f t="shared" si="7"/>
        <v>28.45528455284553</v>
      </c>
      <c r="S11" s="4">
        <f t="shared" si="8"/>
        <v>22.764227642276424</v>
      </c>
      <c r="T11" s="4">
        <f t="shared" si="9"/>
        <v>100</v>
      </c>
      <c r="V11" s="4">
        <v>49</v>
      </c>
      <c r="W11" s="4">
        <v>38</v>
      </c>
      <c r="X11" s="4">
        <v>17</v>
      </c>
      <c r="Y11" s="4">
        <f t="shared" si="10"/>
        <v>104</v>
      </c>
      <c r="Z11" s="4">
        <f t="shared" si="11"/>
        <v>47.115384615384613</v>
      </c>
      <c r="AA11" s="4">
        <f t="shared" si="12"/>
        <v>36.53846153846154</v>
      </c>
      <c r="AB11" s="4">
        <f t="shared" si="13"/>
        <v>16.346153846153847</v>
      </c>
      <c r="AC11" s="4">
        <f t="shared" si="14"/>
        <v>0</v>
      </c>
      <c r="AD11" s="4">
        <f t="shared" si="15"/>
        <v>383</v>
      </c>
    </row>
    <row r="13" spans="1:30" x14ac:dyDescent="0.25">
      <c r="D13" s="2" t="s">
        <v>17</v>
      </c>
      <c r="E13" s="2"/>
      <c r="F13" s="2"/>
    </row>
    <row r="14" spans="1:30" x14ac:dyDescent="0.25">
      <c r="A14" s="4" t="s">
        <v>11</v>
      </c>
      <c r="B14" s="4" t="s">
        <v>14</v>
      </c>
      <c r="C14" s="4">
        <v>0</v>
      </c>
      <c r="D14" s="4">
        <f>SUM(I4+J4)</f>
        <v>76.724137931034477</v>
      </c>
      <c r="E14" s="4">
        <f>R4+S4</f>
        <v>79.816513761467888</v>
      </c>
      <c r="F14" s="4">
        <f>AA4+AB4</f>
        <v>84</v>
      </c>
      <c r="I14" s="2"/>
      <c r="J14" s="2"/>
      <c r="R14" s="2"/>
      <c r="S14" s="2"/>
      <c r="AA14" s="2"/>
      <c r="AB14" s="2"/>
    </row>
    <row r="15" spans="1:30" x14ac:dyDescent="0.25">
      <c r="C15" s="4">
        <v>90</v>
      </c>
      <c r="D15" s="4">
        <f t="shared" ref="D15:D21" si="16">SUM(I5+J5)</f>
        <v>54.13533834586466</v>
      </c>
      <c r="E15" s="4">
        <f t="shared" ref="E15:E21" si="17">R5+S5</f>
        <v>61.165048543689316</v>
      </c>
      <c r="F15" s="4">
        <f t="shared" ref="F15:F21" si="18">AA5+AB5</f>
        <v>59.683794466403157</v>
      </c>
      <c r="I15" s="2"/>
      <c r="J15" s="2"/>
      <c r="R15" s="2"/>
      <c r="S15" s="2"/>
      <c r="AA15" s="2"/>
      <c r="AB15" s="2"/>
    </row>
    <row r="16" spans="1:30" x14ac:dyDescent="0.25">
      <c r="B16" s="4" t="s">
        <v>16</v>
      </c>
      <c r="C16" s="4">
        <v>0</v>
      </c>
      <c r="D16" s="4">
        <f t="shared" si="16"/>
        <v>47.468354430379748</v>
      </c>
      <c r="E16" s="4">
        <f t="shared" si="17"/>
        <v>43.269230769230774</v>
      </c>
      <c r="F16" s="4">
        <f t="shared" si="18"/>
        <v>47.115384615384613</v>
      </c>
      <c r="I16" s="2"/>
      <c r="J16" s="2"/>
      <c r="R16" s="2"/>
      <c r="S16" s="2"/>
      <c r="AA16" s="2"/>
      <c r="AB16" s="2"/>
    </row>
    <row r="17" spans="1:28" x14ac:dyDescent="0.25">
      <c r="C17" s="4">
        <v>90</v>
      </c>
      <c r="D17" s="4">
        <f t="shared" si="16"/>
        <v>29.375</v>
      </c>
      <c r="E17" s="4">
        <f t="shared" si="17"/>
        <v>35.514018691588788</v>
      </c>
      <c r="F17" s="4">
        <f t="shared" si="18"/>
        <v>38.46153846153846</v>
      </c>
      <c r="I17" s="2"/>
      <c r="J17" s="2"/>
      <c r="R17" s="2"/>
      <c r="S17" s="2"/>
      <c r="AA17" s="2"/>
      <c r="AB17" s="2"/>
    </row>
    <row r="18" spans="1:28" x14ac:dyDescent="0.25">
      <c r="A18" s="3" t="s">
        <v>12</v>
      </c>
      <c r="B18" s="4" t="s">
        <v>14</v>
      </c>
      <c r="C18" s="4">
        <v>0</v>
      </c>
      <c r="D18" s="4">
        <f t="shared" si="16"/>
        <v>72.807017543859644</v>
      </c>
      <c r="E18" s="4">
        <f t="shared" si="17"/>
        <v>77.519379844961236</v>
      </c>
      <c r="F18" s="4">
        <f t="shared" si="18"/>
        <v>80.180180180180173</v>
      </c>
      <c r="I18" s="2"/>
      <c r="J18" s="2"/>
      <c r="R18" s="2"/>
      <c r="S18" s="2"/>
      <c r="AA18" s="2"/>
      <c r="AB18" s="2"/>
    </row>
    <row r="19" spans="1:28" x14ac:dyDescent="0.25">
      <c r="C19" s="4">
        <v>90</v>
      </c>
      <c r="D19" s="4">
        <f t="shared" si="16"/>
        <v>67.64705882352942</v>
      </c>
      <c r="E19" s="4">
        <f t="shared" si="17"/>
        <v>80.952380952380949</v>
      </c>
      <c r="F19" s="4">
        <f t="shared" si="18"/>
        <v>81.673306772908376</v>
      </c>
      <c r="I19" s="2"/>
      <c r="J19" s="2"/>
      <c r="R19" s="2"/>
      <c r="S19" s="2"/>
      <c r="AA19" s="2"/>
      <c r="AB19" s="2"/>
    </row>
    <row r="20" spans="1:28" x14ac:dyDescent="0.25">
      <c r="B20" s="4" t="s">
        <v>16</v>
      </c>
      <c r="C20" s="4">
        <v>0</v>
      </c>
      <c r="D20" s="4">
        <f t="shared" si="16"/>
        <v>57.594936708860757</v>
      </c>
      <c r="E20" s="4">
        <f t="shared" si="17"/>
        <v>52.892561983471076</v>
      </c>
      <c r="F20" s="4">
        <f t="shared" si="18"/>
        <v>52.427184466019412</v>
      </c>
      <c r="I20" s="2"/>
      <c r="J20" s="2"/>
      <c r="R20" s="2"/>
      <c r="S20" s="2"/>
      <c r="AA20" s="2"/>
      <c r="AB20" s="2"/>
    </row>
    <row r="21" spans="1:28" x14ac:dyDescent="0.25">
      <c r="C21" s="4">
        <v>90</v>
      </c>
      <c r="D21" s="4">
        <f t="shared" si="16"/>
        <v>54.487179487179489</v>
      </c>
      <c r="E21" s="4">
        <f t="shared" si="17"/>
        <v>51.219512195121951</v>
      </c>
      <c r="F21" s="4">
        <f t="shared" si="18"/>
        <v>52.884615384615387</v>
      </c>
      <c r="I21" s="2"/>
      <c r="J21" s="2"/>
      <c r="R21" s="2"/>
      <c r="S21" s="2"/>
      <c r="AA21" s="2"/>
      <c r="AB21" s="2"/>
    </row>
    <row r="22" spans="1:28" x14ac:dyDescent="0.25">
      <c r="I22" s="2"/>
      <c r="J22" s="2"/>
      <c r="R22" s="2"/>
      <c r="S22" s="2"/>
      <c r="AA22" s="2"/>
      <c r="AB22" s="2"/>
    </row>
    <row r="23" spans="1:28" x14ac:dyDescent="0.25">
      <c r="I23" s="2"/>
      <c r="J23" s="2"/>
      <c r="R23" s="2"/>
      <c r="S23" s="2"/>
      <c r="AA23" s="2"/>
      <c r="AB23" s="2"/>
    </row>
  </sheetData>
  <mergeCells count="40">
    <mergeCell ref="I23:J23"/>
    <mergeCell ref="R23:S23"/>
    <mergeCell ref="AA23:AB23"/>
    <mergeCell ref="D2:G2"/>
    <mergeCell ref="H2:K2"/>
    <mergeCell ref="M2:P2"/>
    <mergeCell ref="Q2:T2"/>
    <mergeCell ref="V2:Y2"/>
    <mergeCell ref="Z2:AC2"/>
    <mergeCell ref="D13:F13"/>
    <mergeCell ref="AA20:AB20"/>
    <mergeCell ref="AA21:AB21"/>
    <mergeCell ref="AA22:AB22"/>
    <mergeCell ref="AA15:AB15"/>
    <mergeCell ref="AA16:AB16"/>
    <mergeCell ref="AA17:AB17"/>
    <mergeCell ref="AA18:AB18"/>
    <mergeCell ref="AA19:AB19"/>
    <mergeCell ref="I20:J20"/>
    <mergeCell ref="I21:J21"/>
    <mergeCell ref="I22:J22"/>
    <mergeCell ref="R15:S15"/>
    <mergeCell ref="R16:S16"/>
    <mergeCell ref="R17:S17"/>
    <mergeCell ref="R18:S18"/>
    <mergeCell ref="I15:J15"/>
    <mergeCell ref="I16:J16"/>
    <mergeCell ref="I17:J17"/>
    <mergeCell ref="I18:J18"/>
    <mergeCell ref="I19:J19"/>
    <mergeCell ref="R19:S19"/>
    <mergeCell ref="R20:S20"/>
    <mergeCell ref="R21:S21"/>
    <mergeCell ref="R22:S22"/>
    <mergeCell ref="D1:J1"/>
    <mergeCell ref="M1:S1"/>
    <mergeCell ref="V1:AB1"/>
    <mergeCell ref="I14:J14"/>
    <mergeCell ref="R14:S14"/>
    <mergeCell ref="AA14:AB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workbookViewId="0">
      <selection activeCell="N24" sqref="N24"/>
    </sheetView>
  </sheetViews>
  <sheetFormatPr defaultRowHeight="15" x14ac:dyDescent="0.25"/>
  <cols>
    <col min="1" max="1" width="16.42578125" customWidth="1"/>
    <col min="2" max="2" width="11" customWidth="1"/>
    <col min="29" max="29" width="9.140625" customWidth="1"/>
  </cols>
  <sheetData>
    <row r="1" spans="1:29" x14ac:dyDescent="0.25">
      <c r="A1" s="4"/>
      <c r="B1" s="4"/>
      <c r="C1" s="2" t="s">
        <v>4</v>
      </c>
      <c r="D1" s="2"/>
      <c r="E1" s="2"/>
      <c r="F1" s="2"/>
      <c r="G1" s="2"/>
      <c r="H1" s="2"/>
      <c r="I1" s="2"/>
      <c r="J1" s="4"/>
      <c r="K1" s="4"/>
      <c r="L1" s="2" t="s">
        <v>1</v>
      </c>
      <c r="M1" s="2"/>
      <c r="N1" s="2"/>
      <c r="O1" s="2"/>
      <c r="P1" s="2"/>
      <c r="Q1" s="2"/>
      <c r="R1" s="2"/>
      <c r="S1" s="4"/>
      <c r="T1" s="4"/>
      <c r="U1" s="2" t="s">
        <v>2</v>
      </c>
      <c r="V1" s="2"/>
      <c r="W1" s="2"/>
      <c r="X1" s="2"/>
      <c r="Y1" s="2"/>
      <c r="Z1" s="2"/>
      <c r="AA1" s="2"/>
      <c r="AB1" s="4"/>
      <c r="AC1" s="4" t="s">
        <v>3</v>
      </c>
    </row>
    <row r="2" spans="1:29" x14ac:dyDescent="0.25">
      <c r="A2" s="4" t="s">
        <v>15</v>
      </c>
      <c r="B2" s="4"/>
      <c r="C2" s="2" t="s">
        <v>5</v>
      </c>
      <c r="D2" s="2"/>
      <c r="E2" s="2"/>
      <c r="F2" s="2"/>
      <c r="G2" s="2" t="s">
        <v>10</v>
      </c>
      <c r="H2" s="2"/>
      <c r="I2" s="2"/>
      <c r="J2" s="2"/>
      <c r="K2" s="4"/>
      <c r="L2" s="2" t="s">
        <v>5</v>
      </c>
      <c r="M2" s="2"/>
      <c r="N2" s="2"/>
      <c r="O2" s="2"/>
      <c r="P2" s="2" t="s">
        <v>10</v>
      </c>
      <c r="Q2" s="2"/>
      <c r="R2" s="2"/>
      <c r="S2" s="2"/>
      <c r="T2" s="4"/>
      <c r="U2" s="2" t="s">
        <v>5</v>
      </c>
      <c r="V2" s="2"/>
      <c r="W2" s="2"/>
      <c r="X2" s="2"/>
      <c r="Y2" s="2" t="s">
        <v>10</v>
      </c>
      <c r="Z2" s="2"/>
      <c r="AA2" s="2"/>
      <c r="AB2" s="2"/>
      <c r="AC2" s="4"/>
    </row>
    <row r="3" spans="1:29" x14ac:dyDescent="0.25">
      <c r="A3" s="4"/>
      <c r="B3" s="4" t="s">
        <v>8</v>
      </c>
      <c r="C3" s="5">
        <v>0</v>
      </c>
      <c r="D3" s="5">
        <v>1</v>
      </c>
      <c r="E3" s="5" t="s">
        <v>7</v>
      </c>
      <c r="F3" s="4" t="s">
        <v>0</v>
      </c>
      <c r="G3" s="5">
        <v>0</v>
      </c>
      <c r="H3" s="5">
        <v>1</v>
      </c>
      <c r="I3" s="5" t="s">
        <v>7</v>
      </c>
      <c r="J3" s="5" t="s">
        <v>0</v>
      </c>
      <c r="K3" s="4"/>
      <c r="L3" s="5">
        <v>0</v>
      </c>
      <c r="M3" s="5">
        <v>1</v>
      </c>
      <c r="N3" s="5" t="s">
        <v>7</v>
      </c>
      <c r="O3" s="4" t="s">
        <v>0</v>
      </c>
      <c r="P3" s="5">
        <v>0</v>
      </c>
      <c r="Q3" s="5">
        <v>1</v>
      </c>
      <c r="R3" s="5" t="s">
        <v>7</v>
      </c>
      <c r="S3" s="5" t="s">
        <v>0</v>
      </c>
      <c r="T3" s="4"/>
      <c r="U3" s="5">
        <v>0</v>
      </c>
      <c r="V3" s="5">
        <v>1</v>
      </c>
      <c r="W3" s="5" t="s">
        <v>7</v>
      </c>
      <c r="X3" s="4" t="s">
        <v>0</v>
      </c>
      <c r="Y3" s="5">
        <v>0</v>
      </c>
      <c r="Z3" s="5">
        <v>1</v>
      </c>
      <c r="AA3" s="5" t="s">
        <v>7</v>
      </c>
      <c r="AB3" s="5" t="s">
        <v>0</v>
      </c>
      <c r="AC3" s="4"/>
    </row>
    <row r="4" spans="1:29" x14ac:dyDescent="0.25">
      <c r="A4" t="s">
        <v>11</v>
      </c>
      <c r="B4">
        <v>0</v>
      </c>
      <c r="C4" s="7">
        <v>54</v>
      </c>
      <c r="D4" s="7">
        <v>39</v>
      </c>
      <c r="E4" s="7">
        <v>11</v>
      </c>
      <c r="F4" s="7">
        <f>SUM(C4:E4)</f>
        <v>104</v>
      </c>
      <c r="G4" s="7">
        <f>C4*100/F4</f>
        <v>51.92307692307692</v>
      </c>
      <c r="H4" s="7">
        <f t="shared" ref="H4:H11" si="0">D4*100/F4</f>
        <v>37.5</v>
      </c>
      <c r="I4" s="7">
        <f t="shared" ref="I4:I11" si="1">E4*100/F4</f>
        <v>10.576923076923077</v>
      </c>
      <c r="J4" s="7">
        <f>SUM(G4:I4)</f>
        <v>100</v>
      </c>
      <c r="K4" s="7"/>
      <c r="L4" s="7">
        <v>93</v>
      </c>
      <c r="M4" s="7">
        <v>82</v>
      </c>
      <c r="N4" s="7">
        <v>32</v>
      </c>
      <c r="O4" s="7">
        <f>SUM(L4:N4)</f>
        <v>207</v>
      </c>
      <c r="P4" s="7">
        <f>L4*100/O4</f>
        <v>44.927536231884055</v>
      </c>
      <c r="Q4" s="7">
        <f>M4*100/O4</f>
        <v>39.613526570048307</v>
      </c>
      <c r="R4" s="7">
        <f>N4*100/O4</f>
        <v>15.458937198067632</v>
      </c>
      <c r="S4" s="7">
        <f>SUM(P4:R4)</f>
        <v>99.999999999999986</v>
      </c>
      <c r="T4" s="7"/>
      <c r="U4" s="7">
        <v>76</v>
      </c>
      <c r="V4" s="7">
        <v>64</v>
      </c>
      <c r="W4" s="7">
        <v>25</v>
      </c>
      <c r="X4" s="7">
        <f>SUM(U4:W4)</f>
        <v>165</v>
      </c>
      <c r="Y4" s="7">
        <f>U4*100/X4</f>
        <v>46.060606060606062</v>
      </c>
      <c r="Z4" s="7">
        <f>V4*100/X4</f>
        <v>38.787878787878789</v>
      </c>
      <c r="AA4" s="7">
        <f>W4*100/X4</f>
        <v>15.151515151515152</v>
      </c>
      <c r="AB4" s="7">
        <f>SUM(Y4:AA4)</f>
        <v>100</v>
      </c>
      <c r="AC4" s="7">
        <f>X4+O4+F4</f>
        <v>476</v>
      </c>
    </row>
    <row r="5" spans="1:29" x14ac:dyDescent="0.25">
      <c r="B5">
        <v>30</v>
      </c>
      <c r="C5" s="7">
        <v>68</v>
      </c>
      <c r="D5" s="7">
        <v>32</v>
      </c>
      <c r="E5" s="7">
        <v>6</v>
      </c>
      <c r="F5" s="7">
        <f t="shared" ref="F5:F7" si="2">SUM(C5:E5)</f>
        <v>106</v>
      </c>
      <c r="G5" s="7">
        <f t="shared" ref="G4:G11" si="3">C5*100/F5</f>
        <v>64.15094339622641</v>
      </c>
      <c r="H5" s="7">
        <f t="shared" si="0"/>
        <v>30.188679245283019</v>
      </c>
      <c r="I5" s="7">
        <f t="shared" si="1"/>
        <v>5.6603773584905657</v>
      </c>
      <c r="J5" s="7">
        <f t="shared" ref="J5:J7" si="4">SUM(G5:I5)</f>
        <v>100</v>
      </c>
      <c r="K5" s="7"/>
      <c r="L5" s="7">
        <v>106</v>
      </c>
      <c r="M5" s="7">
        <v>94</v>
      </c>
      <c r="N5" s="7">
        <v>34</v>
      </c>
      <c r="O5" s="7">
        <f t="shared" ref="O5:O7" si="5">SUM(L5:N5)</f>
        <v>234</v>
      </c>
      <c r="P5" s="7">
        <f t="shared" ref="P5:P11" si="6">L5*100/O5</f>
        <v>45.299145299145302</v>
      </c>
      <c r="Q5" s="7">
        <f t="shared" ref="Q5:Q11" si="7">M5*100/O5</f>
        <v>40.17094017094017</v>
      </c>
      <c r="R5" s="7">
        <f t="shared" ref="R5:R11" si="8">N5*100/O5</f>
        <v>14.52991452991453</v>
      </c>
      <c r="S5" s="7">
        <f t="shared" ref="S5:S7" si="9">SUM(P5:R5)</f>
        <v>100.00000000000001</v>
      </c>
      <c r="T5" s="7"/>
      <c r="U5" s="7">
        <v>83</v>
      </c>
      <c r="V5" s="7">
        <v>49</v>
      </c>
      <c r="W5" s="7">
        <v>24</v>
      </c>
      <c r="X5" s="7">
        <f t="shared" ref="X5:X7" si="10">SUM(U5:W5)</f>
        <v>156</v>
      </c>
      <c r="Y5" s="7">
        <f t="shared" ref="Y5:Y11" si="11">U5*100/X5</f>
        <v>53.205128205128204</v>
      </c>
      <c r="Z5" s="7">
        <f t="shared" ref="Z5:Z11" si="12">V5*100/X5</f>
        <v>31.410256410256409</v>
      </c>
      <c r="AA5" s="7">
        <f t="shared" ref="AA5:AA11" si="13">W5*100/X5</f>
        <v>15.384615384615385</v>
      </c>
      <c r="AB5" s="7">
        <f t="shared" ref="AB5:AB7" si="14">SUM(Y5:AA5)</f>
        <v>100</v>
      </c>
      <c r="AC5" s="7">
        <f t="shared" ref="AC5:AC11" si="15">X5+O5+F5</f>
        <v>496</v>
      </c>
    </row>
    <row r="6" spans="1:29" x14ac:dyDescent="0.25">
      <c r="B6">
        <v>60</v>
      </c>
      <c r="C6" s="7">
        <v>83</v>
      </c>
      <c r="D6" s="7">
        <v>20</v>
      </c>
      <c r="E6" s="7">
        <v>4</v>
      </c>
      <c r="F6" s="7">
        <f t="shared" si="2"/>
        <v>107</v>
      </c>
      <c r="G6" s="7">
        <f t="shared" si="3"/>
        <v>77.570093457943926</v>
      </c>
      <c r="H6" s="7">
        <f t="shared" si="0"/>
        <v>18.691588785046729</v>
      </c>
      <c r="I6" s="7">
        <f t="shared" si="1"/>
        <v>3.7383177570093458</v>
      </c>
      <c r="J6" s="7">
        <f t="shared" si="4"/>
        <v>100</v>
      </c>
      <c r="K6" s="7"/>
      <c r="L6" s="7">
        <v>130</v>
      </c>
      <c r="M6" s="7">
        <v>64</v>
      </c>
      <c r="N6" s="7">
        <v>24</v>
      </c>
      <c r="O6" s="7">
        <f t="shared" si="5"/>
        <v>218</v>
      </c>
      <c r="P6" s="7">
        <f t="shared" si="6"/>
        <v>59.633027522935777</v>
      </c>
      <c r="Q6" s="7">
        <f t="shared" si="7"/>
        <v>29.357798165137616</v>
      </c>
      <c r="R6" s="7">
        <f t="shared" si="8"/>
        <v>11.009174311926605</v>
      </c>
      <c r="S6" s="7">
        <f t="shared" si="9"/>
        <v>99.999999999999986</v>
      </c>
      <c r="T6" s="7"/>
      <c r="U6" s="7">
        <v>98</v>
      </c>
      <c r="V6" s="7">
        <v>47</v>
      </c>
      <c r="W6" s="7">
        <v>20</v>
      </c>
      <c r="X6" s="7">
        <f t="shared" si="10"/>
        <v>165</v>
      </c>
      <c r="Y6" s="7">
        <f t="shared" si="11"/>
        <v>59.393939393939391</v>
      </c>
      <c r="Z6" s="7">
        <f t="shared" si="12"/>
        <v>28.484848484848484</v>
      </c>
      <c r="AA6" s="7">
        <f t="shared" si="13"/>
        <v>12.121212121212121</v>
      </c>
      <c r="AB6" s="7">
        <f t="shared" si="14"/>
        <v>100</v>
      </c>
      <c r="AC6" s="7">
        <f t="shared" si="15"/>
        <v>490</v>
      </c>
    </row>
    <row r="7" spans="1:29" x14ac:dyDescent="0.25">
      <c r="B7">
        <v>90</v>
      </c>
      <c r="C7" s="7">
        <v>80</v>
      </c>
      <c r="D7" s="7">
        <v>21</v>
      </c>
      <c r="E7" s="7">
        <v>1</v>
      </c>
      <c r="F7" s="7">
        <f t="shared" si="2"/>
        <v>102</v>
      </c>
      <c r="G7" s="7">
        <f t="shared" si="3"/>
        <v>78.431372549019613</v>
      </c>
      <c r="H7" s="7">
        <f t="shared" si="0"/>
        <v>20.588235294117649</v>
      </c>
      <c r="I7" s="7">
        <f t="shared" si="1"/>
        <v>0.98039215686274506</v>
      </c>
      <c r="J7" s="7">
        <f t="shared" si="4"/>
        <v>100.00000000000001</v>
      </c>
      <c r="K7" s="7"/>
      <c r="L7" s="7">
        <v>140</v>
      </c>
      <c r="M7" s="7">
        <v>58</v>
      </c>
      <c r="N7" s="7">
        <v>16</v>
      </c>
      <c r="O7" s="7">
        <f t="shared" si="5"/>
        <v>214</v>
      </c>
      <c r="P7" s="7">
        <f t="shared" si="6"/>
        <v>65.420560747663558</v>
      </c>
      <c r="Q7" s="7">
        <f t="shared" si="7"/>
        <v>27.102803738317757</v>
      </c>
      <c r="R7" s="7">
        <f t="shared" si="8"/>
        <v>7.4766355140186915</v>
      </c>
      <c r="S7" s="7">
        <f t="shared" si="9"/>
        <v>100.00000000000001</v>
      </c>
      <c r="T7" s="7"/>
      <c r="U7" s="7">
        <v>108</v>
      </c>
      <c r="V7" s="7">
        <v>41</v>
      </c>
      <c r="W7" s="7">
        <v>11</v>
      </c>
      <c r="X7" s="7">
        <f t="shared" si="10"/>
        <v>160</v>
      </c>
      <c r="Y7" s="7">
        <f t="shared" si="11"/>
        <v>67.5</v>
      </c>
      <c r="Z7" s="7">
        <f t="shared" si="12"/>
        <v>25.625</v>
      </c>
      <c r="AA7" s="7">
        <f t="shared" si="13"/>
        <v>6.875</v>
      </c>
      <c r="AB7" s="7">
        <f t="shared" si="14"/>
        <v>100</v>
      </c>
      <c r="AC7" s="7">
        <f t="shared" si="15"/>
        <v>476</v>
      </c>
    </row>
    <row r="8" spans="1:29" x14ac:dyDescent="0.25">
      <c r="A8" t="s">
        <v>18</v>
      </c>
      <c r="B8" s="4">
        <v>0</v>
      </c>
      <c r="C8" s="7">
        <v>50</v>
      </c>
      <c r="D8" s="7">
        <v>59</v>
      </c>
      <c r="E8" s="7">
        <v>47</v>
      </c>
      <c r="F8" s="7">
        <f t="shared" ref="F8:F11" si="16">SUM(C8:E8)</f>
        <v>156</v>
      </c>
      <c r="G8" s="7">
        <f t="shared" si="3"/>
        <v>32.051282051282051</v>
      </c>
      <c r="H8" s="7">
        <f t="shared" si="0"/>
        <v>37.820512820512818</v>
      </c>
      <c r="I8" s="7">
        <f t="shared" si="1"/>
        <v>30.128205128205128</v>
      </c>
      <c r="J8" s="7">
        <f t="shared" ref="J8:J11" si="17">SUM(G8:I8)</f>
        <v>99.999999999999986</v>
      </c>
      <c r="K8" s="7"/>
      <c r="L8" s="7">
        <v>34</v>
      </c>
      <c r="M8" s="7">
        <v>51</v>
      </c>
      <c r="N8" s="7">
        <v>18</v>
      </c>
      <c r="O8" s="7">
        <f t="shared" ref="O8:O11" si="18">SUM(L8:N8)</f>
        <v>103</v>
      </c>
      <c r="P8" s="7">
        <f t="shared" si="6"/>
        <v>33.009708737864081</v>
      </c>
      <c r="Q8" s="7">
        <f t="shared" si="7"/>
        <v>49.514563106796118</v>
      </c>
      <c r="R8" s="7">
        <f t="shared" si="8"/>
        <v>17.475728155339805</v>
      </c>
      <c r="S8" s="7">
        <f t="shared" ref="S8:S11" si="19">SUM(P8:R8)</f>
        <v>100.00000000000001</v>
      </c>
      <c r="T8" s="7"/>
      <c r="U8" s="7">
        <v>42</v>
      </c>
      <c r="V8" s="7">
        <v>41</v>
      </c>
      <c r="W8" s="7">
        <v>27</v>
      </c>
      <c r="X8" s="7">
        <f t="shared" ref="X8:X11" si="20">SUM(U8:W8)</f>
        <v>110</v>
      </c>
      <c r="Y8" s="7">
        <f t="shared" si="11"/>
        <v>38.18181818181818</v>
      </c>
      <c r="Z8" s="7">
        <f t="shared" si="12"/>
        <v>37.272727272727273</v>
      </c>
      <c r="AA8" s="7">
        <f t="shared" si="13"/>
        <v>24.545454545454547</v>
      </c>
      <c r="AB8" s="7">
        <f t="shared" ref="AB8:AB11" si="21">SUM(Y8:AA8)</f>
        <v>100</v>
      </c>
      <c r="AC8" s="7">
        <f t="shared" si="15"/>
        <v>369</v>
      </c>
    </row>
    <row r="9" spans="1:29" x14ac:dyDescent="0.25">
      <c r="B9" s="4">
        <v>30</v>
      </c>
      <c r="C9" s="7">
        <v>45</v>
      </c>
      <c r="D9" s="7">
        <v>75</v>
      </c>
      <c r="E9" s="7">
        <v>38</v>
      </c>
      <c r="F9" s="7">
        <f t="shared" si="16"/>
        <v>158</v>
      </c>
      <c r="G9" s="7">
        <f t="shared" si="3"/>
        <v>28.481012658227847</v>
      </c>
      <c r="H9" s="7">
        <f t="shared" si="0"/>
        <v>47.468354430379748</v>
      </c>
      <c r="I9" s="7">
        <f t="shared" si="1"/>
        <v>24.050632911392405</v>
      </c>
      <c r="J9" s="7">
        <f t="shared" si="17"/>
        <v>100</v>
      </c>
      <c r="K9" s="7"/>
      <c r="L9" s="7">
        <v>35</v>
      </c>
      <c r="M9" s="7">
        <v>88</v>
      </c>
      <c r="N9" s="7">
        <v>29</v>
      </c>
      <c r="O9" s="7">
        <f t="shared" si="18"/>
        <v>152</v>
      </c>
      <c r="P9" s="7">
        <f t="shared" si="6"/>
        <v>23.026315789473685</v>
      </c>
      <c r="Q9" s="7">
        <f t="shared" si="7"/>
        <v>57.89473684210526</v>
      </c>
      <c r="R9" s="7">
        <f t="shared" si="8"/>
        <v>19.078947368421051</v>
      </c>
      <c r="S9" s="7">
        <f t="shared" si="19"/>
        <v>100</v>
      </c>
      <c r="T9" s="7"/>
      <c r="U9" s="7">
        <v>43</v>
      </c>
      <c r="V9" s="7">
        <v>49</v>
      </c>
      <c r="W9" s="7">
        <v>19</v>
      </c>
      <c r="X9" s="7">
        <f t="shared" si="20"/>
        <v>111</v>
      </c>
      <c r="Y9" s="7">
        <f t="shared" si="11"/>
        <v>38.738738738738739</v>
      </c>
      <c r="Z9" s="7">
        <f t="shared" si="12"/>
        <v>44.144144144144143</v>
      </c>
      <c r="AA9" s="7">
        <f t="shared" si="13"/>
        <v>17.117117117117118</v>
      </c>
      <c r="AB9" s="7">
        <f t="shared" si="21"/>
        <v>100</v>
      </c>
      <c r="AC9" s="7">
        <f t="shared" si="15"/>
        <v>421</v>
      </c>
    </row>
    <row r="10" spans="1:29" x14ac:dyDescent="0.25">
      <c r="B10" s="4">
        <v>60</v>
      </c>
      <c r="C10" s="7">
        <v>50</v>
      </c>
      <c r="D10" s="7">
        <v>70</v>
      </c>
      <c r="E10" s="7">
        <v>34</v>
      </c>
      <c r="F10" s="7">
        <f t="shared" si="16"/>
        <v>154</v>
      </c>
      <c r="G10" s="7">
        <f t="shared" si="3"/>
        <v>32.467532467532465</v>
      </c>
      <c r="H10" s="7">
        <f t="shared" si="0"/>
        <v>45.454545454545453</v>
      </c>
      <c r="I10" s="7">
        <f t="shared" si="1"/>
        <v>22.077922077922079</v>
      </c>
      <c r="J10" s="7">
        <f t="shared" si="17"/>
        <v>100</v>
      </c>
      <c r="K10" s="7"/>
      <c r="L10" s="7">
        <v>47</v>
      </c>
      <c r="M10" s="7">
        <v>81</v>
      </c>
      <c r="N10" s="7">
        <v>20</v>
      </c>
      <c r="O10" s="7">
        <f t="shared" si="18"/>
        <v>148</v>
      </c>
      <c r="P10" s="7">
        <f t="shared" si="6"/>
        <v>31.756756756756758</v>
      </c>
      <c r="Q10" s="7">
        <f t="shared" si="7"/>
        <v>54.729729729729726</v>
      </c>
      <c r="R10" s="7">
        <f t="shared" si="8"/>
        <v>13.513513513513514</v>
      </c>
      <c r="S10" s="7">
        <f t="shared" si="19"/>
        <v>100</v>
      </c>
      <c r="T10" s="7"/>
      <c r="U10" s="7">
        <v>40</v>
      </c>
      <c r="V10" s="7">
        <v>39</v>
      </c>
      <c r="W10" s="7">
        <v>32</v>
      </c>
      <c r="X10" s="7">
        <f t="shared" si="20"/>
        <v>111</v>
      </c>
      <c r="Y10" s="7">
        <f t="shared" si="11"/>
        <v>36.036036036036037</v>
      </c>
      <c r="Z10" s="7">
        <f t="shared" si="12"/>
        <v>35.135135135135137</v>
      </c>
      <c r="AA10" s="7">
        <f t="shared" si="13"/>
        <v>28.828828828828829</v>
      </c>
      <c r="AB10" s="7">
        <f t="shared" si="21"/>
        <v>100.00000000000001</v>
      </c>
      <c r="AC10" s="7">
        <f t="shared" si="15"/>
        <v>413</v>
      </c>
    </row>
    <row r="11" spans="1:29" x14ac:dyDescent="0.25">
      <c r="B11" s="4">
        <v>90</v>
      </c>
      <c r="C11" s="7">
        <v>35</v>
      </c>
      <c r="D11" s="7">
        <v>49</v>
      </c>
      <c r="E11" s="7">
        <v>30</v>
      </c>
      <c r="F11" s="7">
        <f t="shared" si="16"/>
        <v>114</v>
      </c>
      <c r="G11" s="7">
        <f>C11*100/F11</f>
        <v>30.701754385964911</v>
      </c>
      <c r="H11" s="7">
        <f t="shared" si="0"/>
        <v>42.982456140350877</v>
      </c>
      <c r="I11" s="7">
        <f t="shared" si="1"/>
        <v>26.315789473684209</v>
      </c>
      <c r="J11" s="7">
        <f t="shared" si="17"/>
        <v>99.999999999999986</v>
      </c>
      <c r="K11" s="7"/>
      <c r="L11" s="7">
        <v>44</v>
      </c>
      <c r="M11" s="7">
        <v>91</v>
      </c>
      <c r="N11" s="7">
        <v>17</v>
      </c>
      <c r="O11" s="7">
        <f t="shared" si="18"/>
        <v>152</v>
      </c>
      <c r="P11" s="7">
        <f t="shared" si="6"/>
        <v>28.94736842105263</v>
      </c>
      <c r="Q11" s="7">
        <f t="shared" si="7"/>
        <v>59.868421052631582</v>
      </c>
      <c r="R11" s="7">
        <f t="shared" si="8"/>
        <v>11.184210526315789</v>
      </c>
      <c r="S11" s="7">
        <f t="shared" si="19"/>
        <v>100.00000000000001</v>
      </c>
      <c r="T11" s="7"/>
      <c r="U11" s="7">
        <v>40</v>
      </c>
      <c r="V11" s="7">
        <v>60</v>
      </c>
      <c r="W11" s="7">
        <v>15</v>
      </c>
      <c r="X11" s="7">
        <f t="shared" si="20"/>
        <v>115</v>
      </c>
      <c r="Y11" s="7">
        <f t="shared" si="11"/>
        <v>34.782608695652172</v>
      </c>
      <c r="Z11" s="7">
        <f t="shared" si="12"/>
        <v>52.173913043478258</v>
      </c>
      <c r="AA11" s="7">
        <f t="shared" si="13"/>
        <v>13.043478260869565</v>
      </c>
      <c r="AB11" s="7">
        <f t="shared" si="21"/>
        <v>100</v>
      </c>
      <c r="AC11" s="7">
        <f t="shared" si="15"/>
        <v>381</v>
      </c>
    </row>
    <row r="12" spans="1:29" x14ac:dyDescent="0.25">
      <c r="A12" s="3" t="s">
        <v>19</v>
      </c>
      <c r="B12" s="4">
        <v>0</v>
      </c>
      <c r="C12" s="8">
        <v>45</v>
      </c>
      <c r="D12" s="8">
        <v>38</v>
      </c>
      <c r="E12" s="8">
        <v>31</v>
      </c>
      <c r="F12" s="8">
        <v>114</v>
      </c>
      <c r="G12" s="8">
        <f t="shared" ref="G12:G15" si="22">C12*100/F12</f>
        <v>39.473684210526315</v>
      </c>
      <c r="H12" s="8">
        <f t="shared" ref="H12:H15" si="23">D12*100/F12</f>
        <v>33.333333333333336</v>
      </c>
      <c r="I12" s="8">
        <f t="shared" ref="I12:I15" si="24">E12*100/F12</f>
        <v>27.192982456140349</v>
      </c>
      <c r="J12" s="8">
        <f t="shared" ref="J12:J15" si="25">SUM(G12:I12)</f>
        <v>100</v>
      </c>
      <c r="L12" s="8">
        <v>46</v>
      </c>
      <c r="M12" s="8">
        <v>38</v>
      </c>
      <c r="N12" s="8">
        <v>29</v>
      </c>
      <c r="O12" s="8">
        <f>SUM(L12:N12)</f>
        <v>113</v>
      </c>
      <c r="P12" s="8">
        <f t="shared" ref="P12:P15" si="26">L12*100/O12</f>
        <v>40.707964601769909</v>
      </c>
      <c r="Q12" s="8">
        <f t="shared" ref="Q12:Q15" si="27">M12*100/O12</f>
        <v>33.628318584070797</v>
      </c>
      <c r="R12" s="8">
        <f t="shared" ref="R12:R15" si="28">N12*100/O12</f>
        <v>25.663716814159294</v>
      </c>
      <c r="S12" s="8">
        <f t="shared" ref="S12:S15" si="29">SUM(P12:R12)</f>
        <v>100</v>
      </c>
      <c r="U12" s="8">
        <v>49</v>
      </c>
      <c r="V12" s="8">
        <v>45</v>
      </c>
      <c r="W12" s="8">
        <v>24</v>
      </c>
      <c r="X12" s="8">
        <f>SUM(U12:W12)</f>
        <v>118</v>
      </c>
      <c r="Y12" s="8">
        <f>U12*100/X12</f>
        <v>41.525423728813557</v>
      </c>
      <c r="Z12" s="8">
        <f>V12*100/X12</f>
        <v>38.135593220338983</v>
      </c>
      <c r="AA12" s="8">
        <f>W12*100/X12</f>
        <v>20.338983050847457</v>
      </c>
      <c r="AB12" s="8">
        <f t="shared" ref="AB12:AB15" si="30">SUM(Y12:AA12)</f>
        <v>100</v>
      </c>
      <c r="AC12" s="8">
        <f t="shared" ref="AC12:AC15" si="31">X12+O12+F12</f>
        <v>345</v>
      </c>
    </row>
    <row r="13" spans="1:29" x14ac:dyDescent="0.25">
      <c r="B13" s="4">
        <v>30</v>
      </c>
      <c r="C13" s="8">
        <v>41</v>
      </c>
      <c r="D13" s="8">
        <v>56</v>
      </c>
      <c r="E13" s="8">
        <v>11</v>
      </c>
      <c r="F13" s="8">
        <v>108</v>
      </c>
      <c r="G13" s="8">
        <f t="shared" si="22"/>
        <v>37.962962962962962</v>
      </c>
      <c r="H13" s="8">
        <f t="shared" si="23"/>
        <v>51.851851851851855</v>
      </c>
      <c r="I13" s="8">
        <f t="shared" si="24"/>
        <v>10.185185185185185</v>
      </c>
      <c r="J13" s="8">
        <f t="shared" si="25"/>
        <v>100</v>
      </c>
      <c r="L13" s="8">
        <v>47</v>
      </c>
      <c r="M13" s="8">
        <v>52</v>
      </c>
      <c r="N13" s="8">
        <v>20</v>
      </c>
      <c r="O13" s="8">
        <f>SUM(L13:N13)</f>
        <v>119</v>
      </c>
      <c r="P13" s="8">
        <f t="shared" si="26"/>
        <v>39.495798319327733</v>
      </c>
      <c r="Q13" s="8">
        <f t="shared" si="27"/>
        <v>43.69747899159664</v>
      </c>
      <c r="R13" s="8">
        <f t="shared" si="28"/>
        <v>16.806722689075631</v>
      </c>
      <c r="S13" s="8">
        <f t="shared" si="29"/>
        <v>100</v>
      </c>
      <c r="U13" s="8">
        <v>51</v>
      </c>
      <c r="V13" s="8">
        <v>44</v>
      </c>
      <c r="W13" s="8">
        <v>31</v>
      </c>
      <c r="X13" s="8">
        <f>SUM(U13:W13)</f>
        <v>126</v>
      </c>
      <c r="Y13" s="8">
        <f>U13*100/X13</f>
        <v>40.476190476190474</v>
      </c>
      <c r="Z13" s="8">
        <f>V13*100/X13</f>
        <v>34.920634920634917</v>
      </c>
      <c r="AA13" s="8">
        <f>W13*100/X13</f>
        <v>24.603174603174605</v>
      </c>
      <c r="AB13" s="8">
        <f t="shared" si="30"/>
        <v>100</v>
      </c>
      <c r="AC13" s="8">
        <f t="shared" si="31"/>
        <v>353</v>
      </c>
    </row>
    <row r="14" spans="1:29" x14ac:dyDescent="0.25">
      <c r="B14" s="4">
        <v>60</v>
      </c>
      <c r="C14" s="8">
        <v>43</v>
      </c>
      <c r="D14" s="8">
        <v>49</v>
      </c>
      <c r="E14" s="8">
        <v>18</v>
      </c>
      <c r="F14" s="8">
        <v>110</v>
      </c>
      <c r="G14" s="8">
        <f t="shared" si="22"/>
        <v>39.090909090909093</v>
      </c>
      <c r="H14" s="8">
        <f t="shared" si="23"/>
        <v>44.545454545454547</v>
      </c>
      <c r="I14" s="8">
        <f t="shared" si="24"/>
        <v>16.363636363636363</v>
      </c>
      <c r="J14" s="8">
        <f t="shared" si="25"/>
        <v>100</v>
      </c>
      <c r="L14" s="8">
        <v>48</v>
      </c>
      <c r="M14" s="8">
        <v>44</v>
      </c>
      <c r="N14" s="8">
        <v>29</v>
      </c>
      <c r="O14" s="8">
        <f>SUM(L14:N14)</f>
        <v>121</v>
      </c>
      <c r="P14" s="8">
        <f t="shared" si="26"/>
        <v>39.669421487603309</v>
      </c>
      <c r="Q14" s="8">
        <f t="shared" si="27"/>
        <v>36.363636363636367</v>
      </c>
      <c r="R14" s="8">
        <f t="shared" si="28"/>
        <v>23.966942148760332</v>
      </c>
      <c r="S14" s="8">
        <f t="shared" si="29"/>
        <v>100</v>
      </c>
      <c r="U14" s="8">
        <v>48</v>
      </c>
      <c r="V14" s="8">
        <v>50</v>
      </c>
      <c r="W14" s="8">
        <v>22</v>
      </c>
      <c r="X14" s="8">
        <f>SUM(U14:W14)</f>
        <v>120</v>
      </c>
      <c r="Y14" s="8">
        <f>U14*100/X14</f>
        <v>40</v>
      </c>
      <c r="Z14" s="8">
        <f>V14*100/X14</f>
        <v>41.666666666666664</v>
      </c>
      <c r="AA14" s="8">
        <f>W14*100/X14</f>
        <v>18.333333333333332</v>
      </c>
      <c r="AB14" s="8">
        <f t="shared" si="30"/>
        <v>99.999999999999986</v>
      </c>
      <c r="AC14" s="8">
        <f t="shared" si="31"/>
        <v>351</v>
      </c>
    </row>
    <row r="15" spans="1:29" x14ac:dyDescent="0.25">
      <c r="B15" s="4">
        <v>90</v>
      </c>
      <c r="C15" s="8">
        <v>47</v>
      </c>
      <c r="D15" s="8">
        <v>46</v>
      </c>
      <c r="E15" s="8">
        <v>22</v>
      </c>
      <c r="F15" s="8">
        <v>115</v>
      </c>
      <c r="G15" s="8">
        <f t="shared" si="22"/>
        <v>40.869565217391305</v>
      </c>
      <c r="H15" s="8">
        <f t="shared" si="23"/>
        <v>40</v>
      </c>
      <c r="I15" s="8">
        <f t="shared" si="24"/>
        <v>19.130434782608695</v>
      </c>
      <c r="J15" s="8">
        <f t="shared" si="25"/>
        <v>100</v>
      </c>
      <c r="L15" s="8">
        <v>46</v>
      </c>
      <c r="M15" s="8">
        <v>52</v>
      </c>
      <c r="N15" s="8">
        <v>14</v>
      </c>
      <c r="O15" s="8">
        <f>SUM(L15:N15)</f>
        <v>112</v>
      </c>
      <c r="P15" s="8">
        <f t="shared" si="26"/>
        <v>41.071428571428569</v>
      </c>
      <c r="Q15" s="8">
        <f t="shared" si="27"/>
        <v>46.428571428571431</v>
      </c>
      <c r="R15" s="8">
        <f t="shared" si="28"/>
        <v>12.5</v>
      </c>
      <c r="S15" s="8">
        <f t="shared" si="29"/>
        <v>100</v>
      </c>
      <c r="U15" s="8">
        <v>48</v>
      </c>
      <c r="V15" s="8">
        <v>51</v>
      </c>
      <c r="W15" s="8">
        <v>16</v>
      </c>
      <c r="X15" s="8">
        <f>SUM(U15:W15)</f>
        <v>115</v>
      </c>
      <c r="Y15" s="8">
        <f>U15*100/X15</f>
        <v>41.739130434782609</v>
      </c>
      <c r="Z15" s="8">
        <f>V15*100/X15</f>
        <v>44.347826086956523</v>
      </c>
      <c r="AA15" s="8">
        <f>W15*100/X15</f>
        <v>13.913043478260869</v>
      </c>
      <c r="AB15" s="8">
        <f t="shared" si="30"/>
        <v>100</v>
      </c>
      <c r="AC15" s="8">
        <f t="shared" si="31"/>
        <v>342</v>
      </c>
    </row>
    <row r="17" spans="1:6" x14ac:dyDescent="0.25">
      <c r="A17" s="8"/>
      <c r="B17" s="8" t="s">
        <v>8</v>
      </c>
      <c r="C17" s="2" t="s">
        <v>20</v>
      </c>
      <c r="D17" s="2"/>
      <c r="E17" s="2"/>
      <c r="F17" s="6"/>
    </row>
    <row r="18" spans="1:6" x14ac:dyDescent="0.25">
      <c r="A18" s="8" t="s">
        <v>11</v>
      </c>
      <c r="B18" s="8">
        <v>0</v>
      </c>
      <c r="C18">
        <f>H4+I4</f>
        <v>48.07692307692308</v>
      </c>
      <c r="D18">
        <f>Q4+R4</f>
        <v>55.072463768115938</v>
      </c>
      <c r="E18">
        <f>Z4+AA4</f>
        <v>53.939393939393938</v>
      </c>
    </row>
    <row r="19" spans="1:6" x14ac:dyDescent="0.25">
      <c r="A19" s="8"/>
      <c r="B19" s="8">
        <v>30</v>
      </c>
      <c r="C19" s="8">
        <f t="shared" ref="C19:C29" si="32">H5+I5</f>
        <v>35.849056603773583</v>
      </c>
      <c r="D19" s="8">
        <f t="shared" ref="D19:D29" si="33">Q5+R5</f>
        <v>54.700854700854698</v>
      </c>
      <c r="E19" s="8">
        <f t="shared" ref="E19:E29" si="34">Z5+AA5</f>
        <v>46.794871794871796</v>
      </c>
    </row>
    <row r="20" spans="1:6" x14ac:dyDescent="0.25">
      <c r="A20" s="8"/>
      <c r="B20" s="8">
        <v>60</v>
      </c>
      <c r="C20" s="8">
        <f t="shared" si="32"/>
        <v>22.429906542056074</v>
      </c>
      <c r="D20" s="8">
        <f t="shared" si="33"/>
        <v>40.366972477064223</v>
      </c>
      <c r="E20" s="8">
        <f t="shared" si="34"/>
        <v>40.606060606060609</v>
      </c>
    </row>
    <row r="21" spans="1:6" x14ac:dyDescent="0.25">
      <c r="A21" s="8"/>
      <c r="B21" s="8">
        <v>90</v>
      </c>
      <c r="C21" s="8">
        <f t="shared" si="32"/>
        <v>21.568627450980394</v>
      </c>
      <c r="D21" s="8">
        <f t="shared" si="33"/>
        <v>34.579439252336449</v>
      </c>
      <c r="E21" s="8">
        <f t="shared" si="34"/>
        <v>32.5</v>
      </c>
    </row>
    <row r="22" spans="1:6" x14ac:dyDescent="0.25">
      <c r="A22" s="8" t="s">
        <v>18</v>
      </c>
      <c r="B22" s="8">
        <v>0</v>
      </c>
      <c r="C22" s="8">
        <f t="shared" si="32"/>
        <v>67.948717948717942</v>
      </c>
      <c r="D22" s="8">
        <f t="shared" si="33"/>
        <v>66.990291262135926</v>
      </c>
      <c r="E22" s="8">
        <f t="shared" si="34"/>
        <v>61.81818181818182</v>
      </c>
    </row>
    <row r="23" spans="1:6" x14ac:dyDescent="0.25">
      <c r="A23" s="8"/>
      <c r="B23" s="8">
        <v>30</v>
      </c>
      <c r="C23" s="8">
        <f t="shared" si="32"/>
        <v>71.518987341772146</v>
      </c>
      <c r="D23" s="8">
        <f t="shared" si="33"/>
        <v>76.973684210526315</v>
      </c>
      <c r="E23" s="8">
        <f t="shared" si="34"/>
        <v>61.261261261261261</v>
      </c>
    </row>
    <row r="24" spans="1:6" x14ac:dyDescent="0.25">
      <c r="A24" s="8"/>
      <c r="B24" s="8">
        <v>60</v>
      </c>
      <c r="C24" s="8">
        <f t="shared" si="32"/>
        <v>67.532467532467535</v>
      </c>
      <c r="D24" s="8">
        <f t="shared" si="33"/>
        <v>68.243243243243242</v>
      </c>
      <c r="E24" s="8">
        <f t="shared" si="34"/>
        <v>63.963963963963963</v>
      </c>
    </row>
    <row r="25" spans="1:6" x14ac:dyDescent="0.25">
      <c r="A25" s="8"/>
      <c r="B25" s="8">
        <v>90</v>
      </c>
      <c r="C25" s="8">
        <f t="shared" si="32"/>
        <v>69.298245614035082</v>
      </c>
      <c r="D25" s="8">
        <f t="shared" si="33"/>
        <v>71.05263157894737</v>
      </c>
      <c r="E25" s="8">
        <f t="shared" si="34"/>
        <v>65.217391304347828</v>
      </c>
    </row>
    <row r="26" spans="1:6" x14ac:dyDescent="0.25">
      <c r="A26" s="3" t="s">
        <v>19</v>
      </c>
      <c r="B26" s="8">
        <v>0</v>
      </c>
      <c r="C26" s="8">
        <f t="shared" si="32"/>
        <v>60.526315789473685</v>
      </c>
      <c r="D26" s="8">
        <f t="shared" si="33"/>
        <v>59.292035398230091</v>
      </c>
      <c r="E26" s="8">
        <f t="shared" si="34"/>
        <v>58.474576271186436</v>
      </c>
    </row>
    <row r="27" spans="1:6" x14ac:dyDescent="0.25">
      <c r="A27" s="8"/>
      <c r="B27" s="8">
        <v>30</v>
      </c>
      <c r="C27" s="8">
        <f t="shared" si="32"/>
        <v>62.037037037037038</v>
      </c>
      <c r="D27" s="8">
        <f t="shared" si="33"/>
        <v>60.504201680672267</v>
      </c>
      <c r="E27" s="8">
        <f t="shared" si="34"/>
        <v>59.523809523809518</v>
      </c>
    </row>
    <row r="28" spans="1:6" x14ac:dyDescent="0.25">
      <c r="A28" s="8"/>
      <c r="B28" s="8">
        <v>60</v>
      </c>
      <c r="C28" s="8">
        <f t="shared" si="32"/>
        <v>60.909090909090907</v>
      </c>
      <c r="D28" s="8">
        <f t="shared" si="33"/>
        <v>60.330578512396698</v>
      </c>
      <c r="E28" s="8">
        <f t="shared" si="34"/>
        <v>60</v>
      </c>
    </row>
    <row r="29" spans="1:6" x14ac:dyDescent="0.25">
      <c r="A29" s="8"/>
      <c r="B29" s="8">
        <v>90</v>
      </c>
      <c r="C29" s="8">
        <f t="shared" si="32"/>
        <v>59.130434782608695</v>
      </c>
      <c r="D29" s="8">
        <f t="shared" si="33"/>
        <v>58.928571428571431</v>
      </c>
      <c r="E29" s="8">
        <f t="shared" si="34"/>
        <v>58.260869565217391</v>
      </c>
    </row>
  </sheetData>
  <mergeCells count="10">
    <mergeCell ref="C17:E17"/>
    <mergeCell ref="C1:I1"/>
    <mergeCell ref="L1:R1"/>
    <mergeCell ref="U1:AA1"/>
    <mergeCell ref="C2:F2"/>
    <mergeCell ref="G2:J2"/>
    <mergeCell ref="L2:O2"/>
    <mergeCell ref="P2:S2"/>
    <mergeCell ref="U2:X2"/>
    <mergeCell ref="Y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labadmin</dc:creator>
  <cp:lastModifiedBy>Windows User</cp:lastModifiedBy>
  <dcterms:created xsi:type="dcterms:W3CDTF">2019-09-25T06:23:28Z</dcterms:created>
  <dcterms:modified xsi:type="dcterms:W3CDTF">2021-02-18T10:15:25Z</dcterms:modified>
</cp:coreProperties>
</file>