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D1633CBE-F9B6-6646-A056-6E1916C5E5F2}" xr6:coauthVersionLast="47" xr6:coauthVersionMax="47" xr10:uidLastSave="{00000000-0000-0000-0000-000000000000}"/>
  <bookViews>
    <workbookView xWindow="18960" yWindow="2120" windowWidth="27900" windowHeight="16940" activeTab="3" xr2:uid="{E9A3520D-E76B-164D-B9F5-1FFBCD2C602C}"/>
  </bookViews>
  <sheets>
    <sheet name="fig1-supp3A" sheetId="1" r:id="rId1"/>
    <sheet name="fig1-supp3B" sheetId="2" r:id="rId2"/>
    <sheet name="fig1-supp3C" sheetId="3" r:id="rId3"/>
    <sheet name="fig1-supp3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4" l="1"/>
  <c r="E9" i="4"/>
  <c r="D9" i="4"/>
  <c r="C9" i="4"/>
  <c r="B9" i="4"/>
  <c r="F8" i="4"/>
  <c r="E8" i="4"/>
  <c r="D8" i="4"/>
  <c r="C8" i="4"/>
  <c r="B8" i="4"/>
  <c r="F9" i="3"/>
  <c r="E9" i="3"/>
  <c r="D9" i="3"/>
  <c r="C9" i="3"/>
  <c r="B9" i="3"/>
  <c r="F8" i="3"/>
  <c r="E8" i="3"/>
  <c r="D8" i="3"/>
  <c r="C8" i="3"/>
  <c r="B8" i="3"/>
  <c r="B8" i="2"/>
  <c r="C9" i="2"/>
  <c r="B9" i="2"/>
  <c r="C8" i="2"/>
  <c r="F8" i="1"/>
  <c r="F9" i="1"/>
  <c r="E9" i="1"/>
  <c r="D9" i="1"/>
  <c r="C9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<sst xmlns="http://schemas.openxmlformats.org/spreadsheetml/2006/main" count="33" uniqueCount="15">
  <si>
    <t>wt</t>
    <phoneticPr fontId="1"/>
  </si>
  <si>
    <t>snf1</t>
    <phoneticPr fontId="1"/>
  </si>
  <si>
    <t>adk1</t>
    <phoneticPr fontId="1"/>
  </si>
  <si>
    <t>bas1</t>
    <phoneticPr fontId="1"/>
  </si>
  <si>
    <t>snf1adk1</t>
    <phoneticPr fontId="1"/>
  </si>
  <si>
    <t>glucose</t>
    <phoneticPr fontId="1"/>
  </si>
  <si>
    <t>2DG</t>
    <phoneticPr fontId="1"/>
  </si>
  <si>
    <t>[ADP] (µM/OD)</t>
    <phoneticPr fontId="1"/>
  </si>
  <si>
    <t>ATP/ADP ratio</t>
    <phoneticPr fontId="1"/>
  </si>
  <si>
    <t>mean</t>
    <phoneticPr fontId="1"/>
  </si>
  <si>
    <t>SD</t>
    <phoneticPr fontId="1"/>
  </si>
  <si>
    <t>relative ATP level</t>
    <phoneticPr fontId="1"/>
  </si>
  <si>
    <t>[ATP+ADP] (µM/OD)</t>
    <phoneticPr fontId="1"/>
  </si>
  <si>
    <t>p-value vs. wt (Dunnett test)</t>
    <phoneticPr fontId="1"/>
  </si>
  <si>
    <t>&lt;0.001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</si>
</sst>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5191-31C9-E347-8C73-43511319D876}">
  <dimension ref="A1:F10"/>
  <sheetViews>
    <sheetView workbookViewId="0">
      <selection activeCell="A10" sqref="A10"/>
    </sheetView>
  </sheetViews>
  <sheetFormatPr baseColWidth="10" defaultRowHeight="15"/>
  <cols>
    <col min="1" max="1" width="20.85546875" style="2" bestFit="1" customWidth="1"/>
    <col min="2" max="16384" width="10.7109375" style="2"/>
  </cols>
  <sheetData>
    <row r="1" spans="1:6">
      <c r="B1" s="3" t="s">
        <v>7</v>
      </c>
    </row>
    <row r="2" spans="1:6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1:6">
      <c r="B3" s="3">
        <v>4.1806613491648612</v>
      </c>
      <c r="C3" s="3">
        <v>2.8597409307235471</v>
      </c>
      <c r="D3" s="3">
        <v>1.6700728618442107</v>
      </c>
      <c r="E3" s="3">
        <v>2.0398946929859472</v>
      </c>
      <c r="F3" s="3">
        <v>1.3602965509612492</v>
      </c>
    </row>
    <row r="4" spans="1:6">
      <c r="B4" s="3">
        <v>3.8515923252295847</v>
      </c>
      <c r="C4" s="3">
        <v>3.5460616620530225</v>
      </c>
      <c r="D4" s="3">
        <v>1.3423298274680342</v>
      </c>
      <c r="E4" s="3">
        <v>1.7031711600321502</v>
      </c>
      <c r="F4" s="3">
        <v>0.94045475712859672</v>
      </c>
    </row>
    <row r="5" spans="1:6">
      <c r="B5" s="3">
        <v>3.6499746511980806</v>
      </c>
      <c r="C5" s="3">
        <v>3.4125019458171515</v>
      </c>
      <c r="D5" s="3">
        <v>2.1423174293980263</v>
      </c>
      <c r="E5" s="3">
        <v>4.3966808883347994</v>
      </c>
      <c r="F5" s="3">
        <v>1.90530056887854</v>
      </c>
    </row>
    <row r="6" spans="1:6">
      <c r="B6" s="3">
        <v>3.2880288983442099</v>
      </c>
      <c r="C6" s="3">
        <v>2.9785283396093418</v>
      </c>
      <c r="D6" s="3">
        <v>2.4398072016250669</v>
      </c>
      <c r="E6" s="3">
        <v>4.8858064026465327</v>
      </c>
      <c r="F6" s="3">
        <v>1.8231771022613006</v>
      </c>
    </row>
    <row r="8" spans="1:6">
      <c r="A8" s="4" t="s">
        <v>9</v>
      </c>
      <c r="B8" s="3">
        <f>AVERAGE(B3:B7)</f>
        <v>3.7425643059841844</v>
      </c>
      <c r="C8" s="3">
        <f>AVERAGE(C3:C7)</f>
        <v>3.1992082195507661</v>
      </c>
      <c r="D8" s="3">
        <f>AVERAGE(D3:D7)</f>
        <v>1.8986318300838345</v>
      </c>
      <c r="E8" s="3">
        <f>AVERAGE(E3:E7)</f>
        <v>3.2563882859998579</v>
      </c>
      <c r="F8" s="3">
        <f>AVERAGE(F3:F7)</f>
        <v>1.5073072448074218</v>
      </c>
    </row>
    <row r="9" spans="1:6">
      <c r="A9" s="4" t="s">
        <v>10</v>
      </c>
      <c r="B9" s="3">
        <f>STDEV(B3:B6)</f>
        <v>0.37371620658643945</v>
      </c>
      <c r="C9" s="3">
        <f>STDEV(C3:C6)</f>
        <v>0.33153138304687929</v>
      </c>
      <c r="D9" s="3">
        <f>STDEV(D3:D6)</f>
        <v>0.48784033390479276</v>
      </c>
      <c r="E9" s="3">
        <f>STDEV(E3:E6)</f>
        <v>1.6173652154084284</v>
      </c>
      <c r="F9" s="3">
        <f>STDEV(F3:F6)</f>
        <v>0.44762571409080698</v>
      </c>
    </row>
    <row r="10" spans="1:6">
      <c r="A10" s="1" t="s">
        <v>13</v>
      </c>
      <c r="C10" s="2">
        <v>0.40638999999999997</v>
      </c>
      <c r="D10" s="2">
        <v>9.5999999999999992E-3</v>
      </c>
      <c r="E10" s="2">
        <v>0.44973999999999997</v>
      </c>
      <c r="F10" s="2">
        <v>2.6700000000000001E-3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034A-8F85-9540-A8B5-6AB591AFCE53}">
  <dimension ref="A1:C9"/>
  <sheetViews>
    <sheetView workbookViewId="0">
      <selection activeCell="B2" sqref="B2"/>
    </sheetView>
  </sheetViews>
  <sheetFormatPr baseColWidth="10" defaultRowHeight="15"/>
  <cols>
    <col min="1" max="16384" width="10.7109375" style="2"/>
  </cols>
  <sheetData>
    <row r="1" spans="1:3">
      <c r="B1" s="2" t="s">
        <v>11</v>
      </c>
    </row>
    <row r="2" spans="1:3">
      <c r="B2" s="1" t="s">
        <v>5</v>
      </c>
      <c r="C2" s="1" t="s">
        <v>6</v>
      </c>
    </row>
    <row r="3" spans="1:3">
      <c r="B3" s="2">
        <v>1</v>
      </c>
      <c r="C3" s="2">
        <v>3.0278823118451596E-2</v>
      </c>
    </row>
    <row r="4" spans="1:3">
      <c r="B4" s="2">
        <v>1</v>
      </c>
      <c r="C4" s="2">
        <v>-4.4571255861574396E-4</v>
      </c>
    </row>
    <row r="5" spans="1:3">
      <c r="B5" s="2">
        <v>1</v>
      </c>
      <c r="C5" s="2">
        <v>-3.9209252659296652E-2</v>
      </c>
    </row>
    <row r="6" spans="1:3">
      <c r="B6" s="2">
        <v>1</v>
      </c>
      <c r="C6" s="2">
        <v>2.4414069567294611E-2</v>
      </c>
    </row>
    <row r="8" spans="1:3">
      <c r="A8" s="4" t="s">
        <v>9</v>
      </c>
      <c r="B8" s="3">
        <f>AVERAGE(B3:B7)</f>
        <v>1</v>
      </c>
      <c r="C8" s="3">
        <f>AVERAGE(C3:C7)</f>
        <v>3.7594818669584524E-3</v>
      </c>
    </row>
    <row r="9" spans="1:3">
      <c r="A9" s="4" t="s">
        <v>10</v>
      </c>
      <c r="B9" s="3">
        <f>STDEV(B3:B6)</f>
        <v>0</v>
      </c>
      <c r="C9" s="3">
        <f>STDEV(C3:C6)</f>
        <v>3.1590522104098941E-2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9FA0-2F4B-B345-ADBD-965075525634}">
  <dimension ref="A1:F10"/>
  <sheetViews>
    <sheetView workbookViewId="0">
      <selection activeCell="F11" sqref="F11"/>
    </sheetView>
  </sheetViews>
  <sheetFormatPr baseColWidth="10" defaultRowHeight="15"/>
  <cols>
    <col min="1" max="1" width="20.85546875" style="2" bestFit="1" customWidth="1"/>
    <col min="2" max="16384" width="10.7109375" style="2"/>
  </cols>
  <sheetData>
    <row r="1" spans="1:6">
      <c r="B1" s="2" t="s">
        <v>8</v>
      </c>
    </row>
    <row r="2" spans="1:6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1:6">
      <c r="B3" s="3">
        <v>3.8470117959819925</v>
      </c>
      <c r="C3" s="3">
        <v>4.8201525822141713</v>
      </c>
      <c r="D3" s="3">
        <v>6.0366171677353089</v>
      </c>
      <c r="E3" s="3">
        <v>6.4093806787245198</v>
      </c>
      <c r="F3" s="3">
        <v>5.2272943602280773</v>
      </c>
    </row>
    <row r="4" spans="1:6">
      <c r="B4" s="3">
        <v>4.1773938172521072</v>
      </c>
      <c r="C4" s="3">
        <v>4.7412582508258945</v>
      </c>
      <c r="D4" s="3">
        <v>7.1375664583302241</v>
      </c>
      <c r="E4" s="3">
        <v>7.9218910753603247</v>
      </c>
      <c r="F4" s="3">
        <v>6.6049615456285302</v>
      </c>
    </row>
    <row r="5" spans="1:6">
      <c r="B5" s="3">
        <v>4.9464150961564233</v>
      </c>
      <c r="C5" s="3">
        <v>4.8583540300831229</v>
      </c>
      <c r="D5" s="3">
        <v>6.038364884281525</v>
      </c>
      <c r="E5" s="3">
        <v>3.9683170968324961</v>
      </c>
      <c r="F5" s="3">
        <v>4.9345670698185176</v>
      </c>
    </row>
    <row r="6" spans="1:6">
      <c r="B6" s="3">
        <v>4.5776893357720843</v>
      </c>
      <c r="C6" s="3">
        <v>4.4714188172572653</v>
      </c>
      <c r="D6" s="3">
        <v>6.5754573224241044</v>
      </c>
      <c r="E6" s="3">
        <v>2.7742847798348662</v>
      </c>
      <c r="F6" s="3">
        <v>4.923096359090434</v>
      </c>
    </row>
    <row r="8" spans="1:6">
      <c r="A8" s="4" t="s">
        <v>9</v>
      </c>
      <c r="B8" s="3">
        <f>AVERAGE(B3:B7)</f>
        <v>4.387127511290652</v>
      </c>
      <c r="C8" s="3">
        <f>AVERAGE(C3:C7)</f>
        <v>4.7227959200951135</v>
      </c>
      <c r="D8" s="3">
        <f>AVERAGE(D3:D7)</f>
        <v>6.4470014581927906</v>
      </c>
      <c r="E8" s="3">
        <f>AVERAGE(E3:E7)</f>
        <v>5.2684684076880517</v>
      </c>
      <c r="F8" s="3">
        <f>AVERAGE(F3:F7)</f>
        <v>5.4224798336913898</v>
      </c>
    </row>
    <row r="9" spans="1:6">
      <c r="A9" s="4" t="s">
        <v>10</v>
      </c>
      <c r="B9" s="3">
        <f>STDEV(B3:B6)</f>
        <v>0.477782942305087</v>
      </c>
      <c r="C9" s="3">
        <f>STDEV(C3:C6)</f>
        <v>0.17453330754677218</v>
      </c>
      <c r="D9" s="3">
        <f>STDEV(D3:D6)</f>
        <v>0.52560442789308615</v>
      </c>
      <c r="E9" s="3">
        <f>STDEV(E3:E6)</f>
        <v>2.3276367173658441</v>
      </c>
      <c r="F9" s="3">
        <f>STDEV(F3:F6)</f>
        <v>0.800791918035196</v>
      </c>
    </row>
    <row r="10" spans="1:6">
      <c r="A10" s="1" t="s">
        <v>13</v>
      </c>
      <c r="C10" s="2">
        <v>0.62409999999999999</v>
      </c>
      <c r="D10" s="2">
        <v>3.5799999999999998E-2</v>
      </c>
      <c r="E10" s="2">
        <v>0.3483</v>
      </c>
      <c r="F10" s="2">
        <v>0.27639999999999998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603F-8563-4A49-A387-6FB8EDCD850D}">
  <dimension ref="A1:F10"/>
  <sheetViews>
    <sheetView tabSelected="1" workbookViewId="0">
      <selection activeCell="F16" sqref="F16"/>
    </sheetView>
  </sheetViews>
  <sheetFormatPr baseColWidth="10" defaultRowHeight="15"/>
  <cols>
    <col min="1" max="1" width="20.42578125" style="2" bestFit="1" customWidth="1"/>
    <col min="2" max="16384" width="10.7109375" style="2"/>
  </cols>
  <sheetData>
    <row r="1" spans="1:6">
      <c r="B1" s="3" t="s">
        <v>12</v>
      </c>
    </row>
    <row r="2" spans="1:6">
      <c r="B2" s="1" t="s">
        <v>0</v>
      </c>
      <c r="C2" s="1" t="s">
        <v>1</v>
      </c>
      <c r="D2" s="1" t="s">
        <v>2</v>
      </c>
      <c r="E2" s="1" t="s">
        <v>4</v>
      </c>
      <c r="F2" s="1" t="s">
        <v>3</v>
      </c>
    </row>
    <row r="3" spans="1:6">
      <c r="B3" s="3">
        <v>20.263714874408073</v>
      </c>
      <c r="C3" s="3">
        <v>16.64412856241421</v>
      </c>
      <c r="D3" s="3">
        <v>11.751663371021811</v>
      </c>
      <c r="E3" s="3">
        <v>15.114356324842763</v>
      </c>
      <c r="F3" s="3">
        <v>8.4709670400386941</v>
      </c>
    </row>
    <row r="4" spans="1:6">
      <c r="B4" s="3">
        <v>19.941210291219321</v>
      </c>
      <c r="C4" s="3">
        <v>20.358855775199302</v>
      </c>
      <c r="D4" s="3">
        <v>10.923298180020073</v>
      </c>
      <c r="E4" s="3">
        <v>15.195507572501931</v>
      </c>
      <c r="F4" s="3">
        <v>7.1521222633663966</v>
      </c>
    </row>
    <row r="5" spans="1:6">
      <c r="B5" s="3">
        <v>21.704264366472543</v>
      </c>
      <c r="C5" s="3">
        <v>19.991644526944409</v>
      </c>
      <c r="D5" s="3">
        <v>15.078411766059332</v>
      </c>
      <c r="E5" s="3">
        <v>21.844104826830471</v>
      </c>
      <c r="F5" s="3">
        <v>11.307134014173071</v>
      </c>
    </row>
    <row r="6" spans="1:6">
      <c r="B6" s="3">
        <v>18.339603722004931</v>
      </c>
      <c r="C6" s="3">
        <v>16.296776005072591</v>
      </c>
      <c r="D6" s="3">
        <v>18.482655330853675</v>
      </c>
      <c r="E6" s="3">
        <v>18.440424742728549</v>
      </c>
      <c r="F6" s="3">
        <v>10.798853656380958</v>
      </c>
    </row>
    <row r="8" spans="1:6">
      <c r="A8" s="4" t="s">
        <v>9</v>
      </c>
      <c r="B8" s="3">
        <f>AVERAGE(B3:B7)</f>
        <v>20.062198313526217</v>
      </c>
      <c r="C8" s="3">
        <f>AVERAGE(C3:C7)</f>
        <v>18.322851217407628</v>
      </c>
      <c r="D8" s="3">
        <f>AVERAGE(D3:D7)</f>
        <v>14.059007161988722</v>
      </c>
      <c r="E8" s="3">
        <f>AVERAGE(E3:E7)</f>
        <v>17.648598366725928</v>
      </c>
      <c r="F8" s="3">
        <f>AVERAGE(F3:F7)</f>
        <v>9.4322692434897792</v>
      </c>
    </row>
    <row r="9" spans="1:6">
      <c r="A9" s="4" t="s">
        <v>10</v>
      </c>
      <c r="B9" s="3">
        <f>STDEV(B3:B6)</f>
        <v>1.3806954859572884</v>
      </c>
      <c r="C9" s="3">
        <f>STDEV(C3:C6)</f>
        <v>2.1488970960107081</v>
      </c>
      <c r="D9" s="3">
        <f>STDEV(D3:D6)</f>
        <v>3.452745528706834</v>
      </c>
      <c r="E9" s="3">
        <f>STDEV(E3:E6)</f>
        <v>3.1973583178444445</v>
      </c>
      <c r="F9" s="3">
        <f>STDEV(F3:F6)</f>
        <v>1.9583873504520819</v>
      </c>
    </row>
    <row r="10" spans="1:6">
      <c r="A10" s="1" t="s">
        <v>13</v>
      </c>
      <c r="C10" s="2">
        <v>0.39800000000000002</v>
      </c>
      <c r="D10" s="2">
        <v>7.7000000000000002E-3</v>
      </c>
      <c r="E10" s="2">
        <v>0.25419999999999998</v>
      </c>
      <c r="F10" s="5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fig1-supp3A</vt:lpstr>
      <vt:lpstr>fig1-supp3B</vt:lpstr>
      <vt:lpstr>fig1-supp3C</vt:lpstr>
      <vt:lpstr>fig1-supp3D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Masakatsu Takaine</dc:creator>
  <cp:lastModifiedBy>Masakatsu Takaine</cp:lastModifiedBy>
  <dcterms:created xsi:type="dcterms:W3CDTF">2022-03-22T07:00:52Z</dcterms:created>
  <dcterms:modified xsi:type="dcterms:W3CDTF">2022-03-23T04:58:52Z</dcterms:modified>
</cp:coreProperties>
</file>