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car/Documents/Koshy Lab/ZsGreen Localization/"/>
    </mc:Choice>
  </mc:AlternateContent>
  <xr:revisionPtr revIDLastSave="0" documentId="13_ncr:1_{590C79FA-CF9A-314F-A752-AFE087E1AB0B}" xr6:coauthVersionLast="45" xr6:coauthVersionMax="45" xr10:uidLastSave="{00000000-0000-0000-0000-000000000000}"/>
  <bookViews>
    <workbookView xWindow="360" yWindow="680" windowWidth="23680" windowHeight="16880" firstSheet="4" activeTab="6" xr2:uid="{8F9BA23B-E448-ED40-8100-C110B4EF0D59}"/>
  </bookViews>
  <sheets>
    <sheet name="PcA Total TIN" sheetId="1" r:id="rId1"/>
    <sheet name="PcA Area" sheetId="2" r:id="rId2"/>
    <sheet name="CEP Total TIN" sheetId="3" r:id="rId3"/>
    <sheet name="CEP Area" sheetId="4" r:id="rId4"/>
    <sheet name="8wpi PcA Total TIN" sheetId="5" r:id="rId5"/>
    <sheet name="8wpi CEP Total TIN" sheetId="6" r:id="rId6"/>
    <sheet name="16wpi PcA Total TIN" sheetId="11" r:id="rId7"/>
    <sheet name="16wpi CEP Total TIN" sheetId="12" r:id="rId8"/>
    <sheet name="PcA Cortical regions TIN total" sheetId="7" r:id="rId9"/>
    <sheet name="PcA Cortical regions Area" sheetId="9" r:id="rId10"/>
    <sheet name="CEP Cortical regions TIN total" sheetId="8" r:id="rId11"/>
    <sheet name="CEP Cortical regions Area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8" l="1"/>
  <c r="O30" i="3"/>
  <c r="E31" i="8"/>
  <c r="D31" i="8"/>
  <c r="C31" i="8"/>
  <c r="B31" i="8"/>
  <c r="O30" i="1" l="1"/>
  <c r="O6" i="1"/>
  <c r="O7" i="1"/>
  <c r="O8" i="1"/>
  <c r="O17" i="1"/>
  <c r="O16" i="1"/>
  <c r="O18" i="1"/>
  <c r="AE3" i="1" s="1"/>
  <c r="O19" i="1"/>
  <c r="O20" i="1"/>
  <c r="O21" i="1"/>
  <c r="O22" i="1"/>
  <c r="O23" i="1"/>
  <c r="O24" i="1"/>
  <c r="O25" i="1"/>
  <c r="O26" i="1"/>
  <c r="O27" i="1"/>
  <c r="O28" i="1"/>
  <c r="O29" i="1"/>
  <c r="O9" i="1"/>
  <c r="AE9" i="1" s="1"/>
  <c r="O10" i="1"/>
  <c r="O11" i="1"/>
  <c r="O12" i="1"/>
  <c r="O13" i="1"/>
  <c r="O14" i="1"/>
  <c r="O15" i="1"/>
  <c r="O31" i="1"/>
  <c r="AE7" i="1" s="1"/>
  <c r="O32" i="1"/>
  <c r="O33" i="1"/>
  <c r="O34" i="1"/>
  <c r="O2" i="1"/>
  <c r="AE5" i="1" s="1"/>
  <c r="O3" i="1"/>
  <c r="O4" i="1"/>
  <c r="R3" i="1"/>
  <c r="O19" i="3"/>
  <c r="O18" i="3"/>
  <c r="O3" i="3"/>
  <c r="AD5" i="3" s="1"/>
  <c r="O4" i="3"/>
  <c r="O5" i="3"/>
  <c r="O6" i="3"/>
  <c r="O8" i="3"/>
  <c r="O9" i="3"/>
  <c r="O10" i="3"/>
  <c r="O11" i="3"/>
  <c r="AD9" i="3" s="1"/>
  <c r="O12" i="3"/>
  <c r="O13" i="3"/>
  <c r="O14" i="3"/>
  <c r="O15" i="3"/>
  <c r="O16" i="3"/>
  <c r="O17" i="3"/>
  <c r="O20" i="3"/>
  <c r="AD3" i="3" s="1"/>
  <c r="O21" i="3"/>
  <c r="O22" i="3"/>
  <c r="AD7" i="3" s="1"/>
  <c r="O23" i="3"/>
  <c r="O24" i="3"/>
  <c r="O25" i="3"/>
  <c r="O26" i="3"/>
  <c r="O27" i="3"/>
  <c r="O28" i="3"/>
  <c r="Q3" i="4"/>
  <c r="R5" i="1"/>
  <c r="S5" i="1"/>
  <c r="T5" i="1"/>
  <c r="U5" i="1"/>
  <c r="V5" i="1"/>
  <c r="W5" i="1"/>
  <c r="X5" i="1"/>
  <c r="Y5" i="1"/>
  <c r="Z5" i="1"/>
  <c r="AA5" i="1"/>
  <c r="AB5" i="1"/>
  <c r="AC5" i="1"/>
  <c r="AD5" i="1"/>
  <c r="S7" i="1"/>
  <c r="T7" i="1"/>
  <c r="U7" i="1"/>
  <c r="V7" i="1"/>
  <c r="W7" i="1"/>
  <c r="X7" i="1"/>
  <c r="Y7" i="1"/>
  <c r="Z7" i="1"/>
  <c r="AA7" i="1"/>
  <c r="AB7" i="1"/>
  <c r="AC7" i="1"/>
  <c r="AD7" i="1"/>
  <c r="R7" i="1"/>
  <c r="S9" i="1"/>
  <c r="T9" i="1"/>
  <c r="U9" i="1"/>
  <c r="V9" i="1"/>
  <c r="W9" i="1"/>
  <c r="X9" i="1"/>
  <c r="Y9" i="1"/>
  <c r="Z9" i="1"/>
  <c r="AA9" i="1"/>
  <c r="AB9" i="1"/>
  <c r="AC9" i="1"/>
  <c r="AD9" i="1"/>
  <c r="R9" i="1"/>
  <c r="S3" i="1"/>
  <c r="T3" i="1"/>
  <c r="U3" i="1"/>
  <c r="V3" i="1"/>
  <c r="W3" i="1"/>
  <c r="X3" i="1"/>
  <c r="Y3" i="1"/>
  <c r="Z3" i="1"/>
  <c r="AA3" i="1"/>
  <c r="AB3" i="1"/>
  <c r="AC3" i="1"/>
  <c r="AD3" i="1"/>
  <c r="S5" i="2"/>
  <c r="T5" i="2"/>
  <c r="U5" i="2"/>
  <c r="V5" i="2"/>
  <c r="W5" i="2"/>
  <c r="X5" i="2"/>
  <c r="Y5" i="2"/>
  <c r="Z5" i="2"/>
  <c r="AA5" i="2"/>
  <c r="AB5" i="2"/>
  <c r="AC5" i="2"/>
  <c r="AD5" i="2"/>
  <c r="R5" i="2"/>
  <c r="S7" i="2"/>
  <c r="T7" i="2"/>
  <c r="U7" i="2"/>
  <c r="V7" i="2"/>
  <c r="W7" i="2"/>
  <c r="X7" i="2"/>
  <c r="Y7" i="2"/>
  <c r="Z7" i="2"/>
  <c r="AA7" i="2"/>
  <c r="AB7" i="2"/>
  <c r="AC7" i="2"/>
  <c r="AD7" i="2"/>
  <c r="R7" i="2"/>
  <c r="S9" i="2"/>
  <c r="T9" i="2"/>
  <c r="U9" i="2"/>
  <c r="V9" i="2"/>
  <c r="W9" i="2"/>
  <c r="X9" i="2"/>
  <c r="Y9" i="2"/>
  <c r="Z9" i="2"/>
  <c r="AA9" i="2"/>
  <c r="AB9" i="2"/>
  <c r="AC9" i="2"/>
  <c r="AD9" i="2"/>
  <c r="R9" i="2"/>
  <c r="S3" i="2"/>
  <c r="T3" i="2"/>
  <c r="U3" i="2"/>
  <c r="V3" i="2"/>
  <c r="W3" i="2"/>
  <c r="X3" i="2"/>
  <c r="Y3" i="2"/>
  <c r="Z3" i="2"/>
  <c r="AA3" i="2"/>
  <c r="AB3" i="2"/>
  <c r="AC3" i="2"/>
  <c r="AD3" i="2"/>
  <c r="R3" i="2"/>
  <c r="R9" i="3"/>
  <c r="S9" i="3"/>
  <c r="T9" i="3"/>
  <c r="U9" i="3"/>
  <c r="V9" i="3"/>
  <c r="W9" i="3"/>
  <c r="X9" i="3"/>
  <c r="Y9" i="3"/>
  <c r="Z9" i="3"/>
  <c r="AA9" i="3"/>
  <c r="AB9" i="3"/>
  <c r="AC9" i="3"/>
  <c r="Q9" i="3"/>
  <c r="R7" i="3"/>
  <c r="S7" i="3"/>
  <c r="T7" i="3"/>
  <c r="U7" i="3"/>
  <c r="V7" i="3"/>
  <c r="W7" i="3"/>
  <c r="X7" i="3"/>
  <c r="Y7" i="3"/>
  <c r="Z7" i="3"/>
  <c r="AA7" i="3"/>
  <c r="AB7" i="3"/>
  <c r="AC7" i="3"/>
  <c r="Q7" i="3"/>
  <c r="R5" i="3"/>
  <c r="S5" i="3"/>
  <c r="T5" i="3"/>
  <c r="U5" i="3"/>
  <c r="V5" i="3"/>
  <c r="W5" i="3"/>
  <c r="X5" i="3"/>
  <c r="Y5" i="3"/>
  <c r="Z5" i="3"/>
  <c r="AA5" i="3"/>
  <c r="AB5" i="3"/>
  <c r="AC5" i="3"/>
  <c r="Q5" i="3"/>
  <c r="R3" i="3"/>
  <c r="S3" i="3"/>
  <c r="T3" i="3"/>
  <c r="U3" i="3"/>
  <c r="V3" i="3"/>
  <c r="W3" i="3"/>
  <c r="X3" i="3"/>
  <c r="Y3" i="3"/>
  <c r="Z3" i="3"/>
  <c r="AA3" i="3"/>
  <c r="AB3" i="3"/>
  <c r="AC3" i="3"/>
  <c r="Q3" i="3"/>
  <c r="R9" i="4"/>
  <c r="S9" i="4"/>
  <c r="T9" i="4"/>
  <c r="U9" i="4"/>
  <c r="V9" i="4"/>
  <c r="W9" i="4"/>
  <c r="X9" i="4"/>
  <c r="Y9" i="4"/>
  <c r="Z9" i="4"/>
  <c r="AA9" i="4"/>
  <c r="AB9" i="4"/>
  <c r="AC9" i="4"/>
  <c r="Q9" i="4"/>
  <c r="R7" i="4"/>
  <c r="S7" i="4"/>
  <c r="T7" i="4"/>
  <c r="U7" i="4"/>
  <c r="V7" i="4"/>
  <c r="W7" i="4"/>
  <c r="X7" i="4"/>
  <c r="Y7" i="4"/>
  <c r="Z7" i="4"/>
  <c r="AA7" i="4"/>
  <c r="AB7" i="4"/>
  <c r="AC7" i="4"/>
  <c r="Q7" i="4"/>
  <c r="R5" i="4"/>
  <c r="S5" i="4"/>
  <c r="T5" i="4"/>
  <c r="U5" i="4"/>
  <c r="V5" i="4"/>
  <c r="W5" i="4"/>
  <c r="X5" i="4"/>
  <c r="Y5" i="4"/>
  <c r="Z5" i="4"/>
  <c r="AA5" i="4"/>
  <c r="AB5" i="4"/>
  <c r="AC5" i="4"/>
  <c r="Q5" i="4"/>
  <c r="S3" i="4"/>
  <c r="R3" i="4"/>
  <c r="U3" i="4"/>
  <c r="V3" i="4"/>
  <c r="W3" i="4"/>
  <c r="X3" i="4"/>
  <c r="Y3" i="4"/>
  <c r="Z3" i="4"/>
  <c r="AA3" i="4"/>
  <c r="AB3" i="4"/>
  <c r="AC3" i="4"/>
  <c r="T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Mendez</author>
  </authors>
  <commentList>
    <comment ref="A7" authorId="0" shapeId="0" xr:uid="{78D648CD-01B7-DA40-B414-E30414AF6505}">
      <text>
        <r>
          <rPr>
            <b/>
            <sz val="10"/>
            <color rgb="FF000000"/>
            <rFont val="Tahoma"/>
            <family val="2"/>
          </rPr>
          <t>Oscar Mendez: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see file 200302 for original values excluded, since below 10</t>
        </r>
      </text>
    </comment>
  </commentList>
</comments>
</file>

<file path=xl/sharedStrings.xml><?xml version="1.0" encoding="utf-8"?>
<sst xmlns="http://schemas.openxmlformats.org/spreadsheetml/2006/main" count="182" uniqueCount="44">
  <si>
    <t>Isocortex</t>
  </si>
  <si>
    <t>Striatum</t>
  </si>
  <si>
    <t>Pallidum</t>
  </si>
  <si>
    <t>Hypothalamus</t>
  </si>
  <si>
    <t>Olfactory Areas</t>
  </si>
  <si>
    <t>Cortical Subplate</t>
  </si>
  <si>
    <t>Thalamus</t>
  </si>
  <si>
    <t>Midbrain</t>
  </si>
  <si>
    <t>Hippocampal Formation</t>
  </si>
  <si>
    <t>Cerebellum</t>
  </si>
  <si>
    <t>Pons</t>
  </si>
  <si>
    <t>Medulla</t>
  </si>
  <si>
    <t>Tracts</t>
  </si>
  <si>
    <t>Group</t>
  </si>
  <si>
    <t>cohort 1</t>
  </si>
  <si>
    <t>4126 cohort5</t>
  </si>
  <si>
    <t>cohort 4</t>
  </si>
  <si>
    <t>2427 cohort 3</t>
  </si>
  <si>
    <t>cohort 3</t>
  </si>
  <si>
    <t>cohort 5</t>
  </si>
  <si>
    <t>4139 cohort 5</t>
  </si>
  <si>
    <t>total</t>
  </si>
  <si>
    <t>total average</t>
  </si>
  <si>
    <t>sum average</t>
  </si>
  <si>
    <t>2465 values excluded</t>
  </si>
  <si>
    <t>Animal #</t>
  </si>
  <si>
    <t>TIN total</t>
  </si>
  <si>
    <t>Animal#</t>
  </si>
  <si>
    <t>TIN Total</t>
  </si>
  <si>
    <t>Animal</t>
  </si>
  <si>
    <t>MO</t>
  </si>
  <si>
    <t>SS</t>
  </si>
  <si>
    <t>VIS</t>
  </si>
  <si>
    <t>2432 cohort 3</t>
  </si>
  <si>
    <t>2754 cohort 4</t>
  </si>
  <si>
    <t>1760 cohort 1</t>
  </si>
  <si>
    <t>2465*</t>
  </si>
  <si>
    <t>0*</t>
  </si>
  <si>
    <t>5*</t>
  </si>
  <si>
    <t>2467*</t>
  </si>
  <si>
    <t>2427*</t>
  </si>
  <si>
    <t>3*</t>
  </si>
  <si>
    <t>1*</t>
  </si>
  <si>
    <t>2466*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</si>
</sst>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name val="Arial"/>
      <family val="2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DA86-3A52-4142-A7D8-3BF33055CD24}">
  <dimension ref="A1:AE34"/>
  <sheetViews>
    <sheetView zoomScale="75" workbookViewId="0">
      <selection activeCell="A7" sqref="A7:A17"/>
    </sheetView>
  </sheetViews>
  <sheetFormatPr baseColWidth="10" defaultRowHeight="16" x14ac:dyDescent="0.2"/>
  <cols>
    <col min="1" max="1" width="16.83203125" customWidth="1"/>
    <col min="31" max="31" width="22" customWidth="1"/>
  </cols>
  <sheetData>
    <row r="1" spans="1:31" x14ac:dyDescent="0.2">
      <c r="A1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21</v>
      </c>
      <c r="R1" s="3" t="s">
        <v>0</v>
      </c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7</v>
      </c>
      <c r="Z1" s="3" t="s">
        <v>8</v>
      </c>
      <c r="AA1" s="3" t="s">
        <v>9</v>
      </c>
      <c r="AB1" s="3" t="s">
        <v>10</v>
      </c>
      <c r="AC1" s="3" t="s">
        <v>11</v>
      </c>
      <c r="AD1" s="3" t="s">
        <v>12</v>
      </c>
      <c r="AE1" s="3" t="s">
        <v>23</v>
      </c>
    </row>
    <row r="2" spans="1:31" x14ac:dyDescent="0.2">
      <c r="A2" s="7" t="s">
        <v>33</v>
      </c>
      <c r="B2" s="1">
        <v>88</v>
      </c>
      <c r="C2" s="1">
        <v>29</v>
      </c>
      <c r="D2" s="1">
        <v>8</v>
      </c>
      <c r="E2" s="1">
        <v>1</v>
      </c>
      <c r="F2" s="1">
        <v>19</v>
      </c>
      <c r="G2" s="1">
        <v>10</v>
      </c>
      <c r="H2" s="1">
        <v>2</v>
      </c>
      <c r="I2" s="1">
        <v>2</v>
      </c>
      <c r="J2" s="1">
        <v>6</v>
      </c>
      <c r="K2" s="1">
        <v>0</v>
      </c>
      <c r="L2" s="1">
        <v>3</v>
      </c>
      <c r="M2" s="1">
        <v>4</v>
      </c>
      <c r="N2" s="1">
        <v>18</v>
      </c>
      <c r="O2">
        <f>SUM(B2:N2)</f>
        <v>190</v>
      </c>
    </row>
    <row r="3" spans="1:31" x14ac:dyDescent="0.2">
      <c r="A3" s="2">
        <v>2445</v>
      </c>
      <c r="B3" s="1">
        <v>65</v>
      </c>
      <c r="C3" s="1">
        <v>6</v>
      </c>
      <c r="D3" s="1">
        <v>1</v>
      </c>
      <c r="E3" s="1">
        <v>1</v>
      </c>
      <c r="F3" s="1">
        <v>2</v>
      </c>
      <c r="G3" s="1">
        <v>1</v>
      </c>
      <c r="H3" s="1">
        <v>15</v>
      </c>
      <c r="I3" s="1">
        <v>1</v>
      </c>
      <c r="J3" s="1">
        <v>350</v>
      </c>
      <c r="K3" s="1">
        <v>2</v>
      </c>
      <c r="L3" s="1">
        <v>2</v>
      </c>
      <c r="M3" s="1">
        <v>2</v>
      </c>
      <c r="N3" s="1">
        <v>21</v>
      </c>
      <c r="O3">
        <f t="shared" ref="O3:O15" si="0">SUM(B3:N3)</f>
        <v>469</v>
      </c>
      <c r="Q3" t="s">
        <v>14</v>
      </c>
      <c r="R3">
        <f t="shared" ref="R3:AE3" si="1">AVERAGE(B18:B29)</f>
        <v>84.416666666666671</v>
      </c>
      <c r="S3">
        <f t="shared" si="1"/>
        <v>56.083333333333336</v>
      </c>
      <c r="T3">
        <f t="shared" si="1"/>
        <v>9.8333333333333339</v>
      </c>
      <c r="U3">
        <f t="shared" si="1"/>
        <v>21.833333333333332</v>
      </c>
      <c r="V3">
        <f t="shared" si="1"/>
        <v>24.833333333333332</v>
      </c>
      <c r="W3">
        <f t="shared" si="1"/>
        <v>7.166666666666667</v>
      </c>
      <c r="X3">
        <f t="shared" si="1"/>
        <v>23.166666666666668</v>
      </c>
      <c r="Y3">
        <f t="shared" si="1"/>
        <v>14.833333333333334</v>
      </c>
      <c r="Z3">
        <f t="shared" si="1"/>
        <v>20.75</v>
      </c>
      <c r="AA3">
        <f t="shared" si="1"/>
        <v>7.833333333333333</v>
      </c>
      <c r="AB3">
        <f t="shared" si="1"/>
        <v>9.3333333333333339</v>
      </c>
      <c r="AC3">
        <f t="shared" si="1"/>
        <v>6.916666666666667</v>
      </c>
      <c r="AD3">
        <f t="shared" si="1"/>
        <v>30.083333333333332</v>
      </c>
      <c r="AE3">
        <f t="shared" si="1"/>
        <v>317.08333333333331</v>
      </c>
    </row>
    <row r="4" spans="1:31" x14ac:dyDescent="0.2">
      <c r="A4" s="2">
        <v>2459</v>
      </c>
      <c r="B4" s="1">
        <v>213</v>
      </c>
      <c r="C4" s="1">
        <v>29</v>
      </c>
      <c r="D4" s="1">
        <v>3</v>
      </c>
      <c r="E4" s="1">
        <v>13</v>
      </c>
      <c r="F4" s="1">
        <v>33</v>
      </c>
      <c r="G4" s="1">
        <v>7</v>
      </c>
      <c r="H4" s="1">
        <v>15</v>
      </c>
      <c r="I4" s="1">
        <v>16</v>
      </c>
      <c r="J4" s="1">
        <v>24</v>
      </c>
      <c r="K4" s="1">
        <v>16</v>
      </c>
      <c r="L4" s="1">
        <v>22</v>
      </c>
      <c r="M4" s="1">
        <v>25</v>
      </c>
      <c r="N4" s="1">
        <v>43</v>
      </c>
      <c r="O4">
        <f t="shared" si="0"/>
        <v>459</v>
      </c>
    </row>
    <row r="5" spans="1:31" x14ac:dyDescent="0.2">
      <c r="A5" s="4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Q5" t="s">
        <v>18</v>
      </c>
      <c r="R5">
        <f>AVERAGE(B2:B6)</f>
        <v>107.5</v>
      </c>
      <c r="S5">
        <f t="shared" ref="S5:AD5" si="2">AVERAGE(C2:C6)</f>
        <v>18.25</v>
      </c>
      <c r="T5">
        <f t="shared" si="2"/>
        <v>3</v>
      </c>
      <c r="U5">
        <f t="shared" si="2"/>
        <v>4.25</v>
      </c>
      <c r="V5">
        <f t="shared" si="2"/>
        <v>14.25</v>
      </c>
      <c r="W5">
        <f t="shared" si="2"/>
        <v>10.5</v>
      </c>
      <c r="X5">
        <f t="shared" si="2"/>
        <v>8.5</v>
      </c>
      <c r="Y5">
        <f t="shared" si="2"/>
        <v>9.25</v>
      </c>
      <c r="Z5">
        <f t="shared" si="2"/>
        <v>99.25</v>
      </c>
      <c r="AA5">
        <f t="shared" si="2"/>
        <v>5.25</v>
      </c>
      <c r="AB5">
        <f t="shared" si="2"/>
        <v>6.75</v>
      </c>
      <c r="AC5">
        <f t="shared" si="2"/>
        <v>7.75</v>
      </c>
      <c r="AD5">
        <f t="shared" si="2"/>
        <v>21.75</v>
      </c>
      <c r="AE5">
        <f>AVERAGE(O2:O6)</f>
        <v>316.25</v>
      </c>
    </row>
    <row r="6" spans="1:31" x14ac:dyDescent="0.2">
      <c r="A6" s="2">
        <v>2471</v>
      </c>
      <c r="B6" s="1">
        <v>64</v>
      </c>
      <c r="C6" s="1">
        <v>9</v>
      </c>
      <c r="D6" s="1">
        <v>0</v>
      </c>
      <c r="E6" s="1">
        <v>2</v>
      </c>
      <c r="F6" s="1">
        <v>3</v>
      </c>
      <c r="G6" s="1">
        <v>24</v>
      </c>
      <c r="H6" s="1">
        <v>2</v>
      </c>
      <c r="I6" s="1">
        <v>18</v>
      </c>
      <c r="J6" s="1">
        <v>17</v>
      </c>
      <c r="K6" s="1">
        <v>3</v>
      </c>
      <c r="L6" s="1">
        <v>0</v>
      </c>
      <c r="M6" s="1">
        <v>0</v>
      </c>
      <c r="N6" s="1">
        <v>5</v>
      </c>
      <c r="O6">
        <f>SUM(B6:N6)</f>
        <v>147</v>
      </c>
    </row>
    <row r="7" spans="1:31" x14ac:dyDescent="0.2">
      <c r="A7" s="2" t="s">
        <v>20</v>
      </c>
      <c r="B7" s="1">
        <v>29</v>
      </c>
      <c r="C7" s="1">
        <v>6</v>
      </c>
      <c r="D7" s="1">
        <v>2</v>
      </c>
      <c r="E7" s="1">
        <v>0</v>
      </c>
      <c r="F7" s="1">
        <v>1</v>
      </c>
      <c r="G7" s="1">
        <v>0</v>
      </c>
      <c r="H7" s="1">
        <v>1</v>
      </c>
      <c r="I7" s="1">
        <v>3</v>
      </c>
      <c r="J7" s="1">
        <v>2</v>
      </c>
      <c r="K7" s="1">
        <v>2</v>
      </c>
      <c r="L7" s="1">
        <v>5</v>
      </c>
      <c r="M7" s="1">
        <v>5</v>
      </c>
      <c r="N7" s="1">
        <v>8</v>
      </c>
      <c r="O7">
        <f>SUM(B7:N7)</f>
        <v>64</v>
      </c>
      <c r="Q7" t="s">
        <v>16</v>
      </c>
      <c r="R7">
        <f t="shared" ref="R7:AE7" si="3">AVERAGE(B30:B34)</f>
        <v>101.2</v>
      </c>
      <c r="S7">
        <f t="shared" si="3"/>
        <v>21.8</v>
      </c>
      <c r="T7">
        <f t="shared" si="3"/>
        <v>1</v>
      </c>
      <c r="U7">
        <f t="shared" si="3"/>
        <v>13</v>
      </c>
      <c r="V7">
        <f t="shared" si="3"/>
        <v>15.4</v>
      </c>
      <c r="W7">
        <f t="shared" si="3"/>
        <v>3.8</v>
      </c>
      <c r="X7">
        <f t="shared" si="3"/>
        <v>14.2</v>
      </c>
      <c r="Y7">
        <f t="shared" si="3"/>
        <v>71.599999999999994</v>
      </c>
      <c r="Z7">
        <f t="shared" si="3"/>
        <v>8.6</v>
      </c>
      <c r="AA7">
        <f t="shared" si="3"/>
        <v>25.6</v>
      </c>
      <c r="AB7">
        <f t="shared" si="3"/>
        <v>17</v>
      </c>
      <c r="AC7">
        <f t="shared" si="3"/>
        <v>23.8</v>
      </c>
      <c r="AD7">
        <f t="shared" si="3"/>
        <v>45</v>
      </c>
      <c r="AE7">
        <f t="shared" si="3"/>
        <v>362</v>
      </c>
    </row>
    <row r="8" spans="1:31" x14ac:dyDescent="0.2">
      <c r="A8" s="2">
        <v>4140</v>
      </c>
      <c r="B8" s="1">
        <v>16</v>
      </c>
      <c r="C8" s="1">
        <v>8</v>
      </c>
      <c r="D8" s="1">
        <v>1</v>
      </c>
      <c r="E8" s="1">
        <v>1</v>
      </c>
      <c r="F8" s="1">
        <v>2</v>
      </c>
      <c r="G8" s="1">
        <v>0</v>
      </c>
      <c r="H8" s="1">
        <v>1</v>
      </c>
      <c r="I8" s="1">
        <v>4</v>
      </c>
      <c r="J8" s="1">
        <v>7</v>
      </c>
      <c r="K8" s="1">
        <v>2</v>
      </c>
      <c r="L8" s="1">
        <v>1</v>
      </c>
      <c r="M8" s="1">
        <v>0</v>
      </c>
      <c r="N8" s="1">
        <v>6</v>
      </c>
      <c r="O8">
        <f t="shared" si="0"/>
        <v>49</v>
      </c>
    </row>
    <row r="9" spans="1:31" x14ac:dyDescent="0.2">
      <c r="A9" s="2">
        <v>4141</v>
      </c>
      <c r="B9" s="1">
        <v>391</v>
      </c>
      <c r="C9" s="1">
        <v>165</v>
      </c>
      <c r="D9" s="1">
        <v>3</v>
      </c>
      <c r="E9" s="1">
        <v>7</v>
      </c>
      <c r="F9" s="1">
        <v>24</v>
      </c>
      <c r="G9" s="1">
        <v>3</v>
      </c>
      <c r="H9" s="1">
        <v>33</v>
      </c>
      <c r="I9" s="1">
        <v>13</v>
      </c>
      <c r="J9" s="1">
        <v>11</v>
      </c>
      <c r="K9" s="1">
        <v>11</v>
      </c>
      <c r="L9" s="1">
        <v>55</v>
      </c>
      <c r="M9" s="1">
        <v>7</v>
      </c>
      <c r="N9" s="1">
        <v>31</v>
      </c>
      <c r="O9">
        <f t="shared" si="0"/>
        <v>754</v>
      </c>
      <c r="Q9" t="s">
        <v>19</v>
      </c>
      <c r="R9">
        <f>AVERAGE(B7:B15)</f>
        <v>85.777777777777771</v>
      </c>
      <c r="S9">
        <f t="shared" ref="S9:AD9" si="4">AVERAGE(C7:C15)</f>
        <v>23.777777777777779</v>
      </c>
      <c r="T9">
        <f t="shared" si="4"/>
        <v>1.2222222222222223</v>
      </c>
      <c r="U9">
        <f t="shared" si="4"/>
        <v>3</v>
      </c>
      <c r="V9">
        <f t="shared" si="4"/>
        <v>10.444444444444445</v>
      </c>
      <c r="W9">
        <f t="shared" si="4"/>
        <v>0.33333333333333331</v>
      </c>
      <c r="X9">
        <f t="shared" si="4"/>
        <v>10.666666666666666</v>
      </c>
      <c r="Y9">
        <f t="shared" si="4"/>
        <v>10.777777777777779</v>
      </c>
      <c r="Z9">
        <f t="shared" si="4"/>
        <v>3.6666666666666665</v>
      </c>
      <c r="AA9">
        <f t="shared" si="4"/>
        <v>16.444444444444443</v>
      </c>
      <c r="AB9">
        <f t="shared" si="4"/>
        <v>11.555555555555555</v>
      </c>
      <c r="AC9">
        <f t="shared" si="4"/>
        <v>5.8888888888888893</v>
      </c>
      <c r="AD9">
        <f t="shared" si="4"/>
        <v>13.444444444444445</v>
      </c>
      <c r="AE9">
        <f>AVERAGE(O7:O17)</f>
        <v>181.54545454545453</v>
      </c>
    </row>
    <row r="10" spans="1:31" x14ac:dyDescent="0.2">
      <c r="A10" s="2">
        <v>4143</v>
      </c>
      <c r="B10" s="1">
        <v>7</v>
      </c>
      <c r="C10" s="1">
        <v>6</v>
      </c>
      <c r="D10" s="1">
        <v>2</v>
      </c>
      <c r="E10" s="1">
        <v>1</v>
      </c>
      <c r="F10" s="1">
        <v>16</v>
      </c>
      <c r="G10" s="1">
        <v>0</v>
      </c>
      <c r="H10" s="1">
        <v>6</v>
      </c>
      <c r="I10" s="1">
        <v>7</v>
      </c>
      <c r="J10" s="1">
        <v>4</v>
      </c>
      <c r="K10" s="1">
        <v>23</v>
      </c>
      <c r="L10" s="1">
        <v>11</v>
      </c>
      <c r="M10" s="1">
        <v>24</v>
      </c>
      <c r="N10" s="1">
        <v>9</v>
      </c>
      <c r="O10">
        <f t="shared" si="0"/>
        <v>116</v>
      </c>
    </row>
    <row r="11" spans="1:31" x14ac:dyDescent="0.2">
      <c r="A11" s="2">
        <v>4147</v>
      </c>
      <c r="B11" s="1">
        <v>24</v>
      </c>
      <c r="C11" s="1">
        <v>5</v>
      </c>
      <c r="D11" s="1">
        <v>1</v>
      </c>
      <c r="E11" s="1">
        <v>1</v>
      </c>
      <c r="F11" s="1">
        <v>0</v>
      </c>
      <c r="G11" s="1">
        <v>0</v>
      </c>
      <c r="H11" s="1">
        <v>2</v>
      </c>
      <c r="I11" s="1">
        <v>16</v>
      </c>
      <c r="J11" s="1">
        <v>3</v>
      </c>
      <c r="K11" s="1">
        <v>2</v>
      </c>
      <c r="L11" s="1">
        <v>2</v>
      </c>
      <c r="M11" s="1">
        <v>0</v>
      </c>
      <c r="N11" s="1">
        <v>2</v>
      </c>
      <c r="O11">
        <f t="shared" si="0"/>
        <v>58</v>
      </c>
    </row>
    <row r="12" spans="1:31" x14ac:dyDescent="0.2">
      <c r="A12" s="2">
        <v>4148</v>
      </c>
      <c r="B12" s="1">
        <v>67</v>
      </c>
      <c r="C12" s="1">
        <v>9</v>
      </c>
      <c r="D12" s="1">
        <v>0</v>
      </c>
      <c r="E12" s="1">
        <v>5</v>
      </c>
      <c r="F12" s="1">
        <v>6</v>
      </c>
      <c r="G12" s="1">
        <v>0</v>
      </c>
      <c r="H12" s="1">
        <v>20</v>
      </c>
      <c r="I12" s="1">
        <v>6</v>
      </c>
      <c r="J12" s="1">
        <v>2</v>
      </c>
      <c r="K12" s="1">
        <v>1</v>
      </c>
      <c r="L12" s="1">
        <v>6</v>
      </c>
      <c r="M12" s="1">
        <v>0</v>
      </c>
      <c r="N12" s="1">
        <v>15</v>
      </c>
      <c r="O12">
        <f t="shared" si="0"/>
        <v>137</v>
      </c>
    </row>
    <row r="13" spans="1:31" x14ac:dyDescent="0.2">
      <c r="A13" s="2">
        <v>4149</v>
      </c>
      <c r="B13" s="1">
        <v>17</v>
      </c>
      <c r="C13" s="1">
        <v>2</v>
      </c>
      <c r="D13" s="1">
        <v>0</v>
      </c>
      <c r="E13" s="1">
        <v>11</v>
      </c>
      <c r="F13" s="1">
        <v>4</v>
      </c>
      <c r="G13" s="1">
        <v>0</v>
      </c>
      <c r="H13" s="1">
        <v>29</v>
      </c>
      <c r="I13" s="1">
        <v>3</v>
      </c>
      <c r="J13" s="1">
        <v>0</v>
      </c>
      <c r="K13" s="1">
        <v>0</v>
      </c>
      <c r="L13" s="1">
        <v>1</v>
      </c>
      <c r="M13" s="1">
        <v>0</v>
      </c>
      <c r="N13" s="1">
        <v>9</v>
      </c>
      <c r="O13">
        <f t="shared" si="0"/>
        <v>76</v>
      </c>
    </row>
    <row r="14" spans="1:31" x14ac:dyDescent="0.2">
      <c r="A14" s="2">
        <v>4152</v>
      </c>
      <c r="B14" s="1">
        <v>36</v>
      </c>
      <c r="C14" s="1">
        <v>7</v>
      </c>
      <c r="D14" s="1">
        <v>0</v>
      </c>
      <c r="E14" s="1">
        <v>0</v>
      </c>
      <c r="F14" s="1">
        <v>3</v>
      </c>
      <c r="G14" s="1">
        <v>0</v>
      </c>
      <c r="H14" s="1">
        <v>0</v>
      </c>
      <c r="I14" s="1">
        <v>2</v>
      </c>
      <c r="J14" s="1">
        <v>2</v>
      </c>
      <c r="K14" s="1">
        <v>0</v>
      </c>
      <c r="L14" s="1">
        <v>6</v>
      </c>
      <c r="M14" s="1">
        <v>2</v>
      </c>
      <c r="N14" s="1">
        <v>5</v>
      </c>
      <c r="O14">
        <f t="shared" si="0"/>
        <v>63</v>
      </c>
    </row>
    <row r="15" spans="1:31" x14ac:dyDescent="0.2">
      <c r="A15" s="2">
        <v>4158</v>
      </c>
      <c r="B15" s="1">
        <v>185</v>
      </c>
      <c r="C15" s="1">
        <v>6</v>
      </c>
      <c r="D15" s="1">
        <v>2</v>
      </c>
      <c r="E15" s="1">
        <v>1</v>
      </c>
      <c r="F15" s="1">
        <v>38</v>
      </c>
      <c r="G15" s="1">
        <v>0</v>
      </c>
      <c r="H15" s="1">
        <v>4</v>
      </c>
      <c r="I15" s="1">
        <v>43</v>
      </c>
      <c r="J15" s="1">
        <v>2</v>
      </c>
      <c r="K15" s="1">
        <v>107</v>
      </c>
      <c r="L15" s="1">
        <v>17</v>
      </c>
      <c r="M15" s="1">
        <v>15</v>
      </c>
      <c r="N15" s="1">
        <v>36</v>
      </c>
      <c r="O15">
        <f t="shared" si="0"/>
        <v>456</v>
      </c>
    </row>
    <row r="16" spans="1:31" x14ac:dyDescent="0.2">
      <c r="A16" s="7">
        <v>4150</v>
      </c>
      <c r="B16" s="8">
        <v>41</v>
      </c>
      <c r="C16" s="8">
        <v>4</v>
      </c>
      <c r="D16" s="8">
        <v>0</v>
      </c>
      <c r="E16" s="8">
        <v>3</v>
      </c>
      <c r="F16" s="8">
        <v>15</v>
      </c>
      <c r="G16" s="8">
        <v>1</v>
      </c>
      <c r="H16" s="8">
        <v>27</v>
      </c>
      <c r="I16" s="8">
        <v>2</v>
      </c>
      <c r="J16" s="8">
        <v>17</v>
      </c>
      <c r="K16" s="8">
        <v>8</v>
      </c>
      <c r="L16" s="8">
        <v>0</v>
      </c>
      <c r="M16" s="8">
        <v>6</v>
      </c>
      <c r="N16" s="8">
        <v>10</v>
      </c>
      <c r="O16">
        <f t="shared" ref="O16:O34" si="5">SUM(B16:N16)</f>
        <v>134</v>
      </c>
    </row>
    <row r="17" spans="1:15" x14ac:dyDescent="0.2">
      <c r="A17" s="7">
        <v>4151</v>
      </c>
      <c r="B17" s="8">
        <v>9</v>
      </c>
      <c r="C17" s="8">
        <v>14</v>
      </c>
      <c r="D17" s="8">
        <v>4</v>
      </c>
      <c r="E17" s="8">
        <v>4</v>
      </c>
      <c r="F17" s="8">
        <v>0</v>
      </c>
      <c r="G17" s="8">
        <v>0</v>
      </c>
      <c r="H17" s="8">
        <v>25</v>
      </c>
      <c r="I17" s="8">
        <v>3</v>
      </c>
      <c r="J17" s="8">
        <v>7</v>
      </c>
      <c r="K17" s="8">
        <v>0</v>
      </c>
      <c r="L17" s="8">
        <v>9</v>
      </c>
      <c r="M17" s="8">
        <v>2</v>
      </c>
      <c r="N17" s="8">
        <v>13</v>
      </c>
      <c r="O17">
        <f t="shared" si="5"/>
        <v>90</v>
      </c>
    </row>
    <row r="18" spans="1:15" x14ac:dyDescent="0.2">
      <c r="A18" s="7" t="s">
        <v>35</v>
      </c>
      <c r="B18" s="1">
        <v>24</v>
      </c>
      <c r="C18" s="1">
        <v>4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v>2</v>
      </c>
      <c r="O18">
        <f t="shared" si="5"/>
        <v>34</v>
      </c>
    </row>
    <row r="19" spans="1:15" x14ac:dyDescent="0.2">
      <c r="A19" s="2">
        <v>1761</v>
      </c>
      <c r="B19" s="1">
        <v>19</v>
      </c>
      <c r="C19" s="1">
        <v>9</v>
      </c>
      <c r="D19" s="1">
        <v>9</v>
      </c>
      <c r="E19" s="1">
        <v>2</v>
      </c>
      <c r="F19" s="1">
        <v>0</v>
      </c>
      <c r="G19" s="1">
        <v>0</v>
      </c>
      <c r="H19" s="1">
        <v>2</v>
      </c>
      <c r="I19" s="1">
        <v>5</v>
      </c>
      <c r="J19" s="1">
        <v>3</v>
      </c>
      <c r="K19" s="1">
        <v>0</v>
      </c>
      <c r="L19" s="1">
        <v>2</v>
      </c>
      <c r="M19" s="1">
        <v>3</v>
      </c>
      <c r="N19" s="1">
        <v>3</v>
      </c>
      <c r="O19">
        <f t="shared" si="5"/>
        <v>57</v>
      </c>
    </row>
    <row r="20" spans="1:15" x14ac:dyDescent="0.2">
      <c r="A20" s="2">
        <v>1779</v>
      </c>
      <c r="B20" s="1">
        <v>44</v>
      </c>
      <c r="C20" s="1">
        <v>45</v>
      </c>
      <c r="D20" s="1">
        <v>1</v>
      </c>
      <c r="E20" s="1">
        <v>1</v>
      </c>
      <c r="F20" s="1">
        <v>23</v>
      </c>
      <c r="G20" s="1">
        <v>1</v>
      </c>
      <c r="H20" s="1">
        <v>1</v>
      </c>
      <c r="I20" s="1">
        <v>2</v>
      </c>
      <c r="J20" s="1">
        <v>1</v>
      </c>
      <c r="K20" s="1">
        <v>10</v>
      </c>
      <c r="L20" s="1">
        <v>1</v>
      </c>
      <c r="M20" s="1">
        <v>0</v>
      </c>
      <c r="N20" s="1">
        <v>6</v>
      </c>
      <c r="O20">
        <f t="shared" si="5"/>
        <v>136</v>
      </c>
    </row>
    <row r="21" spans="1:15" x14ac:dyDescent="0.2">
      <c r="A21" s="2">
        <v>1780</v>
      </c>
      <c r="B21" s="1">
        <v>115</v>
      </c>
      <c r="C21" s="1">
        <v>107</v>
      </c>
      <c r="D21" s="1">
        <v>10</v>
      </c>
      <c r="E21" s="1">
        <v>11</v>
      </c>
      <c r="F21" s="1">
        <v>72</v>
      </c>
      <c r="G21" s="1">
        <v>22</v>
      </c>
      <c r="H21" s="1">
        <v>53</v>
      </c>
      <c r="I21" s="1">
        <v>20</v>
      </c>
      <c r="J21" s="1">
        <v>18</v>
      </c>
      <c r="K21" s="1">
        <v>15</v>
      </c>
      <c r="L21" s="1">
        <v>5</v>
      </c>
      <c r="M21" s="1">
        <v>1</v>
      </c>
      <c r="N21" s="1">
        <v>29</v>
      </c>
      <c r="O21">
        <f t="shared" si="5"/>
        <v>478</v>
      </c>
    </row>
    <row r="22" spans="1:15" x14ac:dyDescent="0.2">
      <c r="A22" s="2">
        <v>1789</v>
      </c>
      <c r="B22" s="1">
        <v>77</v>
      </c>
      <c r="C22" s="1">
        <v>17</v>
      </c>
      <c r="D22" s="1">
        <v>8</v>
      </c>
      <c r="E22" s="1">
        <v>2</v>
      </c>
      <c r="F22" s="1">
        <v>6</v>
      </c>
      <c r="G22" s="1">
        <v>2</v>
      </c>
      <c r="H22" s="1">
        <v>3</v>
      </c>
      <c r="I22" s="1">
        <v>6</v>
      </c>
      <c r="J22" s="1">
        <v>3</v>
      </c>
      <c r="K22" s="1">
        <v>0</v>
      </c>
      <c r="L22" s="1">
        <v>1</v>
      </c>
      <c r="M22" s="1">
        <v>0</v>
      </c>
      <c r="N22" s="1">
        <v>6</v>
      </c>
      <c r="O22">
        <f t="shared" si="5"/>
        <v>131</v>
      </c>
    </row>
    <row r="23" spans="1:15" x14ac:dyDescent="0.2">
      <c r="A23" s="2">
        <v>1790</v>
      </c>
      <c r="B23" s="1">
        <v>6</v>
      </c>
      <c r="C23" s="1">
        <v>103</v>
      </c>
      <c r="D23" s="1">
        <v>1</v>
      </c>
      <c r="E23" s="1">
        <v>0</v>
      </c>
      <c r="F23" s="1">
        <v>9</v>
      </c>
      <c r="G23" s="1">
        <v>3</v>
      </c>
      <c r="H23" s="1">
        <v>2</v>
      </c>
      <c r="I23" s="1">
        <v>0</v>
      </c>
      <c r="J23" s="1">
        <v>11</v>
      </c>
      <c r="K23" s="1">
        <v>5</v>
      </c>
      <c r="L23" s="1">
        <v>6</v>
      </c>
      <c r="M23" s="1">
        <v>9</v>
      </c>
      <c r="N23" s="1">
        <v>9</v>
      </c>
      <c r="O23">
        <f t="shared" si="5"/>
        <v>164</v>
      </c>
    </row>
    <row r="24" spans="1:15" x14ac:dyDescent="0.2">
      <c r="A24" s="2">
        <v>1794</v>
      </c>
      <c r="B24" s="1">
        <v>114</v>
      </c>
      <c r="C24" s="1">
        <v>82</v>
      </c>
      <c r="D24" s="1">
        <v>3</v>
      </c>
      <c r="E24" s="1">
        <v>2</v>
      </c>
      <c r="F24" s="1">
        <v>33</v>
      </c>
      <c r="G24" s="1">
        <v>12</v>
      </c>
      <c r="H24" s="1">
        <v>7</v>
      </c>
      <c r="I24" s="1">
        <v>10</v>
      </c>
      <c r="J24" s="1">
        <v>18</v>
      </c>
      <c r="K24" s="1">
        <v>1</v>
      </c>
      <c r="L24" s="1">
        <v>2</v>
      </c>
      <c r="M24" s="1">
        <v>5</v>
      </c>
      <c r="N24" s="1">
        <v>17</v>
      </c>
      <c r="O24">
        <f t="shared" si="5"/>
        <v>306</v>
      </c>
    </row>
    <row r="25" spans="1:15" x14ac:dyDescent="0.2">
      <c r="A25" s="2">
        <v>1798</v>
      </c>
      <c r="B25" s="1">
        <v>44</v>
      </c>
      <c r="C25" s="1">
        <v>7</v>
      </c>
      <c r="D25" s="1">
        <v>4</v>
      </c>
      <c r="E25" s="1">
        <v>3</v>
      </c>
      <c r="F25" s="1">
        <v>9</v>
      </c>
      <c r="G25" s="1">
        <v>5</v>
      </c>
      <c r="H25" s="1">
        <v>4</v>
      </c>
      <c r="I25" s="1">
        <v>11</v>
      </c>
      <c r="J25" s="1">
        <v>5</v>
      </c>
      <c r="K25" s="1">
        <v>2</v>
      </c>
      <c r="L25" s="1">
        <v>0</v>
      </c>
      <c r="M25" s="1">
        <v>1</v>
      </c>
      <c r="N25" s="1">
        <v>8</v>
      </c>
      <c r="O25">
        <f t="shared" si="5"/>
        <v>103</v>
      </c>
    </row>
    <row r="26" spans="1:15" x14ac:dyDescent="0.2">
      <c r="A26" s="2">
        <v>1799</v>
      </c>
      <c r="B26" s="1">
        <v>39</v>
      </c>
      <c r="C26" s="1">
        <v>16</v>
      </c>
      <c r="D26" s="1">
        <v>15</v>
      </c>
      <c r="E26" s="1">
        <v>5</v>
      </c>
      <c r="F26" s="1">
        <v>16</v>
      </c>
      <c r="G26" s="1">
        <v>1</v>
      </c>
      <c r="H26" s="1">
        <v>23</v>
      </c>
      <c r="I26" s="1">
        <v>18</v>
      </c>
      <c r="J26" s="1">
        <v>18</v>
      </c>
      <c r="K26" s="1">
        <v>7</v>
      </c>
      <c r="L26" s="1">
        <v>8</v>
      </c>
      <c r="M26" s="1">
        <v>4</v>
      </c>
      <c r="N26" s="1">
        <v>23</v>
      </c>
      <c r="O26">
        <f t="shared" si="5"/>
        <v>193</v>
      </c>
    </row>
    <row r="27" spans="1:15" x14ac:dyDescent="0.2">
      <c r="A27" s="2">
        <v>1800</v>
      </c>
      <c r="B27" s="1">
        <v>71</v>
      </c>
      <c r="C27" s="1">
        <v>13</v>
      </c>
      <c r="D27" s="1">
        <v>1</v>
      </c>
      <c r="E27" s="1">
        <v>5</v>
      </c>
      <c r="F27" s="1">
        <v>6</v>
      </c>
      <c r="G27" s="1">
        <v>3</v>
      </c>
      <c r="H27" s="1">
        <v>6</v>
      </c>
      <c r="I27" s="1">
        <v>4</v>
      </c>
      <c r="J27" s="1">
        <v>39</v>
      </c>
      <c r="K27" s="1">
        <v>5</v>
      </c>
      <c r="L27" s="1">
        <v>2</v>
      </c>
      <c r="M27" s="1">
        <v>1</v>
      </c>
      <c r="N27" s="1">
        <v>19</v>
      </c>
      <c r="O27">
        <f t="shared" si="5"/>
        <v>175</v>
      </c>
    </row>
    <row r="28" spans="1:15" x14ac:dyDescent="0.2">
      <c r="A28" s="2">
        <v>1815</v>
      </c>
      <c r="B28" s="1">
        <v>117</v>
      </c>
      <c r="C28" s="1">
        <v>40</v>
      </c>
      <c r="D28" s="1">
        <v>9</v>
      </c>
      <c r="E28" s="1">
        <v>21</v>
      </c>
      <c r="F28" s="1">
        <v>52</v>
      </c>
      <c r="G28" s="1">
        <v>18</v>
      </c>
      <c r="H28" s="1">
        <v>55</v>
      </c>
      <c r="I28" s="1">
        <v>41</v>
      </c>
      <c r="J28" s="1">
        <v>60</v>
      </c>
      <c r="K28" s="1">
        <v>6</v>
      </c>
      <c r="L28" s="1">
        <v>13</v>
      </c>
      <c r="M28" s="1">
        <v>11</v>
      </c>
      <c r="N28" s="1">
        <v>55</v>
      </c>
      <c r="O28">
        <f t="shared" si="5"/>
        <v>498</v>
      </c>
    </row>
    <row r="29" spans="1:15" x14ac:dyDescent="0.2">
      <c r="A29" s="2">
        <v>1816</v>
      </c>
      <c r="B29" s="1">
        <v>343</v>
      </c>
      <c r="C29" s="1">
        <v>230</v>
      </c>
      <c r="D29" s="1">
        <v>57</v>
      </c>
      <c r="E29" s="1">
        <v>209</v>
      </c>
      <c r="F29" s="1">
        <v>72</v>
      </c>
      <c r="G29" s="1">
        <v>19</v>
      </c>
      <c r="H29" s="1">
        <v>122</v>
      </c>
      <c r="I29" s="1">
        <v>61</v>
      </c>
      <c r="J29" s="1">
        <v>70</v>
      </c>
      <c r="K29" s="1">
        <v>43</v>
      </c>
      <c r="L29" s="1">
        <v>72</v>
      </c>
      <c r="M29" s="1">
        <v>48</v>
      </c>
      <c r="N29" s="1">
        <v>184</v>
      </c>
      <c r="O29">
        <f t="shared" si="5"/>
        <v>1530</v>
      </c>
    </row>
    <row r="30" spans="1:15" x14ac:dyDescent="0.2">
      <c r="A30" s="7" t="s">
        <v>34</v>
      </c>
      <c r="B30" s="1">
        <v>78</v>
      </c>
      <c r="C30" s="1">
        <v>15</v>
      </c>
      <c r="D30" s="1">
        <v>0</v>
      </c>
      <c r="E30" s="1">
        <v>16</v>
      </c>
      <c r="F30" s="1">
        <v>38</v>
      </c>
      <c r="G30" s="1">
        <v>4</v>
      </c>
      <c r="H30" s="1">
        <v>14</v>
      </c>
      <c r="I30" s="1">
        <v>57</v>
      </c>
      <c r="J30" s="1">
        <v>13</v>
      </c>
      <c r="K30" s="1">
        <v>6</v>
      </c>
      <c r="L30" s="1">
        <v>6</v>
      </c>
      <c r="M30" s="1">
        <v>4</v>
      </c>
      <c r="N30" s="1">
        <v>42</v>
      </c>
      <c r="O30">
        <f t="shared" si="5"/>
        <v>293</v>
      </c>
    </row>
    <row r="31" spans="1:15" x14ac:dyDescent="0.2">
      <c r="A31" s="2">
        <v>2755</v>
      </c>
      <c r="B31" s="1">
        <v>113</v>
      </c>
      <c r="C31" s="1">
        <v>42</v>
      </c>
      <c r="D31" s="1">
        <v>3</v>
      </c>
      <c r="E31" s="1">
        <v>27</v>
      </c>
      <c r="F31" s="1">
        <v>18</v>
      </c>
      <c r="G31" s="1">
        <v>9</v>
      </c>
      <c r="H31" s="1">
        <v>20</v>
      </c>
      <c r="I31" s="1">
        <v>9</v>
      </c>
      <c r="J31" s="1">
        <v>9</v>
      </c>
      <c r="K31" s="1">
        <v>46</v>
      </c>
      <c r="L31" s="1">
        <v>46</v>
      </c>
      <c r="M31" s="1">
        <v>53</v>
      </c>
      <c r="N31" s="1">
        <v>68</v>
      </c>
      <c r="O31">
        <f t="shared" si="5"/>
        <v>463</v>
      </c>
    </row>
    <row r="32" spans="1:15" x14ac:dyDescent="0.2">
      <c r="A32" s="2">
        <v>2756</v>
      </c>
      <c r="B32" s="1">
        <v>30</v>
      </c>
      <c r="C32" s="1">
        <v>6</v>
      </c>
      <c r="D32" s="1">
        <v>0</v>
      </c>
      <c r="E32" s="1">
        <v>5</v>
      </c>
      <c r="F32" s="1">
        <v>3</v>
      </c>
      <c r="G32" s="1">
        <v>2</v>
      </c>
      <c r="H32" s="1">
        <v>6</v>
      </c>
      <c r="I32" s="1">
        <v>0</v>
      </c>
      <c r="J32" s="1">
        <v>3</v>
      </c>
      <c r="K32" s="1">
        <v>5</v>
      </c>
      <c r="L32" s="1">
        <v>1</v>
      </c>
      <c r="M32" s="1">
        <v>13</v>
      </c>
      <c r="N32" s="1">
        <v>7</v>
      </c>
      <c r="O32">
        <f t="shared" si="5"/>
        <v>81</v>
      </c>
    </row>
    <row r="33" spans="1:15" x14ac:dyDescent="0.2">
      <c r="A33" s="2">
        <v>2757</v>
      </c>
      <c r="B33" s="1">
        <v>202</v>
      </c>
      <c r="C33" s="1">
        <v>33</v>
      </c>
      <c r="D33" s="1">
        <v>0</v>
      </c>
      <c r="E33" s="1">
        <v>4</v>
      </c>
      <c r="F33" s="1">
        <v>16</v>
      </c>
      <c r="G33" s="1">
        <v>4</v>
      </c>
      <c r="H33" s="1">
        <v>5</v>
      </c>
      <c r="I33" s="1">
        <v>15</v>
      </c>
      <c r="J33" s="1">
        <v>17</v>
      </c>
      <c r="K33" s="1">
        <v>12</v>
      </c>
      <c r="L33" s="1">
        <v>6</v>
      </c>
      <c r="M33" s="1">
        <v>8</v>
      </c>
      <c r="N33" s="1">
        <v>26</v>
      </c>
      <c r="O33">
        <f t="shared" si="5"/>
        <v>348</v>
      </c>
    </row>
    <row r="34" spans="1:15" x14ac:dyDescent="0.2">
      <c r="A34" s="2">
        <v>2758</v>
      </c>
      <c r="B34" s="1">
        <v>83</v>
      </c>
      <c r="C34" s="1">
        <v>13</v>
      </c>
      <c r="D34" s="1">
        <v>2</v>
      </c>
      <c r="E34" s="1">
        <v>13</v>
      </c>
      <c r="F34" s="1">
        <v>2</v>
      </c>
      <c r="G34" s="1">
        <v>0</v>
      </c>
      <c r="H34" s="1">
        <v>26</v>
      </c>
      <c r="I34" s="1">
        <v>277</v>
      </c>
      <c r="J34" s="1">
        <v>1</v>
      </c>
      <c r="K34" s="1">
        <v>59</v>
      </c>
      <c r="L34" s="1">
        <v>26</v>
      </c>
      <c r="M34" s="1">
        <v>41</v>
      </c>
      <c r="N34" s="1">
        <v>82</v>
      </c>
      <c r="O34">
        <f t="shared" si="5"/>
        <v>625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E501-FD48-294D-92F9-D544242DB000}">
  <dimension ref="A1:D35"/>
  <sheetViews>
    <sheetView workbookViewId="0">
      <selection sqref="A1:D1"/>
    </sheetView>
  </sheetViews>
  <sheetFormatPr baseColWidth="10" defaultRowHeight="16" x14ac:dyDescent="0.2"/>
  <sheetData>
    <row r="1" spans="1:4" x14ac:dyDescent="0.2">
      <c r="A1" t="s">
        <v>29</v>
      </c>
      <c r="B1" t="s">
        <v>30</v>
      </c>
      <c r="C1" t="s">
        <v>31</v>
      </c>
      <c r="D1" t="s">
        <v>32</v>
      </c>
    </row>
    <row r="2" spans="1:4" x14ac:dyDescent="0.2">
      <c r="A2" s="7">
        <v>1760</v>
      </c>
      <c r="B2" s="8">
        <v>1.480396</v>
      </c>
      <c r="C2" s="8">
        <v>4.7265410000000001</v>
      </c>
      <c r="D2" s="8">
        <v>9.9836799999999997</v>
      </c>
    </row>
    <row r="3" spans="1:4" x14ac:dyDescent="0.2">
      <c r="A3" s="7">
        <v>1761</v>
      </c>
      <c r="B3" s="8">
        <v>1.1773910000000001</v>
      </c>
      <c r="C3" s="8">
        <v>0</v>
      </c>
      <c r="D3" s="8">
        <v>5.4137979999999999</v>
      </c>
    </row>
    <row r="4" spans="1:4" x14ac:dyDescent="0.2">
      <c r="A4" s="7">
        <v>1779</v>
      </c>
      <c r="B4" s="8">
        <v>0.74019800000000002</v>
      </c>
      <c r="C4" s="8">
        <v>4.1357239999999997</v>
      </c>
      <c r="D4" s="8">
        <v>0.45380399999999999</v>
      </c>
    </row>
    <row r="5" spans="1:4" x14ac:dyDescent="0.2">
      <c r="A5" s="7">
        <v>1780</v>
      </c>
      <c r="B5" s="8">
        <v>0.35099999999999998</v>
      </c>
      <c r="C5" s="8">
        <v>1.0422119999999999</v>
      </c>
      <c r="D5" s="8">
        <v>2.2595239999999999</v>
      </c>
    </row>
    <row r="6" spans="1:4" x14ac:dyDescent="0.2">
      <c r="A6" s="7">
        <v>1789</v>
      </c>
      <c r="B6" s="8">
        <v>2.1772740000000002</v>
      </c>
      <c r="C6" s="8">
        <v>3.4348610000000002</v>
      </c>
      <c r="D6" s="8">
        <v>5.8890549999999999</v>
      </c>
    </row>
    <row r="7" spans="1:4" x14ac:dyDescent="0.2">
      <c r="A7" s="7">
        <v>1790</v>
      </c>
      <c r="B7" s="8">
        <v>0.61382300000000001</v>
      </c>
      <c r="C7" s="8">
        <v>0</v>
      </c>
      <c r="D7" s="8">
        <v>0</v>
      </c>
    </row>
    <row r="8" spans="1:4" x14ac:dyDescent="0.2">
      <c r="A8" s="7">
        <v>1794</v>
      </c>
      <c r="B8" s="8">
        <v>1.644884</v>
      </c>
      <c r="C8" s="8">
        <v>1.5755140000000001</v>
      </c>
      <c r="D8" s="8">
        <v>3.5295839999999998</v>
      </c>
    </row>
    <row r="9" spans="1:4" x14ac:dyDescent="0.2">
      <c r="A9" s="7">
        <v>1798</v>
      </c>
      <c r="B9" s="8">
        <v>1.1402399999999999</v>
      </c>
      <c r="C9" s="8">
        <v>1.7162390000000001</v>
      </c>
      <c r="D9" s="8">
        <v>4.4939780000000003</v>
      </c>
    </row>
    <row r="10" spans="1:4" x14ac:dyDescent="0.2">
      <c r="A10" s="7">
        <v>1799</v>
      </c>
      <c r="B10" s="8">
        <v>1.04318</v>
      </c>
      <c r="C10" s="8">
        <v>0.416327</v>
      </c>
      <c r="D10" s="8">
        <v>0.159889</v>
      </c>
    </row>
    <row r="11" spans="1:4" x14ac:dyDescent="0.2">
      <c r="A11" s="7">
        <v>1800</v>
      </c>
      <c r="B11" s="8">
        <v>0.95873299999999995</v>
      </c>
      <c r="C11" s="8">
        <v>4.0405179999999996</v>
      </c>
      <c r="D11" s="8">
        <v>0.52900499999999995</v>
      </c>
    </row>
    <row r="12" spans="1:4" x14ac:dyDescent="0.2">
      <c r="A12" s="7">
        <v>1815</v>
      </c>
      <c r="B12" s="8">
        <v>0.60642700000000005</v>
      </c>
      <c r="C12" s="8">
        <v>0.387235</v>
      </c>
      <c r="D12" s="8">
        <v>3.4700489999999999</v>
      </c>
    </row>
    <row r="13" spans="1:4" x14ac:dyDescent="0.2">
      <c r="A13" s="7">
        <v>1816</v>
      </c>
      <c r="B13" s="8">
        <v>1.326873</v>
      </c>
      <c r="C13" s="8">
        <v>0.67221900000000001</v>
      </c>
      <c r="D13" s="8">
        <v>1.7748759999999999</v>
      </c>
    </row>
    <row r="14" spans="1:4" x14ac:dyDescent="0.2">
      <c r="A14" s="7">
        <v>2432</v>
      </c>
      <c r="B14" s="8">
        <v>4.9450419999999999</v>
      </c>
      <c r="C14" s="8">
        <v>1.776184</v>
      </c>
      <c r="D14" s="8">
        <v>1.4617249999999999</v>
      </c>
    </row>
    <row r="15" spans="1:4" x14ac:dyDescent="0.2">
      <c r="A15" s="7">
        <v>2445</v>
      </c>
      <c r="B15" s="8">
        <v>0.50083</v>
      </c>
      <c r="C15" s="8">
        <v>0.37691400000000003</v>
      </c>
      <c r="D15" s="8">
        <v>1.447527</v>
      </c>
    </row>
    <row r="16" spans="1:4" x14ac:dyDescent="0.2">
      <c r="A16" s="7">
        <v>2459</v>
      </c>
      <c r="B16" s="8">
        <v>2.9607920000000001</v>
      </c>
      <c r="C16" s="8">
        <v>1.4004570000000001</v>
      </c>
      <c r="D16" s="8">
        <v>1.815215</v>
      </c>
    </row>
    <row r="17" spans="1:4" x14ac:dyDescent="0.2">
      <c r="A17" s="9" t="s">
        <v>36</v>
      </c>
      <c r="B17" s="8">
        <v>0</v>
      </c>
      <c r="C17" s="8">
        <v>5.7393720000000004</v>
      </c>
      <c r="D17" s="8">
        <v>0</v>
      </c>
    </row>
    <row r="18" spans="1:4" x14ac:dyDescent="0.2">
      <c r="A18" s="9" t="s">
        <v>39</v>
      </c>
      <c r="B18" s="8"/>
      <c r="C18" s="8"/>
      <c r="D18" s="8"/>
    </row>
    <row r="19" spans="1:4" x14ac:dyDescent="0.2">
      <c r="A19" s="7">
        <v>2471</v>
      </c>
      <c r="B19" s="8">
        <v>2.6251009999999999</v>
      </c>
      <c r="C19" s="8">
        <v>2.842355</v>
      </c>
      <c r="D19" s="8">
        <v>0.83969099999999997</v>
      </c>
    </row>
    <row r="20" spans="1:4" x14ac:dyDescent="0.2">
      <c r="A20" s="7">
        <v>2754</v>
      </c>
      <c r="B20" s="8">
        <v>0.57262199999999996</v>
      </c>
      <c r="C20" s="8">
        <v>1.371181</v>
      </c>
      <c r="D20" s="8">
        <v>1.685114</v>
      </c>
    </row>
    <row r="21" spans="1:4" x14ac:dyDescent="0.2">
      <c r="A21" s="7">
        <v>2755</v>
      </c>
      <c r="B21" s="8">
        <v>2.2104689999999998</v>
      </c>
      <c r="C21" s="8">
        <v>0.31237999999999999</v>
      </c>
      <c r="D21" s="8">
        <v>1.3329869999999999</v>
      </c>
    </row>
    <row r="22" spans="1:4" x14ac:dyDescent="0.2">
      <c r="A22" s="7">
        <v>2756</v>
      </c>
      <c r="B22" s="8">
        <v>0.82853399999999999</v>
      </c>
      <c r="C22" s="8">
        <v>3.3727670000000001</v>
      </c>
      <c r="D22" s="8">
        <v>0.380971</v>
      </c>
    </row>
    <row r="23" spans="1:4" x14ac:dyDescent="0.2">
      <c r="A23" s="7">
        <v>2757</v>
      </c>
      <c r="B23" s="8">
        <v>1.7356370000000001</v>
      </c>
      <c r="C23" s="8">
        <v>2.4936579999999999</v>
      </c>
      <c r="D23" s="8">
        <v>4.9657590000000003</v>
      </c>
    </row>
    <row r="24" spans="1:4" x14ac:dyDescent="0.2">
      <c r="A24" s="7">
        <v>2758</v>
      </c>
      <c r="B24" s="8">
        <v>1.7985819999999999</v>
      </c>
      <c r="C24" s="8">
        <v>0.17998700000000001</v>
      </c>
      <c r="D24" s="8">
        <v>9.8748000000000002E-2</v>
      </c>
    </row>
    <row r="25" spans="1:4" x14ac:dyDescent="0.2">
      <c r="A25" s="7">
        <v>4139</v>
      </c>
      <c r="B25" s="8">
        <v>2.621534</v>
      </c>
      <c r="C25" s="8">
        <v>4.519755</v>
      </c>
      <c r="D25" s="8">
        <v>0.48216599999999998</v>
      </c>
    </row>
    <row r="26" spans="1:4" x14ac:dyDescent="0.2">
      <c r="A26" s="7">
        <v>4140</v>
      </c>
      <c r="B26" s="8">
        <v>1.369618</v>
      </c>
      <c r="C26" s="8">
        <v>1.3118559999999999</v>
      </c>
      <c r="D26" s="8">
        <v>1.2595369999999999</v>
      </c>
    </row>
    <row r="27" spans="1:4" x14ac:dyDescent="0.2">
      <c r="A27" s="7">
        <v>4141</v>
      </c>
      <c r="B27" s="8">
        <v>2.6257069999999998</v>
      </c>
      <c r="C27" s="8">
        <v>2.8772980000000001</v>
      </c>
      <c r="D27" s="8">
        <v>4.8702639999999997</v>
      </c>
    </row>
    <row r="28" spans="1:4" x14ac:dyDescent="0.2">
      <c r="A28" s="7">
        <v>4143</v>
      </c>
      <c r="B28" s="8">
        <v>0.289273</v>
      </c>
      <c r="C28" s="8">
        <v>0.27707300000000001</v>
      </c>
      <c r="D28" s="8">
        <v>0.26602300000000001</v>
      </c>
    </row>
    <row r="29" spans="1:4" x14ac:dyDescent="0.2">
      <c r="A29" s="7">
        <v>4147</v>
      </c>
      <c r="B29" s="8">
        <v>1.1570910000000001</v>
      </c>
      <c r="C29" s="8">
        <v>4.9873159999999999</v>
      </c>
      <c r="D29" s="8">
        <v>0</v>
      </c>
    </row>
    <row r="30" spans="1:4" x14ac:dyDescent="0.2">
      <c r="A30" s="7">
        <v>4148</v>
      </c>
      <c r="B30" s="8">
        <v>5.0210990000000004</v>
      </c>
      <c r="C30" s="8">
        <v>1.6422140000000001</v>
      </c>
      <c r="D30" s="8">
        <v>0.90098199999999995</v>
      </c>
    </row>
    <row r="31" spans="1:4" x14ac:dyDescent="0.2">
      <c r="A31" s="7">
        <v>4149</v>
      </c>
      <c r="B31" s="8">
        <v>1.324565</v>
      </c>
      <c r="C31" s="8">
        <v>2.1145049999999999</v>
      </c>
      <c r="D31" s="8">
        <v>0</v>
      </c>
    </row>
    <row r="32" spans="1:4" x14ac:dyDescent="0.2">
      <c r="A32" s="7">
        <v>4152</v>
      </c>
      <c r="B32" s="8">
        <v>0.53262900000000002</v>
      </c>
      <c r="C32" s="8">
        <v>7.9075790000000001</v>
      </c>
      <c r="D32" s="8">
        <v>1.4694590000000001</v>
      </c>
    </row>
    <row r="33" spans="1:4" x14ac:dyDescent="0.2">
      <c r="A33" s="7">
        <v>4158</v>
      </c>
      <c r="B33" s="8">
        <v>3.5689660000000001</v>
      </c>
      <c r="C33" s="8">
        <v>1.585879</v>
      </c>
      <c r="D33" s="8">
        <v>1.2857769999999999</v>
      </c>
    </row>
    <row r="34" spans="1:4" x14ac:dyDescent="0.2">
      <c r="A34" s="7">
        <v>4150</v>
      </c>
      <c r="B34" s="8">
        <v>0.12520800000000001</v>
      </c>
      <c r="C34" s="8">
        <v>1.559053</v>
      </c>
      <c r="D34" s="8">
        <v>1.6120190000000001</v>
      </c>
    </row>
    <row r="35" spans="1:4" x14ac:dyDescent="0.2">
      <c r="A35" s="7">
        <v>4151</v>
      </c>
      <c r="B35" s="8">
        <v>0.37284</v>
      </c>
      <c r="C35" s="8">
        <v>0.35711599999999999</v>
      </c>
      <c r="D35" s="8">
        <v>0.68574800000000002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2EA7-81DB-BE43-9D1A-912425972347}">
  <dimension ref="A1:F34"/>
  <sheetViews>
    <sheetView workbookViewId="0">
      <selection activeCell="E34" sqref="E34"/>
    </sheetView>
  </sheetViews>
  <sheetFormatPr baseColWidth="10" defaultRowHeight="16" x14ac:dyDescent="0.2"/>
  <sheetData>
    <row r="1" spans="1:4" x14ac:dyDescent="0.2">
      <c r="A1" t="s">
        <v>25</v>
      </c>
      <c r="B1" s="11" t="s">
        <v>30</v>
      </c>
      <c r="C1" s="11" t="s">
        <v>31</v>
      </c>
      <c r="D1" s="11" t="s">
        <v>32</v>
      </c>
    </row>
    <row r="2" spans="1:4" x14ac:dyDescent="0.2">
      <c r="A2" s="7">
        <v>1791</v>
      </c>
      <c r="B2" s="8">
        <v>787</v>
      </c>
      <c r="C2" s="8">
        <v>1409</v>
      </c>
      <c r="D2" s="8">
        <v>522</v>
      </c>
    </row>
    <row r="3" spans="1:4" x14ac:dyDescent="0.2">
      <c r="A3" s="7">
        <v>1796</v>
      </c>
      <c r="B3" s="8">
        <v>313</v>
      </c>
      <c r="C3" s="8">
        <v>348</v>
      </c>
      <c r="D3" s="8">
        <v>171</v>
      </c>
    </row>
    <row r="4" spans="1:4" x14ac:dyDescent="0.2">
      <c r="A4" s="9" t="s">
        <v>40</v>
      </c>
      <c r="B4" s="10" t="s">
        <v>37</v>
      </c>
      <c r="C4" s="10" t="s">
        <v>41</v>
      </c>
      <c r="D4" s="10" t="s">
        <v>42</v>
      </c>
    </row>
    <row r="5" spans="1:4" x14ac:dyDescent="0.2">
      <c r="A5" s="7">
        <v>2434</v>
      </c>
      <c r="B5" s="8">
        <v>2</v>
      </c>
      <c r="C5" s="8">
        <v>14</v>
      </c>
      <c r="D5" s="8">
        <v>3</v>
      </c>
    </row>
    <row r="6" spans="1:4" x14ac:dyDescent="0.2">
      <c r="A6" s="7">
        <v>2440</v>
      </c>
      <c r="B6" s="8">
        <v>76</v>
      </c>
      <c r="C6" s="8">
        <v>20</v>
      </c>
      <c r="D6" s="8">
        <v>0</v>
      </c>
    </row>
    <row r="7" spans="1:4" x14ac:dyDescent="0.2">
      <c r="A7" s="7">
        <v>2446</v>
      </c>
      <c r="B7" s="8">
        <v>6</v>
      </c>
      <c r="C7" s="8">
        <v>13</v>
      </c>
      <c r="D7" s="8">
        <v>3</v>
      </c>
    </row>
    <row r="8" spans="1:4" x14ac:dyDescent="0.2">
      <c r="A8" s="7">
        <v>2447</v>
      </c>
      <c r="B8" s="8">
        <v>92</v>
      </c>
      <c r="C8" s="8">
        <v>85</v>
      </c>
      <c r="D8" s="8">
        <v>6</v>
      </c>
    </row>
    <row r="9" spans="1:4" x14ac:dyDescent="0.2">
      <c r="A9" s="9" t="s">
        <v>43</v>
      </c>
      <c r="B9" s="10" t="s">
        <v>37</v>
      </c>
      <c r="C9" s="10" t="s">
        <v>37</v>
      </c>
      <c r="D9" s="10" t="s">
        <v>37</v>
      </c>
    </row>
    <row r="10" spans="1:4" x14ac:dyDescent="0.2">
      <c r="A10" s="7">
        <v>2470</v>
      </c>
      <c r="B10" s="8">
        <v>108</v>
      </c>
      <c r="C10" s="8">
        <v>13</v>
      </c>
      <c r="D10" s="8">
        <v>0</v>
      </c>
    </row>
    <row r="11" spans="1:4" x14ac:dyDescent="0.2">
      <c r="A11" s="7">
        <v>2761</v>
      </c>
      <c r="B11" s="8">
        <v>34</v>
      </c>
      <c r="C11" s="8">
        <v>101</v>
      </c>
      <c r="D11" s="8">
        <v>93</v>
      </c>
    </row>
    <row r="12" spans="1:4" x14ac:dyDescent="0.2">
      <c r="A12" s="7">
        <v>2762</v>
      </c>
      <c r="B12" s="8">
        <v>208</v>
      </c>
      <c r="C12" s="8">
        <v>49</v>
      </c>
      <c r="D12" s="8">
        <v>6</v>
      </c>
    </row>
    <row r="13" spans="1:4" x14ac:dyDescent="0.2">
      <c r="A13" s="7">
        <v>2765</v>
      </c>
      <c r="B13" s="8">
        <v>144</v>
      </c>
      <c r="C13" s="8">
        <v>35</v>
      </c>
      <c r="D13" s="8">
        <v>9</v>
      </c>
    </row>
    <row r="14" spans="1:4" x14ac:dyDescent="0.2">
      <c r="A14" s="7">
        <v>2766</v>
      </c>
      <c r="B14" s="8">
        <v>16</v>
      </c>
      <c r="C14" s="8">
        <v>20</v>
      </c>
      <c r="D14" s="8">
        <v>3</v>
      </c>
    </row>
    <row r="15" spans="1:4" x14ac:dyDescent="0.2">
      <c r="A15" s="7">
        <v>2767</v>
      </c>
      <c r="B15" s="8">
        <v>67</v>
      </c>
      <c r="C15" s="8">
        <v>38</v>
      </c>
      <c r="D15" s="8">
        <v>1</v>
      </c>
    </row>
    <row r="16" spans="1:4" x14ac:dyDescent="0.2">
      <c r="A16" s="7">
        <v>2768</v>
      </c>
      <c r="B16" s="8">
        <v>13</v>
      </c>
      <c r="C16" s="8">
        <v>11</v>
      </c>
      <c r="D16" s="8">
        <v>6</v>
      </c>
    </row>
    <row r="17" spans="1:6" x14ac:dyDescent="0.2">
      <c r="A17" s="7">
        <v>2769</v>
      </c>
      <c r="B17" s="8">
        <v>2</v>
      </c>
      <c r="C17" s="8">
        <v>4</v>
      </c>
      <c r="D17" s="8">
        <v>0</v>
      </c>
    </row>
    <row r="18" spans="1:6" x14ac:dyDescent="0.2">
      <c r="A18" s="7">
        <v>4126</v>
      </c>
      <c r="B18" s="8">
        <v>5</v>
      </c>
      <c r="C18" s="8">
        <v>15</v>
      </c>
      <c r="D18" s="8">
        <v>7</v>
      </c>
    </row>
    <row r="19" spans="1:6" x14ac:dyDescent="0.2">
      <c r="A19" s="7">
        <v>4127</v>
      </c>
      <c r="B19" s="8">
        <v>1</v>
      </c>
      <c r="C19" s="8">
        <v>3</v>
      </c>
      <c r="D19" s="8">
        <v>3</v>
      </c>
    </row>
    <row r="20" spans="1:6" x14ac:dyDescent="0.2">
      <c r="A20" s="7">
        <v>4128</v>
      </c>
      <c r="B20" s="8">
        <v>64</v>
      </c>
      <c r="C20" s="8">
        <v>4</v>
      </c>
      <c r="D20" s="8">
        <v>12</v>
      </c>
    </row>
    <row r="21" spans="1:6" x14ac:dyDescent="0.2">
      <c r="A21" s="7">
        <v>4129</v>
      </c>
      <c r="B21" s="8">
        <v>40</v>
      </c>
      <c r="C21" s="8">
        <v>70</v>
      </c>
      <c r="D21" s="8">
        <v>5</v>
      </c>
    </row>
    <row r="22" spans="1:6" x14ac:dyDescent="0.2">
      <c r="A22" s="7">
        <v>4131</v>
      </c>
      <c r="B22" s="8">
        <v>13</v>
      </c>
      <c r="C22" s="8">
        <v>48</v>
      </c>
      <c r="D22" s="8">
        <v>23</v>
      </c>
    </row>
    <row r="23" spans="1:6" x14ac:dyDescent="0.2">
      <c r="A23" s="7">
        <v>4132</v>
      </c>
      <c r="B23" s="8">
        <v>63</v>
      </c>
      <c r="C23" s="8">
        <v>167</v>
      </c>
      <c r="D23" s="8">
        <v>95</v>
      </c>
    </row>
    <row r="24" spans="1:6" x14ac:dyDescent="0.2">
      <c r="A24" s="7">
        <v>4133</v>
      </c>
      <c r="B24" s="8">
        <v>39</v>
      </c>
      <c r="C24" s="8">
        <v>48</v>
      </c>
      <c r="D24" s="8">
        <v>38</v>
      </c>
    </row>
    <row r="25" spans="1:6" x14ac:dyDescent="0.2">
      <c r="A25" s="7">
        <v>4135</v>
      </c>
      <c r="B25" s="8">
        <v>21</v>
      </c>
      <c r="C25" s="8">
        <v>24</v>
      </c>
      <c r="D25" s="8">
        <v>7</v>
      </c>
    </row>
    <row r="26" spans="1:6" x14ac:dyDescent="0.2">
      <c r="A26" s="7">
        <v>4144</v>
      </c>
      <c r="B26" s="8">
        <v>48</v>
      </c>
      <c r="C26" s="8">
        <v>56</v>
      </c>
      <c r="D26" s="8">
        <v>189</v>
      </c>
    </row>
    <row r="27" spans="1:6" x14ac:dyDescent="0.2">
      <c r="A27" s="7">
        <v>4146</v>
      </c>
      <c r="B27" s="8">
        <v>19</v>
      </c>
      <c r="C27" s="8">
        <v>11</v>
      </c>
      <c r="D27" s="8">
        <v>16</v>
      </c>
    </row>
    <row r="28" spans="1:6" x14ac:dyDescent="0.2">
      <c r="A28" s="7">
        <v>4157</v>
      </c>
      <c r="B28" s="8">
        <v>66</v>
      </c>
      <c r="C28" s="8">
        <v>27</v>
      </c>
      <c r="D28" s="8">
        <v>20</v>
      </c>
    </row>
    <row r="30" spans="1:6" x14ac:dyDescent="0.2">
      <c r="F30">
        <v>14090</v>
      </c>
    </row>
    <row r="31" spans="1:6" x14ac:dyDescent="0.2">
      <c r="B31">
        <f>SUM(B2:B28)</f>
        <v>2247</v>
      </c>
      <c r="C31">
        <f>SUM(C2:C28)</f>
        <v>2633</v>
      </c>
      <c r="D31">
        <f>SUM(D2:D28)</f>
        <v>1238</v>
      </c>
      <c r="E31">
        <f>SUM(B31:D31)</f>
        <v>6118</v>
      </c>
    </row>
    <row r="34" spans="5:5" x14ac:dyDescent="0.2">
      <c r="E34">
        <f>E31/F30</f>
        <v>0.43420865862313696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598C-DF4E-E74B-9993-182D09237DA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6E73-A0BD-F64A-81E3-DAF5251126A0}">
  <dimension ref="A1:AD32"/>
  <sheetViews>
    <sheetView zoomScale="75" workbookViewId="0">
      <selection activeCell="A25" sqref="A25"/>
    </sheetView>
  </sheetViews>
  <sheetFormatPr baseColWidth="10" defaultRowHeight="16" x14ac:dyDescent="0.2"/>
  <cols>
    <col min="1" max="1" width="13.5" customWidth="1"/>
  </cols>
  <sheetData>
    <row r="1" spans="1:30" x14ac:dyDescent="0.2">
      <c r="A1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R1" s="3" t="s">
        <v>0</v>
      </c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7</v>
      </c>
      <c r="Z1" s="3" t="s">
        <v>8</v>
      </c>
      <c r="AA1" s="3" t="s">
        <v>9</v>
      </c>
      <c r="AB1" s="3" t="s">
        <v>10</v>
      </c>
      <c r="AC1" s="3" t="s">
        <v>11</v>
      </c>
      <c r="AD1" s="3" t="s">
        <v>12</v>
      </c>
    </row>
    <row r="2" spans="1:30" x14ac:dyDescent="0.2">
      <c r="A2" s="2">
        <v>2432</v>
      </c>
      <c r="B2" s="1">
        <v>2.0914217490000002</v>
      </c>
      <c r="C2" s="1">
        <v>1.827047869</v>
      </c>
      <c r="D2" s="1">
        <v>2.0200183819999999</v>
      </c>
      <c r="E2" s="1">
        <v>0.176184444</v>
      </c>
      <c r="F2" s="1">
        <v>1.008277962</v>
      </c>
      <c r="G2" s="1">
        <v>2.8092649559999998</v>
      </c>
      <c r="H2" s="1">
        <v>0.242017653</v>
      </c>
      <c r="I2" s="1">
        <v>0.13695797200000001</v>
      </c>
      <c r="J2" s="1">
        <v>0.46335373899999999</v>
      </c>
      <c r="K2" s="1">
        <v>0</v>
      </c>
      <c r="L2" s="1">
        <v>0.46778081700000002</v>
      </c>
      <c r="M2" s="1">
        <v>0.355420654</v>
      </c>
      <c r="N2" s="1">
        <v>0.70665912399999997</v>
      </c>
    </row>
    <row r="3" spans="1:30" x14ac:dyDescent="0.2">
      <c r="A3" s="2">
        <v>2445</v>
      </c>
      <c r="B3" s="1">
        <v>0.62582522299999999</v>
      </c>
      <c r="C3" s="1">
        <v>0.15313834100000001</v>
      </c>
      <c r="D3" s="1">
        <v>0.102293042</v>
      </c>
      <c r="E3" s="1">
        <v>7.1375360999999998E-2</v>
      </c>
      <c r="F3" s="1">
        <v>4.2996927999999997E-2</v>
      </c>
      <c r="G3" s="1">
        <v>0.113808175</v>
      </c>
      <c r="H3" s="1">
        <v>0.73534148200000005</v>
      </c>
      <c r="I3" s="1">
        <v>2.7742019999999999E-2</v>
      </c>
      <c r="J3" s="1">
        <v>10.94990179</v>
      </c>
      <c r="K3" s="1">
        <v>3.8480697000000001E-2</v>
      </c>
      <c r="L3" s="1">
        <v>0.12633739199999999</v>
      </c>
      <c r="M3" s="1">
        <v>7.1993523000000004E-2</v>
      </c>
      <c r="N3" s="1">
        <v>0.33399311799999998</v>
      </c>
      <c r="Q3" t="s">
        <v>14</v>
      </c>
      <c r="R3">
        <f>AVERAGE(B16:B27)</f>
        <v>1.5406918957499995</v>
      </c>
      <c r="S3">
        <f t="shared" ref="S3:AD3" si="0">AVERAGE(C16:C27)</f>
        <v>2.3061444282499997</v>
      </c>
      <c r="T3">
        <f t="shared" si="0"/>
        <v>1.7620378385833331</v>
      </c>
      <c r="U3">
        <f t="shared" si="0"/>
        <v>1.0573719316666665</v>
      </c>
      <c r="V3">
        <f t="shared" si="0"/>
        <v>0.74302555525000002</v>
      </c>
      <c r="W3">
        <f t="shared" si="0"/>
        <v>1.09235994625</v>
      </c>
      <c r="X3">
        <f t="shared" si="0"/>
        <v>1.1376339326666667</v>
      </c>
      <c r="Y3">
        <f t="shared" si="0"/>
        <v>0.61570640708333335</v>
      </c>
      <c r="Z3">
        <f t="shared" si="0"/>
        <v>1.0583696782500001</v>
      </c>
      <c r="AA3">
        <f t="shared" si="0"/>
        <v>0.19782787391666667</v>
      </c>
      <c r="AB3">
        <f t="shared" si="0"/>
        <v>0.56708933933333328</v>
      </c>
      <c r="AC3">
        <f t="shared" si="0"/>
        <v>0.30325277825000002</v>
      </c>
      <c r="AD3">
        <f t="shared" si="0"/>
        <v>0.56477978224999992</v>
      </c>
    </row>
    <row r="4" spans="1:30" x14ac:dyDescent="0.2">
      <c r="A4" s="2">
        <v>2459</v>
      </c>
      <c r="B4" s="1">
        <v>2.0954604419999998</v>
      </c>
      <c r="C4" s="1">
        <v>0.75629432500000005</v>
      </c>
      <c r="D4" s="1">
        <v>0.31356494499999998</v>
      </c>
      <c r="E4" s="1">
        <v>0.948094938</v>
      </c>
      <c r="F4" s="1">
        <v>0.72490572399999997</v>
      </c>
      <c r="G4" s="1">
        <v>0.81401359299999998</v>
      </c>
      <c r="H4" s="1">
        <v>0.75136199400000003</v>
      </c>
      <c r="I4" s="1">
        <v>0.45354273899999997</v>
      </c>
      <c r="J4" s="1">
        <v>0.76720880499999999</v>
      </c>
      <c r="K4" s="1">
        <v>0.31455244900000001</v>
      </c>
      <c r="L4" s="1">
        <v>1.4199882450000001</v>
      </c>
      <c r="M4" s="1">
        <v>0.91952511199999998</v>
      </c>
      <c r="N4" s="1">
        <v>0.69879024899999997</v>
      </c>
    </row>
    <row r="5" spans="1:30" x14ac:dyDescent="0.2">
      <c r="A5" s="2">
        <v>2465</v>
      </c>
      <c r="B5" s="1">
        <v>1.612703459</v>
      </c>
      <c r="C5" s="1">
        <v>3.4200896059999999</v>
      </c>
      <c r="D5" s="1">
        <v>0</v>
      </c>
      <c r="E5" s="1">
        <v>0</v>
      </c>
      <c r="F5" s="1">
        <v>0.72019854400000005</v>
      </c>
      <c r="G5" s="1">
        <v>0</v>
      </c>
      <c r="H5" s="1">
        <v>0</v>
      </c>
      <c r="I5" s="1">
        <v>3.7174306609999999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Q5" t="s">
        <v>18</v>
      </c>
      <c r="R5">
        <f>AVERAGE(B2:B6)</f>
        <v>1.6782746370000001</v>
      </c>
      <c r="S5">
        <f t="shared" ref="S5:AD5" si="1">AVERAGE(C2:C6)</f>
        <v>1.3778892969999998</v>
      </c>
      <c r="T5">
        <f t="shared" si="1"/>
        <v>0.48717527379999997</v>
      </c>
      <c r="U5">
        <f t="shared" si="1"/>
        <v>0.33021950459999999</v>
      </c>
      <c r="V5">
        <f t="shared" si="1"/>
        <v>0.54043003420000002</v>
      </c>
      <c r="W5">
        <f t="shared" si="1"/>
        <v>2.4903082561999996</v>
      </c>
      <c r="X5">
        <f t="shared" si="1"/>
        <v>0.40830661219999997</v>
      </c>
      <c r="Y5">
        <f t="shared" si="1"/>
        <v>1.1857715922000001</v>
      </c>
      <c r="Z5">
        <f t="shared" si="1"/>
        <v>2.7754653332000001</v>
      </c>
      <c r="AA5">
        <f t="shared" si="1"/>
        <v>0.10743815320000001</v>
      </c>
      <c r="AB5">
        <f t="shared" si="1"/>
        <v>0.40282129080000006</v>
      </c>
      <c r="AC5">
        <f t="shared" si="1"/>
        <v>0.26938785780000002</v>
      </c>
      <c r="AD5">
        <f t="shared" si="1"/>
        <v>0.39863121680000002</v>
      </c>
    </row>
    <row r="6" spans="1:30" x14ac:dyDescent="0.2">
      <c r="A6" s="2">
        <v>2471</v>
      </c>
      <c r="B6" s="1">
        <v>1.965962312</v>
      </c>
      <c r="C6" s="1">
        <v>0.73287634400000001</v>
      </c>
      <c r="D6" s="1">
        <v>0</v>
      </c>
      <c r="E6" s="1">
        <v>0.45544277999999999</v>
      </c>
      <c r="F6" s="1">
        <v>0.205771013</v>
      </c>
      <c r="G6" s="1">
        <v>8.7144545569999998</v>
      </c>
      <c r="H6" s="1">
        <v>0.31281193200000001</v>
      </c>
      <c r="I6" s="1">
        <v>1.5931845689999999</v>
      </c>
      <c r="J6" s="1">
        <v>1.696862332</v>
      </c>
      <c r="K6" s="1">
        <v>0.18415761999999999</v>
      </c>
      <c r="L6" s="1">
        <v>0</v>
      </c>
      <c r="M6" s="1">
        <v>0</v>
      </c>
      <c r="N6" s="1">
        <v>0.25371359300000002</v>
      </c>
    </row>
    <row r="7" spans="1:30" x14ac:dyDescent="0.2">
      <c r="A7" s="2" t="s">
        <v>20</v>
      </c>
      <c r="B7" s="1">
        <v>2.0461179999999999</v>
      </c>
      <c r="C7" s="1">
        <v>1.122217</v>
      </c>
      <c r="D7" s="1">
        <v>1.4992319999999999</v>
      </c>
      <c r="E7" s="1">
        <v>0</v>
      </c>
      <c r="F7" s="1">
        <v>0.15754299999999999</v>
      </c>
      <c r="G7" s="1">
        <v>0</v>
      </c>
      <c r="H7" s="1">
        <v>0.35924499999999998</v>
      </c>
      <c r="I7" s="1">
        <v>0.60989099999999996</v>
      </c>
      <c r="J7" s="1">
        <v>0.45852700000000002</v>
      </c>
      <c r="K7" s="1">
        <v>0.28199099999999999</v>
      </c>
      <c r="L7" s="1">
        <v>2.31454</v>
      </c>
      <c r="M7" s="1">
        <v>1.3189439999999999</v>
      </c>
      <c r="N7" s="1">
        <v>0.93239700000000003</v>
      </c>
      <c r="Q7" t="s">
        <v>16</v>
      </c>
      <c r="R7">
        <f>AVERAGE(B28:B32)</f>
        <v>1.4394754000000001</v>
      </c>
      <c r="S7">
        <f t="shared" ref="S7:AD7" si="2">AVERAGE(C28:C32)</f>
        <v>0.79389280000000007</v>
      </c>
      <c r="T7">
        <f t="shared" si="2"/>
        <v>9.2875400000000011E-2</v>
      </c>
      <c r="U7">
        <f t="shared" si="2"/>
        <v>1.385502</v>
      </c>
      <c r="V7">
        <f t="shared" si="2"/>
        <v>0.51378560000000006</v>
      </c>
      <c r="W7">
        <f t="shared" si="2"/>
        <v>0.73953500000000005</v>
      </c>
      <c r="X7">
        <f t="shared" si="2"/>
        <v>1.016324</v>
      </c>
      <c r="Y7">
        <f t="shared" si="2"/>
        <v>1.8222726000000002</v>
      </c>
      <c r="Z7">
        <f t="shared" si="2"/>
        <v>0.44398560000000009</v>
      </c>
      <c r="AA7">
        <f t="shared" si="2"/>
        <v>0.56026660000000006</v>
      </c>
      <c r="AB7">
        <f t="shared" si="2"/>
        <v>1.1318182000000001</v>
      </c>
      <c r="AC7">
        <f t="shared" si="2"/>
        <v>1.2736316000000003</v>
      </c>
      <c r="AD7">
        <f t="shared" si="2"/>
        <v>0.86906199999999989</v>
      </c>
    </row>
    <row r="8" spans="1:30" x14ac:dyDescent="0.2">
      <c r="A8" s="2">
        <v>4140</v>
      </c>
      <c r="B8" s="1">
        <v>1.474472</v>
      </c>
      <c r="C8" s="1">
        <v>1.954337</v>
      </c>
      <c r="D8" s="1">
        <v>0.97909100000000004</v>
      </c>
      <c r="E8" s="1">
        <v>0.68316399999999999</v>
      </c>
      <c r="F8" s="1">
        <v>0.41154200000000002</v>
      </c>
      <c r="G8" s="1">
        <v>0</v>
      </c>
      <c r="H8" s="1">
        <v>0.46921800000000002</v>
      </c>
      <c r="I8" s="1">
        <v>1.0621229999999999</v>
      </c>
      <c r="J8" s="1">
        <v>2.0961240000000001</v>
      </c>
      <c r="K8" s="1">
        <v>0.368315</v>
      </c>
      <c r="L8" s="1">
        <v>0.60461500000000001</v>
      </c>
      <c r="M8" s="1">
        <v>0</v>
      </c>
      <c r="N8" s="1">
        <v>0.91336899999999999</v>
      </c>
    </row>
    <row r="9" spans="1:30" x14ac:dyDescent="0.2">
      <c r="A9" s="2">
        <v>4141</v>
      </c>
      <c r="B9" s="1">
        <v>2.341628</v>
      </c>
      <c r="C9" s="1">
        <v>2.6194980000000001</v>
      </c>
      <c r="D9" s="1">
        <v>0.190884</v>
      </c>
      <c r="E9" s="1">
        <v>0.310776</v>
      </c>
      <c r="F9" s="1">
        <v>0.32093699999999997</v>
      </c>
      <c r="G9" s="1">
        <v>0.212371</v>
      </c>
      <c r="H9" s="1">
        <v>1.006267</v>
      </c>
      <c r="I9" s="1">
        <v>0.224328</v>
      </c>
      <c r="J9" s="1">
        <v>0.21406</v>
      </c>
      <c r="K9" s="1">
        <v>0.13164600000000001</v>
      </c>
      <c r="L9" s="1">
        <v>2.1610559999999999</v>
      </c>
      <c r="M9" s="1">
        <v>0.15673400000000001</v>
      </c>
      <c r="N9" s="1">
        <v>0.30667699999999998</v>
      </c>
      <c r="Q9" t="s">
        <v>19</v>
      </c>
      <c r="R9">
        <f>AVERAGE(B7:B15)</f>
        <v>1.737103111111111</v>
      </c>
      <c r="S9">
        <f t="shared" ref="S9:AD9" si="3">AVERAGE(C7:C15)</f>
        <v>1.1040053333333335</v>
      </c>
      <c r="T9">
        <f t="shared" si="3"/>
        <v>0.50377244444444447</v>
      </c>
      <c r="U9">
        <f t="shared" si="3"/>
        <v>0.88887477777777779</v>
      </c>
      <c r="V9">
        <f t="shared" si="3"/>
        <v>0.50815211111111114</v>
      </c>
      <c r="W9">
        <f t="shared" si="3"/>
        <v>2.3596777777777779E-2</v>
      </c>
      <c r="X9">
        <f t="shared" si="3"/>
        <v>1.7942267777777776</v>
      </c>
      <c r="Y9">
        <f t="shared" si="3"/>
        <v>0.99934577777777789</v>
      </c>
      <c r="Z9">
        <f t="shared" si="3"/>
        <v>0.53088611111111117</v>
      </c>
      <c r="AA9">
        <f t="shared" si="3"/>
        <v>0.56284200000000006</v>
      </c>
      <c r="AB9">
        <f t="shared" si="3"/>
        <v>1.6138335555555559</v>
      </c>
      <c r="AC9">
        <f t="shared" si="3"/>
        <v>0.67332244444444445</v>
      </c>
      <c r="AD9">
        <f t="shared" si="3"/>
        <v>0.65214322222222221</v>
      </c>
    </row>
    <row r="10" spans="1:30" x14ac:dyDescent="0.2">
      <c r="A10" s="2">
        <v>4143</v>
      </c>
      <c r="B10" s="1">
        <v>0.27249099999999998</v>
      </c>
      <c r="C10" s="1">
        <v>0.61915399999999998</v>
      </c>
      <c r="D10" s="1">
        <v>0.82716299999999998</v>
      </c>
      <c r="E10" s="1">
        <v>0.288578</v>
      </c>
      <c r="F10" s="1">
        <v>1.390728</v>
      </c>
      <c r="G10" s="1">
        <v>0</v>
      </c>
      <c r="H10" s="1">
        <v>1.189225</v>
      </c>
      <c r="I10" s="1">
        <v>0.78514700000000004</v>
      </c>
      <c r="J10" s="1">
        <v>0.50596099999999999</v>
      </c>
      <c r="K10" s="1">
        <v>1.7891870000000001</v>
      </c>
      <c r="L10" s="1">
        <v>2.8093729999999999</v>
      </c>
      <c r="M10" s="1">
        <v>3.4929269999999999</v>
      </c>
      <c r="N10" s="1">
        <v>0.57872900000000005</v>
      </c>
    </row>
    <row r="11" spans="1:30" x14ac:dyDescent="0.2">
      <c r="A11" s="2">
        <v>4147</v>
      </c>
      <c r="B11" s="1">
        <v>1.868512</v>
      </c>
      <c r="C11" s="1">
        <v>1.0319240000000001</v>
      </c>
      <c r="D11" s="1">
        <v>0.82716299999999998</v>
      </c>
      <c r="E11" s="1">
        <v>0.577156</v>
      </c>
      <c r="F11" s="1">
        <v>0</v>
      </c>
      <c r="G11" s="1">
        <v>0</v>
      </c>
      <c r="H11" s="1">
        <v>0.79281599999999997</v>
      </c>
      <c r="I11" s="1">
        <v>3.5892430000000002</v>
      </c>
      <c r="J11" s="1">
        <v>0.75894099999999998</v>
      </c>
      <c r="K11" s="1">
        <v>0.31116300000000002</v>
      </c>
      <c r="L11" s="1">
        <v>1.02159</v>
      </c>
      <c r="M11" s="1">
        <v>0</v>
      </c>
      <c r="N11" s="1">
        <v>0.25721300000000002</v>
      </c>
    </row>
    <row r="12" spans="1:30" x14ac:dyDescent="0.2">
      <c r="A12" s="2">
        <v>4148</v>
      </c>
      <c r="B12" s="1">
        <v>2.2083439999999999</v>
      </c>
      <c r="C12" s="1">
        <v>0.78637100000000004</v>
      </c>
      <c r="D12" s="1">
        <v>0</v>
      </c>
      <c r="E12" s="1">
        <v>1.2217169999999999</v>
      </c>
      <c r="F12" s="1">
        <v>0.44158199999999997</v>
      </c>
      <c r="G12" s="1">
        <v>0</v>
      </c>
      <c r="H12" s="1">
        <v>3.356449</v>
      </c>
      <c r="I12" s="1">
        <v>0.56982500000000003</v>
      </c>
      <c r="J12" s="1">
        <v>0.214202</v>
      </c>
      <c r="K12" s="1">
        <v>6.5866999999999995E-2</v>
      </c>
      <c r="L12" s="1">
        <v>1.2974939999999999</v>
      </c>
      <c r="M12" s="1">
        <v>0</v>
      </c>
      <c r="N12" s="1">
        <v>0.81669899999999995</v>
      </c>
    </row>
    <row r="13" spans="1:30" x14ac:dyDescent="0.2">
      <c r="A13" s="2">
        <v>4149</v>
      </c>
      <c r="B13" s="1">
        <v>1.010062</v>
      </c>
      <c r="C13" s="1">
        <v>0.31500800000000001</v>
      </c>
      <c r="D13" s="1">
        <v>0</v>
      </c>
      <c r="E13" s="1">
        <v>4.845072</v>
      </c>
      <c r="F13" s="1">
        <v>0.53067299999999995</v>
      </c>
      <c r="G13" s="1">
        <v>0</v>
      </c>
      <c r="H13" s="1">
        <v>8.7731399999999997</v>
      </c>
      <c r="I13" s="1">
        <v>0.51359200000000005</v>
      </c>
      <c r="J13" s="1">
        <v>0</v>
      </c>
      <c r="K13" s="1">
        <v>0</v>
      </c>
      <c r="L13" s="1">
        <v>0.38981700000000002</v>
      </c>
      <c r="M13" s="1">
        <v>0</v>
      </c>
      <c r="N13" s="1">
        <v>0.883324</v>
      </c>
    </row>
    <row r="14" spans="1:30" x14ac:dyDescent="0.2">
      <c r="A14" s="2">
        <v>4152</v>
      </c>
      <c r="B14" s="1">
        <v>2.5803259999999999</v>
      </c>
      <c r="C14" s="1">
        <v>1.3300350000000001</v>
      </c>
      <c r="D14" s="1">
        <v>0</v>
      </c>
      <c r="E14" s="1">
        <v>0</v>
      </c>
      <c r="F14" s="1">
        <v>0.480132</v>
      </c>
      <c r="G14" s="1">
        <v>0</v>
      </c>
      <c r="H14" s="1">
        <v>0</v>
      </c>
      <c r="I14" s="1">
        <v>0.41304800000000003</v>
      </c>
      <c r="J14" s="1">
        <v>0.46580500000000002</v>
      </c>
      <c r="K14" s="1">
        <v>0</v>
      </c>
      <c r="L14" s="1">
        <v>2.8215349999999999</v>
      </c>
      <c r="M14" s="1">
        <v>0.53595199999999998</v>
      </c>
      <c r="N14" s="1">
        <v>0.59199800000000002</v>
      </c>
    </row>
    <row r="15" spans="1:30" x14ac:dyDescent="0.2">
      <c r="A15" s="2">
        <v>4158</v>
      </c>
      <c r="B15" s="1">
        <v>1.8319749999999999</v>
      </c>
      <c r="C15" s="1">
        <v>0.15750400000000001</v>
      </c>
      <c r="D15" s="1">
        <v>0.21041899999999999</v>
      </c>
      <c r="E15" s="1">
        <v>7.3410000000000003E-2</v>
      </c>
      <c r="F15" s="1">
        <v>0.84023199999999998</v>
      </c>
      <c r="G15" s="1">
        <v>0</v>
      </c>
      <c r="H15" s="1">
        <v>0.201681</v>
      </c>
      <c r="I15" s="1">
        <v>1.226915</v>
      </c>
      <c r="J15" s="1">
        <v>6.4354999999999996E-2</v>
      </c>
      <c r="K15" s="1">
        <v>2.1174089999999999</v>
      </c>
      <c r="L15" s="1">
        <v>1.104482</v>
      </c>
      <c r="M15" s="1">
        <v>0.55534499999999998</v>
      </c>
      <c r="N15" s="1">
        <v>0.58888300000000005</v>
      </c>
    </row>
    <row r="16" spans="1:30" x14ac:dyDescent="0.2">
      <c r="A16" s="2">
        <v>1760</v>
      </c>
      <c r="B16" s="1">
        <v>3.1874609540000001</v>
      </c>
      <c r="C16" s="1">
        <v>1.408272191</v>
      </c>
      <c r="D16" s="1">
        <v>0</v>
      </c>
      <c r="E16" s="1">
        <v>0.98456012800000003</v>
      </c>
      <c r="F16" s="1">
        <v>0</v>
      </c>
      <c r="G16" s="1">
        <v>0</v>
      </c>
      <c r="H16" s="1">
        <v>0</v>
      </c>
      <c r="I16" s="1">
        <v>0</v>
      </c>
      <c r="J16" s="1">
        <v>1.2946648590000001</v>
      </c>
      <c r="K16" s="1">
        <v>0</v>
      </c>
      <c r="L16" s="1">
        <v>0</v>
      </c>
      <c r="M16" s="1">
        <v>0</v>
      </c>
      <c r="N16" s="1">
        <v>0.43877527300000002</v>
      </c>
    </row>
    <row r="17" spans="1:14" x14ac:dyDescent="0.2">
      <c r="A17" s="2">
        <v>1761</v>
      </c>
      <c r="B17" s="1">
        <v>1.505189895</v>
      </c>
      <c r="C17" s="1">
        <v>1.890049519</v>
      </c>
      <c r="D17" s="1">
        <v>7.5750689329999998</v>
      </c>
      <c r="E17" s="1">
        <v>1.17456296</v>
      </c>
      <c r="F17" s="1">
        <v>0</v>
      </c>
      <c r="G17" s="1">
        <v>0</v>
      </c>
      <c r="H17" s="1">
        <v>0.80672550899999995</v>
      </c>
      <c r="I17" s="1">
        <v>1.1413164309999999</v>
      </c>
      <c r="J17" s="1">
        <v>0.77225623200000004</v>
      </c>
      <c r="K17" s="1">
        <v>0</v>
      </c>
      <c r="L17" s="1">
        <v>1.039512926</v>
      </c>
      <c r="M17" s="1">
        <v>0.88855163400000003</v>
      </c>
      <c r="N17" s="1">
        <v>0.392588402</v>
      </c>
    </row>
    <row r="18" spans="1:14" x14ac:dyDescent="0.2">
      <c r="A18" s="2">
        <v>1779</v>
      </c>
      <c r="B18" s="1">
        <v>1.4609196040000001</v>
      </c>
      <c r="C18" s="1">
        <v>3.9607655369999999</v>
      </c>
      <c r="D18" s="1">
        <v>0.35276056300000003</v>
      </c>
      <c r="E18" s="1">
        <v>0.24614003200000001</v>
      </c>
      <c r="F18" s="1">
        <v>1.705175965</v>
      </c>
      <c r="G18" s="1">
        <v>0.39247083900000002</v>
      </c>
      <c r="H18" s="1">
        <v>0.169056449</v>
      </c>
      <c r="I18" s="1">
        <v>0.19133834299999999</v>
      </c>
      <c r="J18" s="1">
        <v>0.107888738</v>
      </c>
      <c r="K18" s="1">
        <v>0.66350907100000001</v>
      </c>
      <c r="L18" s="1">
        <v>0.217839106</v>
      </c>
      <c r="M18" s="1">
        <v>0</v>
      </c>
      <c r="N18" s="1">
        <v>0.32908145500000002</v>
      </c>
    </row>
    <row r="19" spans="1:14" x14ac:dyDescent="0.2">
      <c r="A19" s="2">
        <v>1780</v>
      </c>
      <c r="B19" s="1">
        <v>1.0863818279999999</v>
      </c>
      <c r="C19" s="1">
        <v>2.6795471919999998</v>
      </c>
      <c r="D19" s="1">
        <v>1.0036702209999999</v>
      </c>
      <c r="E19" s="1">
        <v>0.77034620899999995</v>
      </c>
      <c r="F19" s="1">
        <v>1.5187450469999999</v>
      </c>
      <c r="G19" s="1">
        <v>2.456637556</v>
      </c>
      <c r="H19" s="1">
        <v>2.5492863630000002</v>
      </c>
      <c r="I19" s="1">
        <v>0.54439361100000006</v>
      </c>
      <c r="J19" s="1">
        <v>0.55253479299999997</v>
      </c>
      <c r="K19" s="1">
        <v>0.28317123500000002</v>
      </c>
      <c r="L19" s="1">
        <v>0.309896636</v>
      </c>
      <c r="M19" s="1">
        <v>3.5318997999999997E-2</v>
      </c>
      <c r="N19" s="1">
        <v>0.452544371</v>
      </c>
    </row>
    <row r="20" spans="1:14" x14ac:dyDescent="0.2">
      <c r="A20" s="2">
        <v>1789</v>
      </c>
      <c r="B20" s="1">
        <v>2.654189814</v>
      </c>
      <c r="C20" s="1">
        <v>1.553399478</v>
      </c>
      <c r="D20" s="1">
        <v>2.9297976540000001</v>
      </c>
      <c r="E20" s="1">
        <v>0.51106937900000005</v>
      </c>
      <c r="F20" s="1">
        <v>0.46180670000000001</v>
      </c>
      <c r="G20" s="1">
        <v>0.81490128500000003</v>
      </c>
      <c r="H20" s="1">
        <v>0.52652695400000005</v>
      </c>
      <c r="I20" s="1">
        <v>0.59592399900000004</v>
      </c>
      <c r="J20" s="1">
        <v>0.33601988700000002</v>
      </c>
      <c r="K20" s="1">
        <v>0</v>
      </c>
      <c r="L20" s="1">
        <v>0.226153575</v>
      </c>
      <c r="M20" s="1">
        <v>0</v>
      </c>
      <c r="N20" s="1">
        <v>0.34164181599999999</v>
      </c>
    </row>
    <row r="21" spans="1:14" x14ac:dyDescent="0.2">
      <c r="A21" s="2">
        <v>1790</v>
      </c>
      <c r="B21" s="1">
        <v>0.165203769</v>
      </c>
      <c r="C21" s="1">
        <v>7.5179408719999996</v>
      </c>
      <c r="D21" s="1">
        <v>0.29253315000000002</v>
      </c>
      <c r="E21" s="1">
        <v>0</v>
      </c>
      <c r="F21" s="1">
        <v>0.55332327199999998</v>
      </c>
      <c r="G21" s="1">
        <v>0.97639086900000005</v>
      </c>
      <c r="H21" s="1">
        <v>0.280386305</v>
      </c>
      <c r="I21" s="1">
        <v>0</v>
      </c>
      <c r="J21" s="1">
        <v>0.98415580700000005</v>
      </c>
      <c r="K21" s="1">
        <v>0.27511351699999997</v>
      </c>
      <c r="L21" s="1">
        <v>1.0838823799999999</v>
      </c>
      <c r="M21" s="1">
        <v>0.92647761900000003</v>
      </c>
      <c r="N21" s="1">
        <v>0.40934522400000001</v>
      </c>
    </row>
    <row r="22" spans="1:14" x14ac:dyDescent="0.2">
      <c r="A22" s="2">
        <v>1794</v>
      </c>
      <c r="B22" s="1">
        <v>1.6822710590000001</v>
      </c>
      <c r="C22" s="1">
        <v>3.2077311009999998</v>
      </c>
      <c r="D22" s="1">
        <v>0.47034741699999999</v>
      </c>
      <c r="E22" s="1">
        <v>0.21879114</v>
      </c>
      <c r="F22" s="1">
        <v>1.087358587</v>
      </c>
      <c r="G22" s="1">
        <v>2.0931778099999998</v>
      </c>
      <c r="H22" s="1">
        <v>0.52595339600000002</v>
      </c>
      <c r="I22" s="1">
        <v>0.42519631699999999</v>
      </c>
      <c r="J22" s="1">
        <v>0.86310990600000004</v>
      </c>
      <c r="K22" s="1">
        <v>2.9489292E-2</v>
      </c>
      <c r="L22" s="1">
        <v>0.19363476099999999</v>
      </c>
      <c r="M22" s="1">
        <v>0.27585753299999999</v>
      </c>
      <c r="N22" s="1">
        <v>0.414398869</v>
      </c>
    </row>
    <row r="23" spans="1:14" x14ac:dyDescent="0.2">
      <c r="A23" s="2">
        <v>1798</v>
      </c>
      <c r="B23" s="1">
        <v>1.9289812239999999</v>
      </c>
      <c r="C23" s="1">
        <v>0.81351646</v>
      </c>
      <c r="D23" s="1">
        <v>1.8631237510000001</v>
      </c>
      <c r="E23" s="1">
        <v>0.97500129199999996</v>
      </c>
      <c r="F23" s="1">
        <v>0.88101957900000005</v>
      </c>
      <c r="G23" s="1">
        <v>2.5910696190000002</v>
      </c>
      <c r="H23" s="1">
        <v>0.89288066099999996</v>
      </c>
      <c r="I23" s="1">
        <v>1.3895250530000001</v>
      </c>
      <c r="J23" s="1">
        <v>0.71227516499999999</v>
      </c>
      <c r="K23" s="1">
        <v>0.17521792899999999</v>
      </c>
      <c r="L23" s="1">
        <v>0</v>
      </c>
      <c r="M23" s="1">
        <v>0.163907583</v>
      </c>
      <c r="N23" s="1">
        <v>0.579353758</v>
      </c>
    </row>
    <row r="24" spans="1:14" x14ac:dyDescent="0.2">
      <c r="A24" s="2">
        <v>1799</v>
      </c>
      <c r="B24" s="1">
        <v>0.91247263099999998</v>
      </c>
      <c r="C24" s="1">
        <v>0.992357606</v>
      </c>
      <c r="D24" s="1">
        <v>3.728660874</v>
      </c>
      <c r="E24" s="1">
        <v>0.86722912799999996</v>
      </c>
      <c r="F24" s="1">
        <v>0.83587810299999998</v>
      </c>
      <c r="G24" s="1">
        <v>0.27655976199999999</v>
      </c>
      <c r="H24" s="1">
        <v>2.7399407839999999</v>
      </c>
      <c r="I24" s="1">
        <v>1.213461822</v>
      </c>
      <c r="J24" s="1">
        <v>1.368454048</v>
      </c>
      <c r="K24" s="1">
        <v>0.327285304</v>
      </c>
      <c r="L24" s="1">
        <v>1.2280256329999999</v>
      </c>
      <c r="M24" s="1">
        <v>0.34989598</v>
      </c>
      <c r="N24" s="1">
        <v>0.88891778099999996</v>
      </c>
    </row>
    <row r="25" spans="1:14" x14ac:dyDescent="0.2">
      <c r="A25" s="2">
        <v>1800</v>
      </c>
      <c r="B25" s="1">
        <v>1.832031129</v>
      </c>
      <c r="C25" s="1">
        <v>0.889223298</v>
      </c>
      <c r="D25" s="1">
        <v>0.27414535200000001</v>
      </c>
      <c r="E25" s="1">
        <v>0.956429839</v>
      </c>
      <c r="F25" s="1">
        <v>0.34569530100000001</v>
      </c>
      <c r="G25" s="1">
        <v>0.91501772800000003</v>
      </c>
      <c r="H25" s="1">
        <v>0.78828606899999998</v>
      </c>
      <c r="I25" s="1">
        <v>0.297394453</v>
      </c>
      <c r="J25" s="1">
        <v>3.2699535289999999</v>
      </c>
      <c r="K25" s="1">
        <v>0.25782066799999998</v>
      </c>
      <c r="L25" s="1">
        <v>0.33858421</v>
      </c>
      <c r="M25" s="1">
        <v>9.6471319999999999E-2</v>
      </c>
      <c r="N25" s="1">
        <v>0.80985378900000005</v>
      </c>
    </row>
    <row r="26" spans="1:14" x14ac:dyDescent="0.2">
      <c r="A26" s="2">
        <v>1815</v>
      </c>
      <c r="B26" s="1">
        <v>1.060886854</v>
      </c>
      <c r="C26" s="1">
        <v>0.96147097400000003</v>
      </c>
      <c r="D26" s="1">
        <v>0.86702596200000004</v>
      </c>
      <c r="E26" s="1">
        <v>1.411598256</v>
      </c>
      <c r="F26" s="1">
        <v>1.0528203620000001</v>
      </c>
      <c r="G26" s="1">
        <v>1.929254247</v>
      </c>
      <c r="H26" s="1">
        <v>2.5392414369999998</v>
      </c>
      <c r="I26" s="1">
        <v>1.0711873489999999</v>
      </c>
      <c r="J26" s="1">
        <v>1.7678154699999999</v>
      </c>
      <c r="K26" s="1">
        <v>0.10871955899999999</v>
      </c>
      <c r="L26" s="1">
        <v>0.77337256799999998</v>
      </c>
      <c r="M26" s="1">
        <v>0.37290620800000002</v>
      </c>
      <c r="N26" s="1">
        <v>0.82380498000000002</v>
      </c>
    </row>
    <row r="27" spans="1:14" x14ac:dyDescent="0.2">
      <c r="A27" s="2">
        <v>1816</v>
      </c>
      <c r="B27" s="1">
        <v>1.0123139880000001</v>
      </c>
      <c r="C27" s="1">
        <v>1.7994589110000001</v>
      </c>
      <c r="D27" s="1">
        <v>1.7873201860000001</v>
      </c>
      <c r="E27" s="1">
        <v>4.5727348169999997</v>
      </c>
      <c r="F27" s="1">
        <v>0.47448374700000001</v>
      </c>
      <c r="G27" s="1">
        <v>0.66283963999999995</v>
      </c>
      <c r="H27" s="1">
        <v>1.833323265</v>
      </c>
      <c r="I27" s="1">
        <v>0.51873950700000004</v>
      </c>
      <c r="J27" s="1">
        <v>0.67130770500000003</v>
      </c>
      <c r="K27" s="1">
        <v>0.25360791199999999</v>
      </c>
      <c r="L27" s="1">
        <v>1.394170277</v>
      </c>
      <c r="M27" s="1">
        <v>0.52964646400000004</v>
      </c>
      <c r="N27" s="1">
        <v>0.897051669</v>
      </c>
    </row>
    <row r="28" spans="1:14" x14ac:dyDescent="0.2">
      <c r="A28" s="2" t="s">
        <v>16</v>
      </c>
      <c r="B28" s="1">
        <v>1.202097</v>
      </c>
      <c r="C28" s="1">
        <v>0.612815</v>
      </c>
      <c r="D28" s="1">
        <v>0</v>
      </c>
      <c r="E28" s="1">
        <v>1.8279890000000001</v>
      </c>
      <c r="F28" s="1">
        <v>1.3076639999999999</v>
      </c>
      <c r="G28" s="1">
        <v>0.72868299999999997</v>
      </c>
      <c r="H28" s="1">
        <v>1.0985780000000001</v>
      </c>
      <c r="I28" s="1">
        <v>2.5311520000000001</v>
      </c>
      <c r="J28" s="1">
        <v>0.65101500000000001</v>
      </c>
      <c r="K28" s="1">
        <v>0.18478600000000001</v>
      </c>
      <c r="L28" s="1">
        <v>0.60667800000000005</v>
      </c>
      <c r="M28" s="1">
        <v>0.23047799999999999</v>
      </c>
      <c r="N28" s="1">
        <v>1.069234</v>
      </c>
    </row>
    <row r="29" spans="1:14" x14ac:dyDescent="0.2">
      <c r="A29" s="2"/>
      <c r="B29" s="1">
        <v>1.1020719999999999</v>
      </c>
      <c r="C29" s="1">
        <v>1.08586</v>
      </c>
      <c r="D29" s="1">
        <v>0.31085600000000002</v>
      </c>
      <c r="E29" s="1">
        <v>1.952108</v>
      </c>
      <c r="F29" s="1">
        <v>0.39198699999999997</v>
      </c>
      <c r="G29" s="1">
        <v>1.037547</v>
      </c>
      <c r="H29" s="1">
        <v>0.99316099999999996</v>
      </c>
      <c r="I29" s="1">
        <v>0.25291400000000003</v>
      </c>
      <c r="J29" s="1">
        <v>0.28521800000000003</v>
      </c>
      <c r="K29" s="1">
        <v>0.89652500000000002</v>
      </c>
      <c r="L29" s="1">
        <v>2.943416</v>
      </c>
      <c r="M29" s="1">
        <v>1.932552</v>
      </c>
      <c r="N29" s="1">
        <v>1.0955170000000001</v>
      </c>
    </row>
    <row r="30" spans="1:14" x14ac:dyDescent="0.2">
      <c r="A30" s="2"/>
      <c r="B30" s="1">
        <v>1.6724330000000001</v>
      </c>
      <c r="C30" s="1">
        <v>0.88668999999999998</v>
      </c>
      <c r="D30" s="1">
        <v>0</v>
      </c>
      <c r="E30" s="1">
        <v>2.0663610000000001</v>
      </c>
      <c r="F30" s="1">
        <v>0.37343599999999999</v>
      </c>
      <c r="G30" s="1">
        <v>1.3179270000000001</v>
      </c>
      <c r="H30" s="1">
        <v>1.703087</v>
      </c>
      <c r="I30" s="1">
        <v>0</v>
      </c>
      <c r="J30" s="1">
        <v>0.54344000000000003</v>
      </c>
      <c r="K30" s="1">
        <v>0.55701999999999996</v>
      </c>
      <c r="L30" s="1">
        <v>0.365755</v>
      </c>
      <c r="M30" s="1">
        <v>2.7095340000000001</v>
      </c>
      <c r="N30" s="1">
        <v>0.64461999999999997</v>
      </c>
    </row>
    <row r="31" spans="1:14" x14ac:dyDescent="0.2">
      <c r="A31" s="2"/>
      <c r="B31" s="1">
        <v>2.6211069999999999</v>
      </c>
      <c r="C31" s="1">
        <v>1.135116</v>
      </c>
      <c r="D31" s="1">
        <v>0</v>
      </c>
      <c r="E31" s="1">
        <v>0.38477099999999997</v>
      </c>
      <c r="F31" s="1">
        <v>0.46357599999999999</v>
      </c>
      <c r="G31" s="1">
        <v>0.61351800000000001</v>
      </c>
      <c r="H31" s="1">
        <v>0.33034000000000002</v>
      </c>
      <c r="I31" s="1">
        <v>0.56081899999999996</v>
      </c>
      <c r="J31" s="1">
        <v>0.71677800000000003</v>
      </c>
      <c r="K31" s="1">
        <v>0.31116300000000002</v>
      </c>
      <c r="L31" s="1">
        <v>0.510795</v>
      </c>
      <c r="M31" s="1">
        <v>0.38810299999999998</v>
      </c>
      <c r="N31" s="1">
        <v>0.55729499999999998</v>
      </c>
    </row>
    <row r="32" spans="1:14" x14ac:dyDescent="0.2">
      <c r="A32" s="2"/>
      <c r="B32" s="1">
        <v>0.59966799999999998</v>
      </c>
      <c r="C32" s="1">
        <v>0.24898300000000001</v>
      </c>
      <c r="D32" s="1">
        <v>0.15352099999999999</v>
      </c>
      <c r="E32" s="1">
        <v>0.69628100000000004</v>
      </c>
      <c r="F32" s="1">
        <v>3.2265000000000002E-2</v>
      </c>
      <c r="G32" s="1">
        <v>0</v>
      </c>
      <c r="H32" s="1">
        <v>0.95645400000000003</v>
      </c>
      <c r="I32" s="1">
        <v>5.7664780000000002</v>
      </c>
      <c r="J32" s="1">
        <v>2.3477000000000001E-2</v>
      </c>
      <c r="K32" s="1">
        <v>0.85183900000000001</v>
      </c>
      <c r="L32" s="1">
        <v>1.2324470000000001</v>
      </c>
      <c r="M32" s="1">
        <v>1.107491</v>
      </c>
      <c r="N32" s="1">
        <v>0.97864399999999996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6F32-ABF7-E84B-8C98-26EBB19C47A6}">
  <dimension ref="A1:AD30"/>
  <sheetViews>
    <sheetView zoomScale="75" workbookViewId="0">
      <selection activeCell="O30" sqref="O30"/>
    </sheetView>
  </sheetViews>
  <sheetFormatPr baseColWidth="10" defaultRowHeight="16" x14ac:dyDescent="0.2"/>
  <cols>
    <col min="1" max="1" width="14.5" customWidth="1"/>
    <col min="30" max="30" width="15.33203125" customWidth="1"/>
  </cols>
  <sheetData>
    <row r="1" spans="1:30" x14ac:dyDescent="0.2">
      <c r="A1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21</v>
      </c>
      <c r="Q1" s="3" t="s">
        <v>0</v>
      </c>
      <c r="R1" s="3" t="s">
        <v>1</v>
      </c>
      <c r="S1" s="3" t="s">
        <v>2</v>
      </c>
      <c r="T1" s="3" t="s">
        <v>3</v>
      </c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22</v>
      </c>
    </row>
    <row r="2" spans="1:30" x14ac:dyDescent="0.2">
      <c r="A2" s="4">
        <v>2427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30" x14ac:dyDescent="0.2">
      <c r="A3" s="2">
        <v>2434</v>
      </c>
      <c r="B3" s="1">
        <v>29</v>
      </c>
      <c r="C3" s="1">
        <v>11</v>
      </c>
      <c r="D3" s="1">
        <v>1</v>
      </c>
      <c r="E3" s="1">
        <v>2</v>
      </c>
      <c r="F3" s="1">
        <v>4</v>
      </c>
      <c r="G3" s="1">
        <v>0</v>
      </c>
      <c r="H3" s="1">
        <v>12</v>
      </c>
      <c r="I3" s="1">
        <v>6</v>
      </c>
      <c r="J3" s="1">
        <v>7</v>
      </c>
      <c r="K3" s="1">
        <v>8</v>
      </c>
      <c r="L3" s="1">
        <v>1</v>
      </c>
      <c r="M3" s="1">
        <v>0</v>
      </c>
      <c r="N3" s="1">
        <v>15</v>
      </c>
      <c r="O3">
        <f t="shared" ref="O3:O28" si="0">SUM(B3:N3)</f>
        <v>96</v>
      </c>
      <c r="P3" t="s">
        <v>14</v>
      </c>
      <c r="Q3">
        <f>AVERAGE(B20:B21)</f>
        <v>2343</v>
      </c>
      <c r="R3">
        <f t="shared" ref="R3:AC3" si="1">AVERAGE(C20:C21)</f>
        <v>403</v>
      </c>
      <c r="S3">
        <f t="shared" si="1"/>
        <v>78.5</v>
      </c>
      <c r="T3">
        <f t="shared" si="1"/>
        <v>55.5</v>
      </c>
      <c r="U3">
        <f t="shared" si="1"/>
        <v>168</v>
      </c>
      <c r="V3">
        <f t="shared" si="1"/>
        <v>52.5</v>
      </c>
      <c r="W3">
        <f t="shared" si="1"/>
        <v>40.5</v>
      </c>
      <c r="X3">
        <f t="shared" si="1"/>
        <v>67</v>
      </c>
      <c r="Y3">
        <f t="shared" si="1"/>
        <v>112.5</v>
      </c>
      <c r="Z3">
        <f t="shared" si="1"/>
        <v>406.5</v>
      </c>
      <c r="AA3">
        <f t="shared" si="1"/>
        <v>33</v>
      </c>
      <c r="AB3">
        <f t="shared" si="1"/>
        <v>88.5</v>
      </c>
      <c r="AC3">
        <f t="shared" si="1"/>
        <v>214</v>
      </c>
      <c r="AD3">
        <f>AVERAGE(O20:O21)</f>
        <v>4062.5</v>
      </c>
    </row>
    <row r="4" spans="1:30" x14ac:dyDescent="0.2">
      <c r="A4" s="2">
        <v>2440</v>
      </c>
      <c r="B4" s="1">
        <v>132</v>
      </c>
      <c r="C4" s="1">
        <v>33</v>
      </c>
      <c r="D4" s="1">
        <v>0</v>
      </c>
      <c r="E4" s="1">
        <v>1</v>
      </c>
      <c r="F4" s="1">
        <v>4</v>
      </c>
      <c r="G4" s="1">
        <v>0</v>
      </c>
      <c r="H4" s="1">
        <v>0</v>
      </c>
      <c r="I4" s="1">
        <v>0</v>
      </c>
      <c r="J4" s="1">
        <v>7</v>
      </c>
      <c r="K4" s="1">
        <v>0</v>
      </c>
      <c r="L4" s="1">
        <v>0</v>
      </c>
      <c r="M4" s="1">
        <v>0</v>
      </c>
      <c r="N4" s="1">
        <v>6</v>
      </c>
      <c r="O4">
        <f t="shared" si="0"/>
        <v>183</v>
      </c>
    </row>
    <row r="5" spans="1:30" x14ac:dyDescent="0.2">
      <c r="A5" s="2">
        <v>2446</v>
      </c>
      <c r="B5" s="1">
        <v>27</v>
      </c>
      <c r="C5" s="1">
        <v>7</v>
      </c>
      <c r="D5" s="1">
        <v>0</v>
      </c>
      <c r="E5" s="1">
        <v>0</v>
      </c>
      <c r="F5" s="1">
        <v>3</v>
      </c>
      <c r="G5" s="1">
        <v>1</v>
      </c>
      <c r="H5" s="1">
        <v>7</v>
      </c>
      <c r="I5" s="1">
        <v>0</v>
      </c>
      <c r="J5" s="1">
        <v>3</v>
      </c>
      <c r="K5" s="1">
        <v>1</v>
      </c>
      <c r="L5" s="1">
        <v>0</v>
      </c>
      <c r="M5" s="1">
        <v>0</v>
      </c>
      <c r="N5" s="1">
        <v>2</v>
      </c>
      <c r="O5">
        <f t="shared" si="0"/>
        <v>51</v>
      </c>
      <c r="P5" t="s">
        <v>18</v>
      </c>
      <c r="Q5">
        <f>AVERAGE(B2:B8)</f>
        <v>102.2</v>
      </c>
      <c r="R5">
        <f t="shared" ref="R5:AC5" si="2">AVERAGE(C2:C8)</f>
        <v>15</v>
      </c>
      <c r="S5">
        <f t="shared" si="2"/>
        <v>0.2</v>
      </c>
      <c r="T5">
        <f t="shared" si="2"/>
        <v>0.6</v>
      </c>
      <c r="U5">
        <f t="shared" si="2"/>
        <v>2.4</v>
      </c>
      <c r="V5">
        <f t="shared" si="2"/>
        <v>0.6</v>
      </c>
      <c r="W5">
        <f t="shared" si="2"/>
        <v>4.4000000000000004</v>
      </c>
      <c r="X5">
        <f t="shared" si="2"/>
        <v>2</v>
      </c>
      <c r="Y5">
        <f t="shared" si="2"/>
        <v>6.4</v>
      </c>
      <c r="Z5">
        <f t="shared" si="2"/>
        <v>2.6</v>
      </c>
      <c r="AA5">
        <f t="shared" si="2"/>
        <v>0.6</v>
      </c>
      <c r="AB5">
        <f t="shared" si="2"/>
        <v>1.8</v>
      </c>
      <c r="AC5">
        <f t="shared" si="2"/>
        <v>8</v>
      </c>
      <c r="AD5">
        <f>AVERAGE(O2:O8)</f>
        <v>146.80000000000001</v>
      </c>
    </row>
    <row r="6" spans="1:30" x14ac:dyDescent="0.2">
      <c r="A6" s="2">
        <v>2447</v>
      </c>
      <c r="B6" s="1">
        <v>187</v>
      </c>
      <c r="C6" s="1">
        <v>6</v>
      </c>
      <c r="D6" s="1">
        <v>0</v>
      </c>
      <c r="E6" s="1">
        <v>0</v>
      </c>
      <c r="F6" s="1">
        <v>1</v>
      </c>
      <c r="G6" s="1">
        <v>1</v>
      </c>
      <c r="H6" s="1">
        <v>3</v>
      </c>
      <c r="I6" s="1">
        <v>4</v>
      </c>
      <c r="J6" s="1">
        <v>0</v>
      </c>
      <c r="K6" s="1">
        <v>2</v>
      </c>
      <c r="L6" s="1">
        <v>1</v>
      </c>
      <c r="M6" s="1">
        <v>1</v>
      </c>
      <c r="N6" s="1">
        <v>11</v>
      </c>
      <c r="O6">
        <f t="shared" si="0"/>
        <v>217</v>
      </c>
    </row>
    <row r="7" spans="1:30" x14ac:dyDescent="0.2">
      <c r="A7" s="4">
        <v>2466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t="s">
        <v>16</v>
      </c>
      <c r="Q7">
        <f>AVERAGE(B22:B28)</f>
        <v>154.71428571428572</v>
      </c>
      <c r="R7">
        <f t="shared" ref="R7:AC7" si="3">AVERAGE(C22:C28)</f>
        <v>18.428571428571427</v>
      </c>
      <c r="S7">
        <f t="shared" si="3"/>
        <v>2.7142857142857144</v>
      </c>
      <c r="T7">
        <f t="shared" si="3"/>
        <v>1.1428571428571428</v>
      </c>
      <c r="U7">
        <f t="shared" si="3"/>
        <v>6.5714285714285712</v>
      </c>
      <c r="V7">
        <f t="shared" si="3"/>
        <v>1.4285714285714286</v>
      </c>
      <c r="W7">
        <f t="shared" si="3"/>
        <v>5.5714285714285712</v>
      </c>
      <c r="X7">
        <f t="shared" si="3"/>
        <v>8.1428571428571423</v>
      </c>
      <c r="Y7">
        <f t="shared" si="3"/>
        <v>9.1428571428571423</v>
      </c>
      <c r="Z7">
        <f t="shared" si="3"/>
        <v>7</v>
      </c>
      <c r="AA7">
        <f t="shared" si="3"/>
        <v>3.2857142857142856</v>
      </c>
      <c r="AB7">
        <f t="shared" si="3"/>
        <v>5</v>
      </c>
      <c r="AC7">
        <f t="shared" si="3"/>
        <v>8.1428571428571423</v>
      </c>
      <c r="AD7">
        <f>AVERAGE(O22:O28)</f>
        <v>231.28571428571428</v>
      </c>
    </row>
    <row r="8" spans="1:30" x14ac:dyDescent="0.2">
      <c r="A8" s="2">
        <v>2470</v>
      </c>
      <c r="B8" s="1">
        <v>136</v>
      </c>
      <c r="C8" s="1">
        <v>18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15</v>
      </c>
      <c r="K8" s="1">
        <v>2</v>
      </c>
      <c r="L8" s="1">
        <v>1</v>
      </c>
      <c r="M8" s="1">
        <v>8</v>
      </c>
      <c r="N8" s="1">
        <v>6</v>
      </c>
      <c r="O8">
        <f t="shared" si="0"/>
        <v>187</v>
      </c>
    </row>
    <row r="9" spans="1:30" x14ac:dyDescent="0.2">
      <c r="A9" s="2" t="s">
        <v>15</v>
      </c>
      <c r="B9" s="1">
        <v>27</v>
      </c>
      <c r="C9" s="1">
        <v>5</v>
      </c>
      <c r="D9" s="1">
        <v>1</v>
      </c>
      <c r="E9" s="1">
        <v>0</v>
      </c>
      <c r="F9" s="1">
        <v>3</v>
      </c>
      <c r="G9" s="1">
        <v>0</v>
      </c>
      <c r="H9" s="1">
        <v>2</v>
      </c>
      <c r="I9" s="1">
        <v>3</v>
      </c>
      <c r="J9" s="1">
        <v>2</v>
      </c>
      <c r="K9" s="1">
        <v>5</v>
      </c>
      <c r="L9" s="1">
        <v>3</v>
      </c>
      <c r="M9" s="1">
        <v>15</v>
      </c>
      <c r="N9" s="1">
        <v>12</v>
      </c>
      <c r="O9">
        <f t="shared" si="0"/>
        <v>78</v>
      </c>
      <c r="P9" t="s">
        <v>19</v>
      </c>
      <c r="Q9">
        <f>AVERAGE(B9:B19)</f>
        <v>148.63636363636363</v>
      </c>
      <c r="R9">
        <f t="shared" ref="R9:AC9" si="4">AVERAGE(C9:C19)</f>
        <v>19.636363636363637</v>
      </c>
      <c r="S9">
        <f t="shared" si="4"/>
        <v>2.0909090909090908</v>
      </c>
      <c r="T9">
        <f t="shared" si="4"/>
        <v>2.8181818181818183</v>
      </c>
      <c r="U9">
        <f t="shared" si="4"/>
        <v>19.545454545454547</v>
      </c>
      <c r="V9">
        <f t="shared" si="4"/>
        <v>0.72727272727272729</v>
      </c>
      <c r="W9">
        <f t="shared" si="4"/>
        <v>14.545454545454545</v>
      </c>
      <c r="X9">
        <f t="shared" si="4"/>
        <v>17.727272727272727</v>
      </c>
      <c r="Y9">
        <f t="shared" si="4"/>
        <v>15</v>
      </c>
      <c r="Z9">
        <f t="shared" si="4"/>
        <v>16</v>
      </c>
      <c r="AA9">
        <f t="shared" si="4"/>
        <v>13.454545454545455</v>
      </c>
      <c r="AB9">
        <f t="shared" si="4"/>
        <v>30.727272727272727</v>
      </c>
      <c r="AC9">
        <f t="shared" si="4"/>
        <v>27.454545454545453</v>
      </c>
      <c r="AD9">
        <f>AVERAGE(O9:O19)</f>
        <v>328.36363636363637</v>
      </c>
    </row>
    <row r="10" spans="1:30" x14ac:dyDescent="0.2">
      <c r="A10" s="2">
        <v>4127</v>
      </c>
      <c r="B10" s="1">
        <v>13</v>
      </c>
      <c r="C10" s="1">
        <v>4</v>
      </c>
      <c r="D10" s="1">
        <v>1</v>
      </c>
      <c r="E10" s="1">
        <v>1</v>
      </c>
      <c r="F10" s="1">
        <v>4</v>
      </c>
      <c r="G10" s="1">
        <v>0</v>
      </c>
      <c r="H10" s="1">
        <v>0</v>
      </c>
      <c r="I10" s="1">
        <v>7</v>
      </c>
      <c r="J10" s="1">
        <v>4</v>
      </c>
      <c r="K10" s="1">
        <v>1</v>
      </c>
      <c r="L10" s="1">
        <v>12</v>
      </c>
      <c r="M10" s="1">
        <v>7</v>
      </c>
      <c r="N10" s="1">
        <v>16</v>
      </c>
      <c r="O10">
        <f t="shared" si="0"/>
        <v>70</v>
      </c>
    </row>
    <row r="11" spans="1:30" x14ac:dyDescent="0.2">
      <c r="A11" s="2">
        <v>4128</v>
      </c>
      <c r="B11" s="1">
        <v>202</v>
      </c>
      <c r="C11" s="1">
        <v>17</v>
      </c>
      <c r="D11" s="1">
        <v>0</v>
      </c>
      <c r="E11" s="1">
        <v>0</v>
      </c>
      <c r="F11" s="1">
        <v>7</v>
      </c>
      <c r="G11" s="1">
        <v>2</v>
      </c>
      <c r="H11" s="1">
        <v>0</v>
      </c>
      <c r="I11" s="1">
        <v>22</v>
      </c>
      <c r="J11" s="1">
        <v>2</v>
      </c>
      <c r="K11" s="1">
        <v>1</v>
      </c>
      <c r="L11" s="1">
        <v>0</v>
      </c>
      <c r="M11" s="1">
        <v>1</v>
      </c>
      <c r="N11" s="1">
        <v>18</v>
      </c>
      <c r="O11">
        <f t="shared" si="0"/>
        <v>272</v>
      </c>
    </row>
    <row r="12" spans="1:30" x14ac:dyDescent="0.2">
      <c r="A12" s="2">
        <v>4129</v>
      </c>
      <c r="B12" s="1">
        <v>128</v>
      </c>
      <c r="C12" s="1">
        <v>19</v>
      </c>
      <c r="D12" s="1">
        <v>0</v>
      </c>
      <c r="E12" s="1">
        <v>0</v>
      </c>
      <c r="F12" s="1">
        <v>13</v>
      </c>
      <c r="G12" s="1">
        <v>1</v>
      </c>
      <c r="H12" s="1">
        <v>90</v>
      </c>
      <c r="I12" s="1">
        <v>17</v>
      </c>
      <c r="J12" s="1">
        <v>10</v>
      </c>
      <c r="K12" s="1">
        <v>21</v>
      </c>
      <c r="L12" s="1">
        <v>11</v>
      </c>
      <c r="M12" s="1">
        <v>58</v>
      </c>
      <c r="N12" s="1">
        <v>47</v>
      </c>
      <c r="O12">
        <f t="shared" si="0"/>
        <v>415</v>
      </c>
    </row>
    <row r="13" spans="1:30" x14ac:dyDescent="0.2">
      <c r="A13" s="2">
        <v>4131</v>
      </c>
      <c r="B13" s="1">
        <v>94</v>
      </c>
      <c r="C13" s="1">
        <v>47</v>
      </c>
      <c r="D13" s="1">
        <v>1</v>
      </c>
      <c r="E13" s="1">
        <v>9</v>
      </c>
      <c r="F13" s="1">
        <v>10</v>
      </c>
      <c r="G13" s="1">
        <v>4</v>
      </c>
      <c r="H13" s="1">
        <v>25</v>
      </c>
      <c r="I13" s="1">
        <v>21</v>
      </c>
      <c r="J13" s="1">
        <v>73</v>
      </c>
      <c r="K13" s="1">
        <v>12</v>
      </c>
      <c r="L13" s="1">
        <v>62</v>
      </c>
      <c r="M13" s="1">
        <v>7</v>
      </c>
      <c r="N13" s="1">
        <v>70</v>
      </c>
      <c r="O13">
        <f t="shared" si="0"/>
        <v>435</v>
      </c>
    </row>
    <row r="14" spans="1:30" x14ac:dyDescent="0.2">
      <c r="A14" s="2">
        <v>4132</v>
      </c>
      <c r="B14" s="1">
        <v>375</v>
      </c>
      <c r="C14" s="1">
        <v>38</v>
      </c>
      <c r="D14" s="1">
        <v>5</v>
      </c>
      <c r="E14" s="1">
        <v>4</v>
      </c>
      <c r="F14" s="1">
        <v>8</v>
      </c>
      <c r="G14" s="1">
        <v>0</v>
      </c>
      <c r="H14" s="1">
        <v>15</v>
      </c>
      <c r="I14" s="1">
        <v>11</v>
      </c>
      <c r="J14" s="1">
        <v>12</v>
      </c>
      <c r="K14" s="1">
        <v>19</v>
      </c>
      <c r="L14" s="1">
        <v>11</v>
      </c>
      <c r="M14" s="1">
        <v>3</v>
      </c>
      <c r="N14" s="1">
        <v>28</v>
      </c>
      <c r="O14">
        <f t="shared" si="0"/>
        <v>529</v>
      </c>
    </row>
    <row r="15" spans="1:30" x14ac:dyDescent="0.2">
      <c r="A15" s="2">
        <v>4133</v>
      </c>
      <c r="B15" s="1">
        <v>157</v>
      </c>
      <c r="C15" s="1">
        <v>62</v>
      </c>
      <c r="D15" s="1">
        <v>3</v>
      </c>
      <c r="E15" s="1">
        <v>3</v>
      </c>
      <c r="F15" s="1">
        <v>92</v>
      </c>
      <c r="G15" s="1">
        <v>0</v>
      </c>
      <c r="H15" s="1">
        <v>2</v>
      </c>
      <c r="I15" s="1">
        <v>21</v>
      </c>
      <c r="J15" s="1">
        <v>20</v>
      </c>
      <c r="K15" s="1">
        <v>17</v>
      </c>
      <c r="L15" s="1">
        <v>24</v>
      </c>
      <c r="M15" s="1">
        <v>229</v>
      </c>
      <c r="N15" s="1">
        <v>59</v>
      </c>
      <c r="O15">
        <f t="shared" si="0"/>
        <v>689</v>
      </c>
    </row>
    <row r="16" spans="1:30" x14ac:dyDescent="0.2">
      <c r="A16" s="2">
        <v>4135</v>
      </c>
      <c r="B16" s="1">
        <v>106</v>
      </c>
      <c r="C16" s="1">
        <v>3</v>
      </c>
      <c r="D16" s="1">
        <v>9</v>
      </c>
      <c r="E16" s="1">
        <v>2</v>
      </c>
      <c r="F16" s="1">
        <v>5</v>
      </c>
      <c r="G16" s="1">
        <v>1</v>
      </c>
      <c r="H16" s="1">
        <v>5</v>
      </c>
      <c r="I16" s="1">
        <v>35</v>
      </c>
      <c r="J16" s="1">
        <v>9</v>
      </c>
      <c r="K16" s="1">
        <v>12</v>
      </c>
      <c r="L16" s="1">
        <v>4</v>
      </c>
      <c r="M16" s="1">
        <v>4</v>
      </c>
      <c r="N16" s="1">
        <v>12</v>
      </c>
      <c r="O16">
        <f t="shared" si="0"/>
        <v>207</v>
      </c>
    </row>
    <row r="17" spans="1:15" x14ac:dyDescent="0.2">
      <c r="A17" s="2">
        <v>4144</v>
      </c>
      <c r="B17" s="1">
        <v>324</v>
      </c>
      <c r="C17" s="1">
        <v>10</v>
      </c>
      <c r="D17" s="1">
        <v>0</v>
      </c>
      <c r="E17" s="1">
        <v>5</v>
      </c>
      <c r="F17" s="1">
        <v>49</v>
      </c>
      <c r="G17" s="1">
        <v>0</v>
      </c>
      <c r="H17" s="1">
        <v>2</v>
      </c>
      <c r="I17" s="1">
        <v>43</v>
      </c>
      <c r="J17" s="1">
        <v>8</v>
      </c>
      <c r="K17" s="1">
        <v>21</v>
      </c>
      <c r="L17" s="1">
        <v>10</v>
      </c>
      <c r="M17" s="1">
        <v>8</v>
      </c>
      <c r="N17" s="1">
        <v>14</v>
      </c>
      <c r="O17">
        <f t="shared" si="0"/>
        <v>494</v>
      </c>
    </row>
    <row r="18" spans="1:15" x14ac:dyDescent="0.2">
      <c r="A18" s="2">
        <v>4146</v>
      </c>
      <c r="B18" s="1">
        <v>77</v>
      </c>
      <c r="C18" s="1">
        <v>3</v>
      </c>
      <c r="D18" s="1">
        <v>0</v>
      </c>
      <c r="E18" s="1">
        <v>7</v>
      </c>
      <c r="F18" s="1">
        <v>8</v>
      </c>
      <c r="G18" s="1">
        <v>0</v>
      </c>
      <c r="H18" s="1">
        <v>6</v>
      </c>
      <c r="I18" s="1">
        <v>1</v>
      </c>
      <c r="J18" s="1">
        <v>10</v>
      </c>
      <c r="K18" s="1">
        <v>1</v>
      </c>
      <c r="L18" s="1">
        <v>1</v>
      </c>
      <c r="M18" s="1">
        <v>3</v>
      </c>
      <c r="N18" s="1">
        <v>6</v>
      </c>
      <c r="O18">
        <f>SUM(B18:N18)</f>
        <v>123</v>
      </c>
    </row>
    <row r="19" spans="1:15" x14ac:dyDescent="0.2">
      <c r="A19" s="2">
        <v>4157</v>
      </c>
      <c r="B19" s="1">
        <v>132</v>
      </c>
      <c r="C19" s="1">
        <v>8</v>
      </c>
      <c r="D19" s="1">
        <v>3</v>
      </c>
      <c r="E19" s="1">
        <v>0</v>
      </c>
      <c r="F19" s="1">
        <v>16</v>
      </c>
      <c r="G19" s="1">
        <v>0</v>
      </c>
      <c r="H19" s="1">
        <v>13</v>
      </c>
      <c r="I19" s="1">
        <v>14</v>
      </c>
      <c r="J19" s="1">
        <v>15</v>
      </c>
      <c r="K19" s="1">
        <v>66</v>
      </c>
      <c r="L19" s="1">
        <v>10</v>
      </c>
      <c r="M19" s="1">
        <v>3</v>
      </c>
      <c r="N19" s="1">
        <v>20</v>
      </c>
      <c r="O19">
        <f>SUM(B19:N19)</f>
        <v>300</v>
      </c>
    </row>
    <row r="20" spans="1:15" x14ac:dyDescent="0.2">
      <c r="A20" s="2" t="s">
        <v>14</v>
      </c>
      <c r="B20" s="1">
        <v>3245</v>
      </c>
      <c r="C20" s="1">
        <v>635</v>
      </c>
      <c r="D20" s="1">
        <v>46</v>
      </c>
      <c r="E20" s="1">
        <v>29</v>
      </c>
      <c r="F20" s="1">
        <v>289</v>
      </c>
      <c r="G20" s="1">
        <v>79</v>
      </c>
      <c r="H20" s="1">
        <v>58</v>
      </c>
      <c r="I20" s="1">
        <v>93</v>
      </c>
      <c r="J20" s="1">
        <v>117</v>
      </c>
      <c r="K20" s="1">
        <v>787</v>
      </c>
      <c r="L20" s="1">
        <v>52</v>
      </c>
      <c r="M20" s="1">
        <v>155</v>
      </c>
      <c r="N20" s="1">
        <v>302</v>
      </c>
      <c r="O20">
        <f t="shared" si="0"/>
        <v>5887</v>
      </c>
    </row>
    <row r="21" spans="1:15" x14ac:dyDescent="0.2">
      <c r="A21" s="2" t="s">
        <v>14</v>
      </c>
      <c r="B21" s="1">
        <v>1441</v>
      </c>
      <c r="C21" s="1">
        <v>171</v>
      </c>
      <c r="D21" s="1">
        <v>111</v>
      </c>
      <c r="E21" s="1">
        <v>82</v>
      </c>
      <c r="F21" s="1">
        <v>47</v>
      </c>
      <c r="G21" s="1">
        <v>26</v>
      </c>
      <c r="H21" s="1">
        <v>23</v>
      </c>
      <c r="I21" s="1">
        <v>41</v>
      </c>
      <c r="J21" s="1">
        <v>108</v>
      </c>
      <c r="K21" s="1">
        <v>26</v>
      </c>
      <c r="L21" s="1">
        <v>14</v>
      </c>
      <c r="M21" s="1">
        <v>22</v>
      </c>
      <c r="N21" s="1">
        <v>126</v>
      </c>
      <c r="O21">
        <f t="shared" si="0"/>
        <v>2238</v>
      </c>
    </row>
    <row r="22" spans="1:15" x14ac:dyDescent="0.2">
      <c r="A22" s="2" t="s">
        <v>16</v>
      </c>
      <c r="B22" s="1">
        <v>273</v>
      </c>
      <c r="C22" s="1">
        <v>10</v>
      </c>
      <c r="D22" s="1">
        <v>2</v>
      </c>
      <c r="E22" s="1">
        <v>1</v>
      </c>
      <c r="F22" s="1">
        <v>5</v>
      </c>
      <c r="G22" s="1">
        <v>0</v>
      </c>
      <c r="H22" s="1">
        <v>4</v>
      </c>
      <c r="I22" s="1">
        <v>33</v>
      </c>
      <c r="J22" s="1">
        <v>34</v>
      </c>
      <c r="K22" s="1">
        <v>34</v>
      </c>
      <c r="L22" s="1">
        <v>0</v>
      </c>
      <c r="M22" s="1">
        <v>13</v>
      </c>
      <c r="N22" s="1">
        <v>13</v>
      </c>
      <c r="O22">
        <f t="shared" si="0"/>
        <v>422</v>
      </c>
    </row>
    <row r="23" spans="1:15" x14ac:dyDescent="0.2">
      <c r="A23" s="2"/>
      <c r="B23" s="1">
        <v>371</v>
      </c>
      <c r="C23" s="1">
        <v>13</v>
      </c>
      <c r="D23" s="1">
        <v>2</v>
      </c>
      <c r="E23" s="1">
        <v>3</v>
      </c>
      <c r="F23" s="1">
        <v>13</v>
      </c>
      <c r="G23" s="1">
        <v>2</v>
      </c>
      <c r="H23" s="1">
        <v>11</v>
      </c>
      <c r="I23" s="1">
        <v>10</v>
      </c>
      <c r="J23" s="1">
        <v>5</v>
      </c>
      <c r="K23" s="1">
        <v>8</v>
      </c>
      <c r="L23" s="1">
        <v>12</v>
      </c>
      <c r="M23" s="1">
        <v>12</v>
      </c>
      <c r="N23" s="1">
        <v>18</v>
      </c>
      <c r="O23">
        <f t="shared" si="0"/>
        <v>480</v>
      </c>
    </row>
    <row r="24" spans="1:15" x14ac:dyDescent="0.2">
      <c r="A24" s="2"/>
      <c r="B24" s="1">
        <v>222</v>
      </c>
      <c r="C24" s="1">
        <v>79</v>
      </c>
      <c r="D24" s="1">
        <v>3</v>
      </c>
      <c r="E24" s="1">
        <v>0</v>
      </c>
      <c r="F24" s="1">
        <v>19</v>
      </c>
      <c r="G24" s="1">
        <v>6</v>
      </c>
      <c r="H24" s="1">
        <v>2</v>
      </c>
      <c r="I24" s="1">
        <v>4</v>
      </c>
      <c r="J24" s="1">
        <v>10</v>
      </c>
      <c r="K24" s="1">
        <v>3</v>
      </c>
      <c r="L24" s="1">
        <v>3</v>
      </c>
      <c r="M24" s="1">
        <v>4</v>
      </c>
      <c r="N24" s="1">
        <v>11</v>
      </c>
      <c r="O24">
        <f t="shared" si="0"/>
        <v>366</v>
      </c>
    </row>
    <row r="25" spans="1:15" x14ac:dyDescent="0.2">
      <c r="A25" s="2"/>
      <c r="B25" s="1">
        <v>45</v>
      </c>
      <c r="C25" s="1">
        <v>2</v>
      </c>
      <c r="D25" s="1">
        <v>2</v>
      </c>
      <c r="E25" s="1">
        <v>1</v>
      </c>
      <c r="F25" s="1">
        <v>0</v>
      </c>
      <c r="G25" s="1">
        <v>0</v>
      </c>
      <c r="H25" s="1">
        <v>8</v>
      </c>
      <c r="I25" s="1">
        <v>2</v>
      </c>
      <c r="J25" s="1">
        <v>6</v>
      </c>
      <c r="K25" s="1">
        <v>0</v>
      </c>
      <c r="L25" s="1">
        <v>3</v>
      </c>
      <c r="M25" s="1">
        <v>4</v>
      </c>
      <c r="N25" s="1">
        <v>7</v>
      </c>
      <c r="O25">
        <f t="shared" si="0"/>
        <v>80</v>
      </c>
    </row>
    <row r="26" spans="1:15" x14ac:dyDescent="0.2">
      <c r="A26" s="2"/>
      <c r="B26" s="1">
        <v>110</v>
      </c>
      <c r="C26" s="1">
        <v>17</v>
      </c>
      <c r="D26" s="1">
        <v>9</v>
      </c>
      <c r="E26" s="1">
        <v>0</v>
      </c>
      <c r="F26" s="1">
        <v>3</v>
      </c>
      <c r="G26" s="1">
        <v>0</v>
      </c>
      <c r="H26" s="1">
        <v>11</v>
      </c>
      <c r="I26" s="1">
        <v>4</v>
      </c>
      <c r="J26" s="1">
        <v>6</v>
      </c>
      <c r="K26" s="1">
        <v>1</v>
      </c>
      <c r="L26" s="1">
        <v>4</v>
      </c>
      <c r="M26" s="1">
        <v>1</v>
      </c>
      <c r="N26" s="1">
        <v>6</v>
      </c>
      <c r="O26">
        <f t="shared" si="0"/>
        <v>172</v>
      </c>
    </row>
    <row r="27" spans="1:15" x14ac:dyDescent="0.2">
      <c r="A27" s="2"/>
      <c r="B27" s="1">
        <v>30</v>
      </c>
      <c r="C27" s="1">
        <v>5</v>
      </c>
      <c r="D27" s="1">
        <v>0</v>
      </c>
      <c r="E27" s="1">
        <v>2</v>
      </c>
      <c r="F27" s="1">
        <v>1</v>
      </c>
      <c r="G27" s="1">
        <v>0</v>
      </c>
      <c r="H27" s="1">
        <v>1</v>
      </c>
      <c r="I27" s="1">
        <v>1</v>
      </c>
      <c r="J27" s="1">
        <v>2</v>
      </c>
      <c r="K27" s="1">
        <v>2</v>
      </c>
      <c r="L27" s="1">
        <v>1</v>
      </c>
      <c r="M27" s="1">
        <v>1</v>
      </c>
      <c r="N27" s="1">
        <v>1</v>
      </c>
      <c r="O27">
        <f t="shared" si="0"/>
        <v>47</v>
      </c>
    </row>
    <row r="28" spans="1:15" x14ac:dyDescent="0.2">
      <c r="A28" s="2"/>
      <c r="B28" s="1">
        <v>32</v>
      </c>
      <c r="C28" s="1">
        <v>3</v>
      </c>
      <c r="D28" s="1">
        <v>1</v>
      </c>
      <c r="E28" s="1">
        <v>1</v>
      </c>
      <c r="F28" s="1">
        <v>5</v>
      </c>
      <c r="G28" s="1">
        <v>2</v>
      </c>
      <c r="H28" s="1">
        <v>2</v>
      </c>
      <c r="I28" s="1">
        <v>3</v>
      </c>
      <c r="J28" s="1">
        <v>1</v>
      </c>
      <c r="K28" s="1">
        <v>1</v>
      </c>
      <c r="L28" s="1">
        <v>0</v>
      </c>
      <c r="M28" s="1">
        <v>0</v>
      </c>
      <c r="N28" s="1">
        <v>1</v>
      </c>
      <c r="O28">
        <f t="shared" si="0"/>
        <v>52</v>
      </c>
    </row>
    <row r="30" spans="1:15" x14ac:dyDescent="0.2">
      <c r="O30">
        <f>SUM(O3:O28)</f>
        <v>14090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F3C6-4EF2-F849-B685-D126466D6CAC}">
  <dimension ref="A1:AC28"/>
  <sheetViews>
    <sheetView workbookViewId="0">
      <selection activeCell="A7" sqref="A7:N7"/>
    </sheetView>
  </sheetViews>
  <sheetFormatPr baseColWidth="10" defaultRowHeight="16" x14ac:dyDescent="0.2"/>
  <cols>
    <col min="1" max="1" width="16.1640625" customWidth="1"/>
  </cols>
  <sheetData>
    <row r="1" spans="1:29" x14ac:dyDescent="0.2">
      <c r="A1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Q1" s="3" t="s">
        <v>0</v>
      </c>
      <c r="R1" s="3" t="s">
        <v>1</v>
      </c>
      <c r="S1" s="3" t="s">
        <v>2</v>
      </c>
      <c r="T1" s="3" t="s">
        <v>3</v>
      </c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</row>
    <row r="2" spans="1:29" x14ac:dyDescent="0.2">
      <c r="A2" s="2" t="s">
        <v>17</v>
      </c>
      <c r="B2" s="1">
        <v>4.0138397189999999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1.6303187109999999</v>
      </c>
      <c r="K2" s="1">
        <v>0</v>
      </c>
      <c r="L2" s="1">
        <v>0</v>
      </c>
      <c r="M2" s="1">
        <v>0</v>
      </c>
      <c r="N2" s="1">
        <v>0</v>
      </c>
    </row>
    <row r="3" spans="1:29" x14ac:dyDescent="0.2">
      <c r="A3" s="2">
        <v>2434</v>
      </c>
      <c r="B3" s="1">
        <v>1.364078342</v>
      </c>
      <c r="C3" s="1">
        <v>1.371598436</v>
      </c>
      <c r="D3" s="1">
        <v>0.49974413099999998</v>
      </c>
      <c r="E3" s="1">
        <v>0.69739675700000003</v>
      </c>
      <c r="F3" s="1">
        <v>0.42011581799999997</v>
      </c>
      <c r="G3" s="1">
        <v>0</v>
      </c>
      <c r="H3" s="1">
        <v>2.8739596270000001</v>
      </c>
      <c r="I3" s="1">
        <v>0.81318795700000002</v>
      </c>
      <c r="J3" s="1">
        <v>1.0698966539999999</v>
      </c>
      <c r="K3" s="1">
        <v>0.75197694699999995</v>
      </c>
      <c r="L3" s="1">
        <v>0.30860539999999997</v>
      </c>
      <c r="M3" s="1">
        <v>0</v>
      </c>
      <c r="N3" s="1">
        <v>1.1654968189999999</v>
      </c>
      <c r="P3" t="s">
        <v>14</v>
      </c>
      <c r="Q3">
        <f>AVERAGE(B20:B21)</f>
        <v>2.8559422510000001</v>
      </c>
      <c r="R3">
        <f>AVERAGE(C20:C21)</f>
        <v>1.1846936029999999</v>
      </c>
      <c r="S3">
        <f>AVERAGE(D20:D21)</f>
        <v>1.400923119</v>
      </c>
      <c r="T3">
        <f t="shared" ref="T3:U3" si="0">AVERAGE(E20:E21)</f>
        <v>0.70615767200000001</v>
      </c>
      <c r="U3">
        <f t="shared" si="0"/>
        <v>0.38471802750000006</v>
      </c>
      <c r="V3">
        <f t="shared" ref="V3" si="1">AVERAGE(G20:G21)</f>
        <v>0.71356105849999996</v>
      </c>
      <c r="W3">
        <f t="shared" ref="W3" si="2">AVERAGE(H20:H21)</f>
        <v>0.24575242050000001</v>
      </c>
      <c r="X3">
        <f t="shared" ref="X3:Y3" si="3">AVERAGE(I20:I21)</f>
        <v>0.2349721015</v>
      </c>
      <c r="Y3">
        <f t="shared" si="3"/>
        <v>0.518317001</v>
      </c>
      <c r="Z3">
        <f t="shared" ref="Z3" si="4">AVERAGE(K20:K21)</f>
        <v>0.160355898</v>
      </c>
      <c r="AA3">
        <f t="shared" ref="AA3" si="5">AVERAGE(L20:L21)</f>
        <v>0.24008618900000001</v>
      </c>
      <c r="AB3">
        <f t="shared" ref="AB3:AC3" si="6">AVERAGE(M20:M21)</f>
        <v>0.33338913550000004</v>
      </c>
      <c r="AC3">
        <f t="shared" si="6"/>
        <v>0.42554362899999998</v>
      </c>
    </row>
    <row r="4" spans="1:29" x14ac:dyDescent="0.2">
      <c r="A4" s="2">
        <v>2440</v>
      </c>
      <c r="B4" s="1">
        <v>3.2571322309999999</v>
      </c>
      <c r="C4" s="1">
        <v>2.1585811449999999</v>
      </c>
      <c r="D4" s="1">
        <v>0</v>
      </c>
      <c r="E4" s="1">
        <v>0.18292374</v>
      </c>
      <c r="F4" s="1">
        <v>0.220388626</v>
      </c>
      <c r="G4" s="1">
        <v>0</v>
      </c>
      <c r="H4" s="1">
        <v>0</v>
      </c>
      <c r="I4" s="1">
        <v>0</v>
      </c>
      <c r="J4" s="1">
        <v>0.56125726099999995</v>
      </c>
      <c r="K4" s="1">
        <v>0</v>
      </c>
      <c r="L4" s="1">
        <v>0</v>
      </c>
      <c r="M4" s="1">
        <v>0</v>
      </c>
      <c r="N4" s="1">
        <v>0.244563267</v>
      </c>
    </row>
    <row r="5" spans="1:29" x14ac:dyDescent="0.2">
      <c r="A5" s="2">
        <v>2446</v>
      </c>
      <c r="B5" s="1">
        <v>2.3905957149999999</v>
      </c>
      <c r="C5" s="1">
        <v>1.642984223</v>
      </c>
      <c r="D5" s="1">
        <v>0</v>
      </c>
      <c r="E5" s="1">
        <v>0</v>
      </c>
      <c r="F5" s="1">
        <v>0.59310468400000005</v>
      </c>
      <c r="G5" s="1">
        <v>1.0465889049999999</v>
      </c>
      <c r="H5" s="1">
        <v>3.1557203739999999</v>
      </c>
      <c r="I5" s="1">
        <v>0</v>
      </c>
      <c r="J5" s="1">
        <v>0.86310990600000004</v>
      </c>
      <c r="K5" s="1">
        <v>0.176935752</v>
      </c>
      <c r="L5" s="1">
        <v>0</v>
      </c>
      <c r="M5" s="1">
        <v>0</v>
      </c>
      <c r="N5" s="1">
        <v>0.29251684900000002</v>
      </c>
      <c r="P5" t="s">
        <v>18</v>
      </c>
      <c r="Q5">
        <f>AVERAGE(B2:B8)</f>
        <v>2.6001420091428571</v>
      </c>
      <c r="R5">
        <f t="shared" ref="R5:AC5" si="7">AVERAGE(C2:C8)</f>
        <v>0.95090898857142847</v>
      </c>
      <c r="S5">
        <f t="shared" si="7"/>
        <v>7.1392018714285715E-2</v>
      </c>
      <c r="T5">
        <f t="shared" si="7"/>
        <v>0.125760071</v>
      </c>
      <c r="U5">
        <f t="shared" si="7"/>
        <v>0.18286764999999996</v>
      </c>
      <c r="V5">
        <f t="shared" si="7"/>
        <v>0.22542782157142854</v>
      </c>
      <c r="W5">
        <f t="shared" si="7"/>
        <v>0.90679104099999996</v>
      </c>
      <c r="X5">
        <f t="shared" si="7"/>
        <v>0.15043174185714286</v>
      </c>
      <c r="Y5">
        <f t="shared" si="7"/>
        <v>2.8534884264285716</v>
      </c>
      <c r="Z5">
        <f t="shared" si="7"/>
        <v>0.1583701522857143</v>
      </c>
      <c r="AA5">
        <f t="shared" si="7"/>
        <v>7.8600256857142864E-2</v>
      </c>
      <c r="AB5">
        <f t="shared" si="7"/>
        <v>0.11429209014285714</v>
      </c>
      <c r="AC5">
        <f t="shared" si="7"/>
        <v>0.33143199985714283</v>
      </c>
    </row>
    <row r="6" spans="1:29" x14ac:dyDescent="0.2">
      <c r="A6" s="2">
        <v>2447</v>
      </c>
      <c r="B6" s="1">
        <v>3.891297378</v>
      </c>
      <c r="C6" s="1">
        <v>0.330976414</v>
      </c>
      <c r="D6" s="1">
        <v>0</v>
      </c>
      <c r="E6" s="1">
        <v>0</v>
      </c>
      <c r="F6" s="1">
        <v>4.6464421999999998E-2</v>
      </c>
      <c r="G6" s="1">
        <v>0.24597250800000001</v>
      </c>
      <c r="H6" s="1">
        <v>0.31785728600000002</v>
      </c>
      <c r="I6" s="1">
        <v>0.23983423600000001</v>
      </c>
      <c r="J6" s="1">
        <v>0</v>
      </c>
      <c r="K6" s="1">
        <v>8.3167957000000001E-2</v>
      </c>
      <c r="L6" s="1">
        <v>8.3167957000000001E-2</v>
      </c>
      <c r="M6" s="1">
        <v>7.7799452000000005E-2</v>
      </c>
      <c r="N6" s="1">
        <v>0.37811509700000001</v>
      </c>
    </row>
    <row r="7" spans="1:29" x14ac:dyDescent="0.2">
      <c r="A7" s="4">
        <v>2466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14.6728684</v>
      </c>
      <c r="K7" s="5">
        <v>0</v>
      </c>
      <c r="L7" s="5">
        <v>0</v>
      </c>
      <c r="M7" s="5">
        <v>0</v>
      </c>
      <c r="N7" s="5">
        <v>0</v>
      </c>
      <c r="P7" t="s">
        <v>16</v>
      </c>
      <c r="Q7">
        <f>AVERAGE(B22:B28)</f>
        <v>2.9255675714285716</v>
      </c>
      <c r="R7">
        <f t="shared" ref="R7:AC7" si="8">AVERAGE(C22:C28)</f>
        <v>0.9516122857142858</v>
      </c>
      <c r="S7">
        <f t="shared" si="8"/>
        <v>0.78164300000000009</v>
      </c>
      <c r="T7">
        <f t="shared" si="8"/>
        <v>0.39738728571428567</v>
      </c>
      <c r="U7">
        <f t="shared" si="8"/>
        <v>0.32652157142857136</v>
      </c>
      <c r="V7">
        <f t="shared" si="8"/>
        <v>0.4500487142857143</v>
      </c>
      <c r="W7">
        <f t="shared" si="8"/>
        <v>0.86162700000000003</v>
      </c>
      <c r="X7">
        <f t="shared" si="8"/>
        <v>0.4527875714285714</v>
      </c>
      <c r="Y7">
        <f t="shared" si="8"/>
        <v>0.62168142857142861</v>
      </c>
      <c r="Z7">
        <f t="shared" si="8"/>
        <v>0.12580299999999997</v>
      </c>
      <c r="AA7">
        <f t="shared" si="8"/>
        <v>0.39675371428571432</v>
      </c>
      <c r="AB7">
        <f t="shared" si="8"/>
        <v>0.35297128571428577</v>
      </c>
      <c r="AC7">
        <f t="shared" si="8"/>
        <v>0.28108214285714289</v>
      </c>
    </row>
    <row r="8" spans="1:29" x14ac:dyDescent="0.2">
      <c r="A8" s="2">
        <v>2470</v>
      </c>
      <c r="B8" s="1">
        <v>3.2840506789999999</v>
      </c>
      <c r="C8" s="1">
        <v>1.152222702</v>
      </c>
      <c r="D8" s="1">
        <v>0</v>
      </c>
      <c r="E8" s="1">
        <v>0</v>
      </c>
      <c r="F8" s="1">
        <v>0</v>
      </c>
      <c r="G8" s="1">
        <v>0.28543333799999998</v>
      </c>
      <c r="H8" s="1">
        <v>0</v>
      </c>
      <c r="I8" s="1">
        <v>0</v>
      </c>
      <c r="J8" s="1">
        <v>1.176968053</v>
      </c>
      <c r="K8" s="1">
        <v>9.6510410000000005E-2</v>
      </c>
      <c r="L8" s="1">
        <v>0.158428441</v>
      </c>
      <c r="M8" s="1">
        <v>0.72224517899999996</v>
      </c>
      <c r="N8" s="1">
        <v>0.23933196700000001</v>
      </c>
    </row>
    <row r="9" spans="1:29" x14ac:dyDescent="0.2">
      <c r="A9" s="2" t="s">
        <v>15</v>
      </c>
      <c r="B9" s="1">
        <v>1.670142</v>
      </c>
      <c r="C9" s="1">
        <v>0.81988399999999995</v>
      </c>
      <c r="D9" s="1">
        <v>0.65719799999999995</v>
      </c>
      <c r="E9" s="1">
        <v>0</v>
      </c>
      <c r="F9" s="1">
        <v>0.41436099999999998</v>
      </c>
      <c r="G9" s="1">
        <v>0</v>
      </c>
      <c r="H9" s="1">
        <v>0.62990900000000005</v>
      </c>
      <c r="I9" s="1">
        <v>0.53469900000000004</v>
      </c>
      <c r="J9" s="1">
        <v>0.40199600000000002</v>
      </c>
      <c r="K9" s="1">
        <v>0</v>
      </c>
      <c r="L9" s="1">
        <v>1.2175119999999999</v>
      </c>
      <c r="M9" s="1">
        <v>3.4690029999999998</v>
      </c>
      <c r="N9" s="1">
        <v>1.226167</v>
      </c>
      <c r="P9" t="s">
        <v>19</v>
      </c>
      <c r="Q9">
        <f>AVERAGE(B9:B19)</f>
        <v>2.0886062727272727</v>
      </c>
      <c r="R9">
        <f t="shared" ref="R9:AC9" si="9">AVERAGE(C9:C19)</f>
        <v>0.64781018181818195</v>
      </c>
      <c r="S9">
        <f t="shared" si="9"/>
        <v>0.43488927272727268</v>
      </c>
      <c r="T9">
        <f t="shared" si="9"/>
        <v>0.37609145454545451</v>
      </c>
      <c r="U9">
        <f t="shared" si="9"/>
        <v>0.53172963636363635</v>
      </c>
      <c r="V9">
        <f t="shared" si="9"/>
        <v>0.11543245454545455</v>
      </c>
      <c r="W9">
        <f t="shared" si="9"/>
        <v>0.96692418181818174</v>
      </c>
      <c r="X9">
        <f t="shared" si="9"/>
        <v>0.80837136363636364</v>
      </c>
      <c r="Y9">
        <f t="shared" si="9"/>
        <v>0.71659563636363643</v>
      </c>
      <c r="Z9">
        <f t="shared" si="9"/>
        <v>0.26085427272727274</v>
      </c>
      <c r="AA9">
        <f t="shared" si="9"/>
        <v>1.0537267272727273</v>
      </c>
      <c r="AB9">
        <f t="shared" si="9"/>
        <v>1.3430746363636361</v>
      </c>
      <c r="AC9">
        <f t="shared" si="9"/>
        <v>0.73773236363636374</v>
      </c>
    </row>
    <row r="10" spans="1:29" x14ac:dyDescent="0.2">
      <c r="A10" s="2">
        <v>4127</v>
      </c>
      <c r="B10" s="1">
        <v>0.83860599999999996</v>
      </c>
      <c r="C10" s="1">
        <v>0.68401800000000001</v>
      </c>
      <c r="D10" s="1">
        <v>0.68536300000000006</v>
      </c>
      <c r="E10" s="1">
        <v>0.478215</v>
      </c>
      <c r="F10" s="1">
        <v>0.57615899999999998</v>
      </c>
      <c r="G10" s="1">
        <v>0</v>
      </c>
      <c r="H10" s="1">
        <v>0</v>
      </c>
      <c r="I10" s="1">
        <v>1.3011010000000001</v>
      </c>
      <c r="J10" s="1">
        <v>0.83845000000000003</v>
      </c>
      <c r="K10" s="1">
        <v>0.12891</v>
      </c>
      <c r="L10" s="1">
        <v>5.0787630000000004</v>
      </c>
      <c r="M10" s="1">
        <v>1.688248</v>
      </c>
      <c r="N10" s="1">
        <v>1.704955</v>
      </c>
    </row>
    <row r="11" spans="1:29" x14ac:dyDescent="0.2">
      <c r="A11" s="2">
        <v>4128</v>
      </c>
      <c r="B11" s="1">
        <v>3.353475</v>
      </c>
      <c r="C11" s="1">
        <v>0.74814499999999995</v>
      </c>
      <c r="D11" s="1">
        <v>0</v>
      </c>
      <c r="E11" s="1">
        <v>0</v>
      </c>
      <c r="F11" s="1">
        <v>0.25948300000000002</v>
      </c>
      <c r="G11" s="1">
        <v>0.39247100000000001</v>
      </c>
      <c r="H11" s="1">
        <v>0</v>
      </c>
      <c r="I11" s="1">
        <v>1.0523610000000001</v>
      </c>
      <c r="J11" s="1">
        <v>0.107889</v>
      </c>
      <c r="K11" s="1">
        <v>3.3175000000000003E-2</v>
      </c>
      <c r="L11" s="1">
        <v>0</v>
      </c>
      <c r="M11" s="1">
        <v>6.2067999999999998E-2</v>
      </c>
      <c r="N11" s="1">
        <v>0.49362200000000001</v>
      </c>
    </row>
    <row r="12" spans="1:29" x14ac:dyDescent="0.2">
      <c r="A12" s="2">
        <v>4129</v>
      </c>
      <c r="B12" s="1">
        <v>1.392754</v>
      </c>
      <c r="C12" s="1">
        <v>0.54803800000000003</v>
      </c>
      <c r="D12" s="1">
        <v>0</v>
      </c>
      <c r="E12" s="1">
        <v>0</v>
      </c>
      <c r="F12" s="1">
        <v>0.31584600000000002</v>
      </c>
      <c r="G12" s="1">
        <v>0.12861700000000001</v>
      </c>
      <c r="H12" s="1">
        <v>4.9861469999999999</v>
      </c>
      <c r="I12" s="1">
        <v>0.53298100000000004</v>
      </c>
      <c r="J12" s="1">
        <v>0.35356300000000002</v>
      </c>
      <c r="K12" s="1">
        <v>0.45662199999999997</v>
      </c>
      <c r="L12" s="1">
        <v>0.78527100000000005</v>
      </c>
      <c r="M12" s="1">
        <v>2.3594789999999999</v>
      </c>
      <c r="N12" s="1">
        <v>0.84477500000000005</v>
      </c>
    </row>
    <row r="13" spans="1:29" x14ac:dyDescent="0.2">
      <c r="A13" s="2">
        <v>4131</v>
      </c>
      <c r="B13" s="1">
        <v>0.97577800000000003</v>
      </c>
      <c r="C13" s="1">
        <v>1.293344</v>
      </c>
      <c r="D13" s="1">
        <v>0.110288</v>
      </c>
      <c r="E13" s="1">
        <v>0.69258699999999995</v>
      </c>
      <c r="F13" s="1">
        <v>0.23178799999999999</v>
      </c>
      <c r="G13" s="1">
        <v>0.49081399999999997</v>
      </c>
      <c r="H13" s="1">
        <v>1.321361</v>
      </c>
      <c r="I13" s="1">
        <v>0.62811799999999995</v>
      </c>
      <c r="J13" s="1">
        <v>2.4623430000000002</v>
      </c>
      <c r="K13" s="1">
        <v>0.24893000000000001</v>
      </c>
      <c r="L13" s="1">
        <v>0.24893000000000001</v>
      </c>
      <c r="M13" s="1">
        <v>0.27167200000000002</v>
      </c>
      <c r="N13" s="1">
        <v>1.2003280000000001</v>
      </c>
    </row>
    <row r="14" spans="1:29" x14ac:dyDescent="0.2">
      <c r="A14" s="2">
        <v>4132</v>
      </c>
      <c r="B14" s="1">
        <v>3.2010179999999999</v>
      </c>
      <c r="C14" s="1">
        <v>0.85987100000000005</v>
      </c>
      <c r="D14" s="1">
        <v>0.45345400000000002</v>
      </c>
      <c r="E14" s="1">
        <v>0.25311899999999998</v>
      </c>
      <c r="F14" s="1">
        <v>0.15248100000000001</v>
      </c>
      <c r="G14" s="1">
        <v>0</v>
      </c>
      <c r="H14" s="1">
        <v>0.65193800000000002</v>
      </c>
      <c r="I14" s="1">
        <v>0.27055000000000001</v>
      </c>
      <c r="J14" s="1">
        <v>0.33284399999999997</v>
      </c>
      <c r="K14" s="1">
        <v>0.32410299999999997</v>
      </c>
      <c r="L14" s="1">
        <v>0.61604400000000004</v>
      </c>
      <c r="M14" s="1">
        <v>9.5741999999999994E-2</v>
      </c>
      <c r="N14" s="1">
        <v>0.39481500000000003</v>
      </c>
    </row>
    <row r="15" spans="1:29" x14ac:dyDescent="0.2">
      <c r="A15" s="2">
        <v>4133</v>
      </c>
      <c r="B15" s="1">
        <v>1.0289470000000001</v>
      </c>
      <c r="C15" s="1">
        <v>1.0771539999999999</v>
      </c>
      <c r="D15" s="1">
        <v>0.20889199999999999</v>
      </c>
      <c r="E15" s="1">
        <v>0.145755</v>
      </c>
      <c r="F15" s="1">
        <v>1.346322</v>
      </c>
      <c r="G15" s="1">
        <v>0</v>
      </c>
      <c r="H15" s="1">
        <v>6.6739000000000007E-2</v>
      </c>
      <c r="I15" s="1">
        <v>0.39656200000000003</v>
      </c>
      <c r="J15" s="1">
        <v>0.42591800000000002</v>
      </c>
      <c r="K15" s="1">
        <v>0.22264600000000001</v>
      </c>
      <c r="L15" s="1">
        <v>1.0319689999999999</v>
      </c>
      <c r="M15" s="1">
        <v>5.6111579999999996</v>
      </c>
      <c r="N15" s="1">
        <v>0.63873999999999997</v>
      </c>
    </row>
    <row r="16" spans="1:29" x14ac:dyDescent="0.2">
      <c r="A16" s="2">
        <v>4135</v>
      </c>
      <c r="B16" s="1">
        <v>2.3123209999999998</v>
      </c>
      <c r="C16" s="1">
        <v>0.173483</v>
      </c>
      <c r="D16" s="1">
        <v>2.0858889999999999</v>
      </c>
      <c r="E16" s="1">
        <v>0.32343</v>
      </c>
      <c r="F16" s="1">
        <v>0.24354500000000001</v>
      </c>
      <c r="G16" s="1">
        <v>0.257855</v>
      </c>
      <c r="H16" s="1">
        <v>0.55535500000000004</v>
      </c>
      <c r="I16" s="1">
        <v>2.199929</v>
      </c>
      <c r="J16" s="1">
        <v>0.63795100000000005</v>
      </c>
      <c r="K16" s="1">
        <v>0.52311399999999997</v>
      </c>
      <c r="L16" s="1">
        <v>0.57248500000000002</v>
      </c>
      <c r="M16" s="1">
        <v>0.32623200000000002</v>
      </c>
      <c r="N16" s="1">
        <v>0.43241600000000002</v>
      </c>
    </row>
    <row r="17" spans="1:14" x14ac:dyDescent="0.2">
      <c r="A17" s="2">
        <v>4144</v>
      </c>
      <c r="B17" s="1">
        <v>2.9616289999999998</v>
      </c>
      <c r="C17" s="1">
        <v>0.242314</v>
      </c>
      <c r="D17" s="1">
        <v>0</v>
      </c>
      <c r="E17" s="1">
        <v>0.33881600000000001</v>
      </c>
      <c r="F17" s="1">
        <v>1.0001139999999999</v>
      </c>
      <c r="G17" s="1">
        <v>0</v>
      </c>
      <c r="H17" s="1">
        <v>9.3084E-2</v>
      </c>
      <c r="I17" s="1">
        <v>1.1325369999999999</v>
      </c>
      <c r="J17" s="1">
        <v>0.23761699999999999</v>
      </c>
      <c r="K17" s="1">
        <v>0.3836</v>
      </c>
      <c r="L17" s="1">
        <v>0.599719</v>
      </c>
      <c r="M17" s="1">
        <v>0.27340100000000001</v>
      </c>
      <c r="N17" s="1">
        <v>0.211394</v>
      </c>
    </row>
    <row r="18" spans="1:14" x14ac:dyDescent="0.2">
      <c r="A18" s="2">
        <v>4146</v>
      </c>
      <c r="B18" s="1">
        <v>2.8268200000000001</v>
      </c>
      <c r="C18" s="1">
        <v>0.29195900000000002</v>
      </c>
      <c r="D18" s="1">
        <v>0</v>
      </c>
      <c r="E18" s="1">
        <v>1.905084</v>
      </c>
      <c r="F18" s="1">
        <v>0.65579100000000001</v>
      </c>
      <c r="G18" s="1">
        <v>0</v>
      </c>
      <c r="H18" s="1">
        <v>1.121545</v>
      </c>
      <c r="I18" s="1">
        <v>0.105781</v>
      </c>
      <c r="J18" s="1">
        <v>1.1929160000000001</v>
      </c>
      <c r="K18" s="1">
        <v>7.3363999999999999E-2</v>
      </c>
      <c r="L18" s="1">
        <v>0.24086299999999999</v>
      </c>
      <c r="M18" s="1">
        <v>0.41176800000000002</v>
      </c>
      <c r="N18" s="1">
        <v>0.36386200000000002</v>
      </c>
    </row>
    <row r="19" spans="1:14" x14ac:dyDescent="0.2">
      <c r="A19" s="2">
        <v>4157</v>
      </c>
      <c r="B19" s="1">
        <v>2.413179</v>
      </c>
      <c r="C19" s="1">
        <v>0.38770199999999999</v>
      </c>
      <c r="D19" s="1">
        <v>0.58269800000000005</v>
      </c>
      <c r="E19" s="1">
        <v>0</v>
      </c>
      <c r="F19" s="1">
        <v>0.65313600000000005</v>
      </c>
      <c r="G19" s="1">
        <v>0</v>
      </c>
      <c r="H19" s="1">
        <v>1.2100880000000001</v>
      </c>
      <c r="I19" s="1">
        <v>0.73746599999999995</v>
      </c>
      <c r="J19" s="1">
        <v>0.891065</v>
      </c>
      <c r="K19" s="1">
        <v>0.47493299999999999</v>
      </c>
      <c r="L19" s="1">
        <v>1.199438</v>
      </c>
      <c r="M19" s="1">
        <v>0.20505000000000001</v>
      </c>
      <c r="N19" s="1">
        <v>0.60398200000000002</v>
      </c>
    </row>
    <row r="20" spans="1:14" x14ac:dyDescent="0.2">
      <c r="A20" s="2" t="s">
        <v>14</v>
      </c>
      <c r="B20" s="1">
        <v>2.8044064350000002</v>
      </c>
      <c r="C20" s="1">
        <v>1.454765388</v>
      </c>
      <c r="D20" s="1">
        <v>0.42236748000000002</v>
      </c>
      <c r="E20" s="1">
        <v>0.185794505</v>
      </c>
      <c r="F20" s="1">
        <v>0.55768867200000005</v>
      </c>
      <c r="G20" s="1">
        <v>0.80702520499999997</v>
      </c>
      <c r="H20" s="1">
        <v>0.25521861600000001</v>
      </c>
      <c r="I20" s="1">
        <v>0.23158347900000001</v>
      </c>
      <c r="J20" s="1">
        <v>0.328559924</v>
      </c>
      <c r="K20" s="1">
        <v>0.215878549</v>
      </c>
      <c r="L20" s="1">
        <v>0.294843666</v>
      </c>
      <c r="M20" s="1">
        <v>0.50082001200000004</v>
      </c>
      <c r="N20" s="1">
        <v>0.431133445</v>
      </c>
    </row>
    <row r="21" spans="1:14" x14ac:dyDescent="0.2">
      <c r="A21" s="2" t="s">
        <v>14</v>
      </c>
      <c r="B21" s="1">
        <v>2.907478067</v>
      </c>
      <c r="C21" s="1">
        <v>0.91462181799999998</v>
      </c>
      <c r="D21" s="1">
        <v>2.3794787579999999</v>
      </c>
      <c r="E21" s="1">
        <v>1.226520839</v>
      </c>
      <c r="F21" s="1">
        <v>0.21174738300000001</v>
      </c>
      <c r="G21" s="1">
        <v>0.62009691199999994</v>
      </c>
      <c r="H21" s="1">
        <v>0.23628622499999999</v>
      </c>
      <c r="I21" s="1">
        <v>0.238360724</v>
      </c>
      <c r="J21" s="1">
        <v>0.708074078</v>
      </c>
      <c r="K21" s="1">
        <v>0.104833247</v>
      </c>
      <c r="L21" s="1">
        <v>0.18532871200000001</v>
      </c>
      <c r="M21" s="1">
        <v>0.165958259</v>
      </c>
      <c r="N21" s="1">
        <v>0.41995381300000001</v>
      </c>
    </row>
    <row r="22" spans="1:14" x14ac:dyDescent="0.2">
      <c r="A22" s="2" t="s">
        <v>16</v>
      </c>
      <c r="B22" s="1">
        <v>3.1608990000000001</v>
      </c>
      <c r="C22" s="1">
        <v>0.30693100000000001</v>
      </c>
      <c r="D22" s="1">
        <v>0.246028</v>
      </c>
      <c r="E22" s="1">
        <v>8.5833000000000007E-2</v>
      </c>
      <c r="F22" s="1">
        <v>0.12926599999999999</v>
      </c>
      <c r="G22" s="1">
        <v>0</v>
      </c>
      <c r="H22" s="1">
        <v>0.23581199999999999</v>
      </c>
      <c r="I22" s="1">
        <v>1.1009310000000001</v>
      </c>
      <c r="J22" s="1">
        <v>1.2791729999999999</v>
      </c>
      <c r="K22" s="1">
        <v>4.6275999999999998E-2</v>
      </c>
      <c r="L22" s="1">
        <v>0</v>
      </c>
      <c r="M22" s="1">
        <v>0.56274900000000005</v>
      </c>
      <c r="N22" s="1">
        <v>0.248639</v>
      </c>
    </row>
    <row r="23" spans="1:14" x14ac:dyDescent="0.2">
      <c r="A23" s="2"/>
      <c r="B23" s="1">
        <v>3.4901589999999998</v>
      </c>
      <c r="C23" s="1">
        <v>0.32419599999999998</v>
      </c>
      <c r="D23" s="1">
        <v>0.19989799999999999</v>
      </c>
      <c r="E23" s="1">
        <v>0.20921899999999999</v>
      </c>
      <c r="F23" s="1">
        <v>0.27307500000000001</v>
      </c>
      <c r="G23" s="1">
        <v>0.22239999999999999</v>
      </c>
      <c r="H23" s="1">
        <v>0.52689299999999994</v>
      </c>
      <c r="I23" s="1">
        <v>0.271063</v>
      </c>
      <c r="J23" s="1">
        <v>0.15284200000000001</v>
      </c>
      <c r="K23" s="1">
        <v>0.150395</v>
      </c>
      <c r="L23" s="1">
        <v>0.74065300000000001</v>
      </c>
      <c r="M23" s="1">
        <v>0.42206199999999999</v>
      </c>
      <c r="N23" s="1">
        <v>0.279719</v>
      </c>
    </row>
    <row r="24" spans="1:14" x14ac:dyDescent="0.2">
      <c r="A24" s="2"/>
      <c r="B24" s="1">
        <v>2.7389519999999998</v>
      </c>
      <c r="C24" s="1">
        <v>2.5837560000000002</v>
      </c>
      <c r="D24" s="1">
        <v>0.39324100000000001</v>
      </c>
      <c r="E24" s="1">
        <v>0</v>
      </c>
      <c r="F24" s="1">
        <v>0.52342299999999997</v>
      </c>
      <c r="G24" s="1">
        <v>0.87501700000000004</v>
      </c>
      <c r="H24" s="1">
        <v>0.125638</v>
      </c>
      <c r="I24" s="1">
        <v>0.14219699999999999</v>
      </c>
      <c r="J24" s="1">
        <v>0.40089799999999998</v>
      </c>
      <c r="K24" s="1">
        <v>7.3965000000000003E-2</v>
      </c>
      <c r="L24" s="1">
        <v>0.242837</v>
      </c>
      <c r="M24" s="1">
        <v>0.18450800000000001</v>
      </c>
      <c r="N24" s="1">
        <v>0.22418299999999999</v>
      </c>
    </row>
    <row r="25" spans="1:14" x14ac:dyDescent="0.2">
      <c r="A25" s="2"/>
      <c r="B25" s="1">
        <v>2.5400079999999998</v>
      </c>
      <c r="C25" s="1">
        <v>0.29925800000000002</v>
      </c>
      <c r="D25" s="1">
        <v>1.1993860000000001</v>
      </c>
      <c r="E25" s="1">
        <v>0.41843799999999998</v>
      </c>
      <c r="F25" s="1">
        <v>0</v>
      </c>
      <c r="G25" s="1">
        <v>0</v>
      </c>
      <c r="H25" s="1">
        <v>2.2991679999999999</v>
      </c>
      <c r="I25" s="1">
        <v>0.32527499999999998</v>
      </c>
      <c r="J25" s="1">
        <v>1.100465</v>
      </c>
      <c r="K25" s="1">
        <v>0</v>
      </c>
      <c r="L25" s="1">
        <v>1.1109789999999999</v>
      </c>
      <c r="M25" s="1">
        <v>0.84412399999999999</v>
      </c>
      <c r="N25" s="1">
        <v>0.65267799999999998</v>
      </c>
    </row>
    <row r="26" spans="1:14" x14ac:dyDescent="0.2">
      <c r="A26" s="2"/>
      <c r="B26" s="1">
        <v>2.887864</v>
      </c>
      <c r="C26" s="1">
        <v>1.1831119999999999</v>
      </c>
      <c r="D26" s="1">
        <v>2.5103430000000002</v>
      </c>
      <c r="E26" s="1">
        <v>0</v>
      </c>
      <c r="F26" s="1">
        <v>0.17586199999999999</v>
      </c>
      <c r="G26" s="1">
        <v>0</v>
      </c>
      <c r="H26" s="1">
        <v>1.4703980000000001</v>
      </c>
      <c r="I26" s="1">
        <v>0.30258200000000002</v>
      </c>
      <c r="J26" s="1">
        <v>0.51184399999999997</v>
      </c>
      <c r="K26" s="1">
        <v>5.2463999999999997E-2</v>
      </c>
      <c r="L26" s="1">
        <v>5.2463999999999997E-2</v>
      </c>
      <c r="M26" s="1">
        <v>9.8154000000000005E-2</v>
      </c>
      <c r="N26" s="1">
        <v>0.26020399999999999</v>
      </c>
    </row>
    <row r="27" spans="1:14" x14ac:dyDescent="0.2">
      <c r="A27" s="2"/>
      <c r="B27" s="1">
        <v>2.882279</v>
      </c>
      <c r="C27" s="1">
        <v>1.2734380000000001</v>
      </c>
      <c r="D27" s="1">
        <v>0</v>
      </c>
      <c r="E27" s="1">
        <v>1.4244699999999999</v>
      </c>
      <c r="F27" s="1">
        <v>0.214527</v>
      </c>
      <c r="G27" s="1">
        <v>0</v>
      </c>
      <c r="H27" s="1">
        <v>0.48918499999999998</v>
      </c>
      <c r="I27" s="1">
        <v>0.27683000000000002</v>
      </c>
      <c r="J27" s="1">
        <v>0.62437699999999996</v>
      </c>
      <c r="K27" s="1">
        <v>0.383988</v>
      </c>
      <c r="L27" s="1">
        <v>0.63034299999999999</v>
      </c>
      <c r="M27" s="1">
        <v>0.35920200000000002</v>
      </c>
      <c r="N27" s="1">
        <v>0.15870600000000001</v>
      </c>
    </row>
    <row r="28" spans="1:14" x14ac:dyDescent="0.2">
      <c r="A28" s="2"/>
      <c r="B28" s="1">
        <v>2.7788119999999998</v>
      </c>
      <c r="C28" s="1">
        <v>0.69059499999999996</v>
      </c>
      <c r="D28" s="1">
        <v>0.92260500000000001</v>
      </c>
      <c r="E28" s="1">
        <v>0.64375099999999996</v>
      </c>
      <c r="F28" s="1">
        <v>0.96949799999999997</v>
      </c>
      <c r="G28" s="1">
        <v>2.052924</v>
      </c>
      <c r="H28" s="1">
        <v>0.88429500000000005</v>
      </c>
      <c r="I28" s="1">
        <v>0.75063500000000005</v>
      </c>
      <c r="J28" s="1">
        <v>0.28217100000000001</v>
      </c>
      <c r="K28" s="1">
        <v>0.17353299999999999</v>
      </c>
      <c r="L28" s="1">
        <v>0</v>
      </c>
      <c r="M28" s="1">
        <v>0</v>
      </c>
      <c r="N28" s="1">
        <v>0.14344599999999999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E5BE-FE7B-1147-BC92-77B16E81CE79}">
  <dimension ref="A1:B7"/>
  <sheetViews>
    <sheetView workbookViewId="0">
      <selection activeCell="B2" sqref="B2:B7"/>
    </sheetView>
  </sheetViews>
  <sheetFormatPr baseColWidth="10" defaultRowHeight="16" x14ac:dyDescent="0.2"/>
  <sheetData>
    <row r="1" spans="1:2" x14ac:dyDescent="0.2">
      <c r="A1" t="s">
        <v>25</v>
      </c>
      <c r="B1" t="s">
        <v>26</v>
      </c>
    </row>
    <row r="2" spans="1:2" x14ac:dyDescent="0.2">
      <c r="A2">
        <v>1450</v>
      </c>
      <c r="B2">
        <v>6</v>
      </c>
    </row>
    <row r="3" spans="1:2" x14ac:dyDescent="0.2">
      <c r="A3">
        <v>1453</v>
      </c>
      <c r="B3">
        <v>91</v>
      </c>
    </row>
    <row r="4" spans="1:2" x14ac:dyDescent="0.2">
      <c r="A4">
        <v>1488</v>
      </c>
      <c r="B4">
        <v>22</v>
      </c>
    </row>
    <row r="5" spans="1:2" x14ac:dyDescent="0.2">
      <c r="A5">
        <v>1489</v>
      </c>
      <c r="B5">
        <v>17</v>
      </c>
    </row>
    <row r="6" spans="1:2" x14ac:dyDescent="0.2">
      <c r="A6">
        <v>1490</v>
      </c>
      <c r="B6">
        <v>3</v>
      </c>
    </row>
    <row r="7" spans="1:2" x14ac:dyDescent="0.2">
      <c r="A7">
        <v>1492</v>
      </c>
      <c r="B7">
        <v>34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663F-B31B-0F46-B4E6-E27A5F2EEBDF}">
  <dimension ref="A1:B10"/>
  <sheetViews>
    <sheetView workbookViewId="0">
      <selection activeCell="B2" sqref="B2:B10"/>
    </sheetView>
  </sheetViews>
  <sheetFormatPr baseColWidth="10" defaultRowHeight="16" x14ac:dyDescent="0.2"/>
  <sheetData>
    <row r="1" spans="1:2" x14ac:dyDescent="0.2">
      <c r="A1" t="s">
        <v>27</v>
      </c>
      <c r="B1" t="s">
        <v>28</v>
      </c>
    </row>
    <row r="2" spans="1:2" x14ac:dyDescent="0.2">
      <c r="A2">
        <v>1454</v>
      </c>
      <c r="B2">
        <v>26</v>
      </c>
    </row>
    <row r="3" spans="1:2" x14ac:dyDescent="0.2">
      <c r="A3">
        <v>1460</v>
      </c>
      <c r="B3">
        <v>95</v>
      </c>
    </row>
    <row r="4" spans="1:2" x14ac:dyDescent="0.2">
      <c r="A4">
        <v>1461</v>
      </c>
      <c r="B4">
        <v>83</v>
      </c>
    </row>
    <row r="5" spans="1:2" x14ac:dyDescent="0.2">
      <c r="A5">
        <v>1480</v>
      </c>
      <c r="B5">
        <v>20</v>
      </c>
    </row>
    <row r="6" spans="1:2" x14ac:dyDescent="0.2">
      <c r="A6">
        <v>1482</v>
      </c>
      <c r="B6">
        <v>38</v>
      </c>
    </row>
    <row r="7" spans="1:2" x14ac:dyDescent="0.2">
      <c r="A7">
        <v>1483</v>
      </c>
      <c r="B7">
        <v>8</v>
      </c>
    </row>
    <row r="8" spans="1:2" x14ac:dyDescent="0.2">
      <c r="A8">
        <v>1484</v>
      </c>
      <c r="B8">
        <v>22</v>
      </c>
    </row>
    <row r="9" spans="1:2" x14ac:dyDescent="0.2">
      <c r="A9">
        <v>1485</v>
      </c>
      <c r="B9">
        <v>14</v>
      </c>
    </row>
    <row r="10" spans="1:2" x14ac:dyDescent="0.2">
      <c r="A10">
        <v>1491</v>
      </c>
      <c r="B10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53A1-944E-AC4E-83EA-6CCFB14F90C9}">
  <dimension ref="A1:N8"/>
  <sheetViews>
    <sheetView tabSelected="1" workbookViewId="0">
      <selection activeCell="B2" sqref="B2:B8"/>
    </sheetView>
  </sheetViews>
  <sheetFormatPr baseColWidth="10" defaultRowHeight="16" x14ac:dyDescent="0.2"/>
  <sheetData>
    <row r="1" spans="1:14" x14ac:dyDescent="0.2">
      <c r="A1" t="s">
        <v>25</v>
      </c>
      <c r="B1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2">
        <v>2429</v>
      </c>
      <c r="B2" s="1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2">
        <v>2435</v>
      </c>
      <c r="B3" s="1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2">
        <v>2436</v>
      </c>
      <c r="B4" s="1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2">
        <v>2443</v>
      </c>
      <c r="B5" s="1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2">
        <v>2454</v>
      </c>
      <c r="B6" s="1">
        <v>14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2">
        <v>2456</v>
      </c>
      <c r="B7" s="1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2">
        <v>2464</v>
      </c>
      <c r="B8" s="1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F760-89A2-294E-B161-32AE6DAF3AF8}">
  <dimension ref="A1:B8"/>
  <sheetViews>
    <sheetView workbookViewId="0">
      <selection activeCell="B2" sqref="B2:B8"/>
    </sheetView>
  </sheetViews>
  <sheetFormatPr baseColWidth="10" defaultRowHeight="16" x14ac:dyDescent="0.2"/>
  <sheetData>
    <row r="1" spans="1:2" x14ac:dyDescent="0.2">
      <c r="A1" t="s">
        <v>25</v>
      </c>
      <c r="B1" t="s">
        <v>28</v>
      </c>
    </row>
    <row r="2" spans="1:2" x14ac:dyDescent="0.2">
      <c r="A2" s="2">
        <v>2428</v>
      </c>
      <c r="B2" s="1">
        <v>30</v>
      </c>
    </row>
    <row r="3" spans="1:2" x14ac:dyDescent="0.2">
      <c r="A3" s="2">
        <v>2431</v>
      </c>
      <c r="B3" s="1">
        <v>31</v>
      </c>
    </row>
    <row r="4" spans="1:2" x14ac:dyDescent="0.2">
      <c r="A4" s="2">
        <v>2442</v>
      </c>
      <c r="B4" s="1">
        <v>156</v>
      </c>
    </row>
    <row r="5" spans="1:2" x14ac:dyDescent="0.2">
      <c r="A5" s="2">
        <v>2444</v>
      </c>
      <c r="B5" s="1">
        <v>55</v>
      </c>
    </row>
    <row r="6" spans="1:2" x14ac:dyDescent="0.2">
      <c r="A6" s="2">
        <v>2450</v>
      </c>
      <c r="B6" s="1">
        <v>22</v>
      </c>
    </row>
    <row r="7" spans="1:2" x14ac:dyDescent="0.2">
      <c r="A7" s="2">
        <v>2458</v>
      </c>
      <c r="B7" s="1">
        <v>406</v>
      </c>
    </row>
    <row r="8" spans="1:2" x14ac:dyDescent="0.2">
      <c r="A8" s="2">
        <v>2460</v>
      </c>
      <c r="B8" s="1">
        <v>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11F7-2D8A-2F4C-8539-ED7FE4C79288}">
  <dimension ref="A1:D35"/>
  <sheetViews>
    <sheetView workbookViewId="0">
      <selection sqref="A1:D1"/>
    </sheetView>
  </sheetViews>
  <sheetFormatPr baseColWidth="10" defaultRowHeight="16" x14ac:dyDescent="0.2"/>
  <sheetData>
    <row r="1" spans="1:4" x14ac:dyDescent="0.2">
      <c r="A1" t="s">
        <v>29</v>
      </c>
      <c r="B1" t="s">
        <v>30</v>
      </c>
      <c r="C1" t="s">
        <v>31</v>
      </c>
      <c r="D1" t="s">
        <v>32</v>
      </c>
    </row>
    <row r="2" spans="1:4" x14ac:dyDescent="0.2">
      <c r="A2" s="7">
        <v>1760</v>
      </c>
      <c r="B2" s="8">
        <v>3</v>
      </c>
      <c r="C2" s="8">
        <v>10</v>
      </c>
      <c r="D2" s="8">
        <v>11</v>
      </c>
    </row>
    <row r="3" spans="1:4" x14ac:dyDescent="0.2">
      <c r="A3" s="7">
        <v>1761</v>
      </c>
      <c r="B3" s="8">
        <v>4</v>
      </c>
      <c r="C3" s="8">
        <v>0</v>
      </c>
      <c r="D3" s="8">
        <v>10</v>
      </c>
    </row>
    <row r="4" spans="1:4" x14ac:dyDescent="0.2">
      <c r="A4" s="7">
        <v>1779</v>
      </c>
      <c r="B4" s="8">
        <v>6</v>
      </c>
      <c r="C4" s="8">
        <v>35</v>
      </c>
      <c r="D4" s="8">
        <v>2</v>
      </c>
    </row>
    <row r="5" spans="1:4" x14ac:dyDescent="0.2">
      <c r="A5" s="7">
        <v>1780</v>
      </c>
      <c r="B5" s="8">
        <v>10</v>
      </c>
      <c r="C5" s="8">
        <v>31</v>
      </c>
      <c r="D5" s="8">
        <v>35</v>
      </c>
    </row>
    <row r="6" spans="1:4" x14ac:dyDescent="0.2">
      <c r="A6" s="7">
        <v>1789</v>
      </c>
      <c r="B6" s="8">
        <v>17</v>
      </c>
      <c r="C6" s="8">
        <v>28</v>
      </c>
      <c r="D6" s="8">
        <v>25</v>
      </c>
    </row>
    <row r="7" spans="1:4" x14ac:dyDescent="0.2">
      <c r="A7" s="7">
        <v>1790</v>
      </c>
      <c r="B7" s="8">
        <v>6</v>
      </c>
      <c r="C7" s="8">
        <v>0</v>
      </c>
      <c r="D7" s="8">
        <v>0</v>
      </c>
    </row>
    <row r="8" spans="1:4" x14ac:dyDescent="0.2">
      <c r="A8" s="7">
        <v>1794</v>
      </c>
      <c r="B8" s="8">
        <v>30</v>
      </c>
      <c r="C8" s="8">
        <v>30</v>
      </c>
      <c r="D8" s="8">
        <v>35</v>
      </c>
    </row>
    <row r="9" spans="1:4" x14ac:dyDescent="0.2">
      <c r="A9" s="7">
        <v>1798</v>
      </c>
      <c r="B9" s="8">
        <v>7</v>
      </c>
      <c r="C9" s="8">
        <v>11</v>
      </c>
      <c r="D9" s="8">
        <v>15</v>
      </c>
    </row>
    <row r="10" spans="1:4" x14ac:dyDescent="0.2">
      <c r="A10" s="7">
        <v>1799</v>
      </c>
      <c r="B10" s="8">
        <v>12</v>
      </c>
      <c r="C10" s="8">
        <v>5</v>
      </c>
      <c r="D10" s="8">
        <v>1</v>
      </c>
    </row>
    <row r="11" spans="1:4" x14ac:dyDescent="0.2">
      <c r="A11" s="7">
        <v>1800</v>
      </c>
      <c r="B11" s="8">
        <v>10</v>
      </c>
      <c r="C11" s="8">
        <v>44</v>
      </c>
      <c r="D11" s="8">
        <v>3</v>
      </c>
    </row>
    <row r="12" spans="1:4" x14ac:dyDescent="0.2">
      <c r="A12" s="7">
        <v>1815</v>
      </c>
      <c r="B12" s="8">
        <v>18</v>
      </c>
      <c r="C12" s="8">
        <v>12</v>
      </c>
      <c r="D12" s="8">
        <v>56</v>
      </c>
    </row>
    <row r="13" spans="1:4" x14ac:dyDescent="0.2">
      <c r="A13" s="7">
        <v>1816</v>
      </c>
      <c r="B13" s="8">
        <v>121</v>
      </c>
      <c r="C13" s="8">
        <v>64</v>
      </c>
      <c r="D13" s="8">
        <v>88</v>
      </c>
    </row>
    <row r="14" spans="1:4" x14ac:dyDescent="0.2">
      <c r="A14" s="7">
        <v>2432</v>
      </c>
      <c r="B14" s="8">
        <v>56</v>
      </c>
      <c r="C14" s="8">
        <v>21</v>
      </c>
      <c r="D14" s="8">
        <v>9</v>
      </c>
    </row>
    <row r="15" spans="1:4" x14ac:dyDescent="0.2">
      <c r="A15" s="7">
        <v>2445</v>
      </c>
      <c r="B15" s="8">
        <v>14</v>
      </c>
      <c r="C15" s="8">
        <v>11</v>
      </c>
      <c r="D15" s="8">
        <v>22</v>
      </c>
    </row>
    <row r="16" spans="1:4" x14ac:dyDescent="0.2">
      <c r="A16" s="7">
        <v>2459</v>
      </c>
      <c r="B16" s="8">
        <v>81</v>
      </c>
      <c r="C16" s="8">
        <v>40</v>
      </c>
      <c r="D16" s="8">
        <v>27</v>
      </c>
    </row>
    <row r="17" spans="1:4" x14ac:dyDescent="0.2">
      <c r="A17" s="9" t="s">
        <v>36</v>
      </c>
      <c r="B17" s="10" t="s">
        <v>37</v>
      </c>
      <c r="C17" s="10" t="s">
        <v>38</v>
      </c>
      <c r="D17" s="10" t="s">
        <v>37</v>
      </c>
    </row>
    <row r="18" spans="1:4" x14ac:dyDescent="0.2">
      <c r="A18" s="9" t="s">
        <v>39</v>
      </c>
      <c r="B18" s="10" t="s">
        <v>37</v>
      </c>
      <c r="C18" s="10" t="s">
        <v>37</v>
      </c>
      <c r="D18" s="10" t="s">
        <v>37</v>
      </c>
    </row>
    <row r="19" spans="1:4" x14ac:dyDescent="0.2">
      <c r="A19" s="7">
        <v>2471</v>
      </c>
      <c r="B19" s="8">
        <v>23</v>
      </c>
      <c r="C19" s="8">
        <v>26</v>
      </c>
      <c r="D19" s="8">
        <v>4</v>
      </c>
    </row>
    <row r="20" spans="1:4" x14ac:dyDescent="0.2">
      <c r="A20" s="7">
        <v>2754</v>
      </c>
      <c r="B20" s="8">
        <v>10</v>
      </c>
      <c r="C20" s="8">
        <v>25</v>
      </c>
      <c r="D20" s="8">
        <v>16</v>
      </c>
    </row>
    <row r="21" spans="1:4" x14ac:dyDescent="0.2">
      <c r="A21" s="7">
        <v>2755</v>
      </c>
      <c r="B21" s="8">
        <v>61</v>
      </c>
      <c r="C21" s="8">
        <v>9</v>
      </c>
      <c r="D21" s="8">
        <v>20</v>
      </c>
    </row>
    <row r="22" spans="1:4" x14ac:dyDescent="0.2">
      <c r="A22" s="7">
        <v>2756</v>
      </c>
      <c r="B22" s="8">
        <v>4</v>
      </c>
      <c r="C22" s="8">
        <v>17</v>
      </c>
      <c r="D22" s="8">
        <v>1</v>
      </c>
    </row>
    <row r="23" spans="1:4" x14ac:dyDescent="0.2">
      <c r="A23" s="7">
        <v>2757</v>
      </c>
      <c r="B23" s="8">
        <v>36</v>
      </c>
      <c r="C23" s="8">
        <v>54</v>
      </c>
      <c r="D23" s="8">
        <v>56</v>
      </c>
    </row>
    <row r="24" spans="1:4" x14ac:dyDescent="0.2">
      <c r="A24" s="7">
        <v>2758</v>
      </c>
      <c r="B24" s="8">
        <v>67</v>
      </c>
      <c r="C24" s="8">
        <v>7</v>
      </c>
      <c r="D24" s="8">
        <v>2</v>
      </c>
    </row>
    <row r="25" spans="1:4" x14ac:dyDescent="0.2">
      <c r="A25" s="7">
        <v>4139</v>
      </c>
      <c r="B25" s="8">
        <v>10</v>
      </c>
      <c r="C25" s="8">
        <v>18</v>
      </c>
      <c r="D25" s="8">
        <v>1</v>
      </c>
    </row>
    <row r="26" spans="1:4" x14ac:dyDescent="0.2">
      <c r="A26" s="7">
        <v>4140</v>
      </c>
      <c r="B26" s="8">
        <v>4</v>
      </c>
      <c r="C26" s="8">
        <v>4</v>
      </c>
      <c r="D26" s="8">
        <v>2</v>
      </c>
    </row>
    <row r="27" spans="1:4" x14ac:dyDescent="0.2">
      <c r="A27" s="7">
        <v>4141</v>
      </c>
      <c r="B27" s="8">
        <v>118</v>
      </c>
      <c r="C27" s="8">
        <v>135</v>
      </c>
      <c r="D27" s="8">
        <v>119</v>
      </c>
    </row>
    <row r="28" spans="1:4" x14ac:dyDescent="0.2">
      <c r="A28" s="7">
        <v>4143</v>
      </c>
      <c r="B28" s="8">
        <v>2</v>
      </c>
      <c r="C28" s="8">
        <v>2</v>
      </c>
      <c r="D28" s="8">
        <v>1</v>
      </c>
    </row>
    <row r="29" spans="1:4" x14ac:dyDescent="0.2">
      <c r="A29" s="7">
        <v>4147</v>
      </c>
      <c r="B29" s="8">
        <v>4</v>
      </c>
      <c r="C29" s="8">
        <v>18</v>
      </c>
      <c r="D29" s="8">
        <v>0</v>
      </c>
    </row>
    <row r="30" spans="1:4" x14ac:dyDescent="0.2">
      <c r="A30" s="7">
        <v>4148</v>
      </c>
      <c r="B30" s="8">
        <v>41</v>
      </c>
      <c r="C30" s="8">
        <v>14</v>
      </c>
      <c r="D30" s="8">
        <v>4</v>
      </c>
    </row>
    <row r="31" spans="1:4" x14ac:dyDescent="0.2">
      <c r="A31" s="7">
        <v>4149</v>
      </c>
      <c r="B31" s="8">
        <v>6</v>
      </c>
      <c r="C31" s="8">
        <v>10</v>
      </c>
      <c r="D31" s="8">
        <v>0</v>
      </c>
    </row>
    <row r="32" spans="1:4" x14ac:dyDescent="0.2">
      <c r="A32" s="7">
        <v>4152</v>
      </c>
      <c r="B32" s="8">
        <v>2</v>
      </c>
      <c r="C32" s="8">
        <v>31</v>
      </c>
      <c r="D32" s="8">
        <v>3</v>
      </c>
    </row>
    <row r="33" spans="1:4" x14ac:dyDescent="0.2">
      <c r="A33" s="7">
        <v>4158</v>
      </c>
      <c r="B33" s="8">
        <v>97</v>
      </c>
      <c r="C33" s="8">
        <v>45</v>
      </c>
      <c r="D33" s="8">
        <v>19</v>
      </c>
    </row>
    <row r="34" spans="1:4" x14ac:dyDescent="0.2">
      <c r="A34" s="7">
        <v>4150</v>
      </c>
      <c r="B34" s="8">
        <v>1</v>
      </c>
      <c r="C34" s="8">
        <v>13</v>
      </c>
      <c r="D34" s="8">
        <v>7</v>
      </c>
    </row>
    <row r="35" spans="1:4" x14ac:dyDescent="0.2">
      <c r="A35" s="7">
        <v>4151</v>
      </c>
      <c r="B35" s="8">
        <v>2</v>
      </c>
      <c r="C35" s="8">
        <v>2</v>
      </c>
      <c r="D35" s="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PcA Total TIN</vt:lpstr>
      <vt:lpstr>PcA Area</vt:lpstr>
      <vt:lpstr>CEP Total TIN</vt:lpstr>
      <vt:lpstr>CEP Area</vt:lpstr>
      <vt:lpstr>8wpi PcA Total TIN</vt:lpstr>
      <vt:lpstr>8wpi CEP Total TIN</vt:lpstr>
      <vt:lpstr>16wpi PcA Total TIN</vt:lpstr>
      <vt:lpstr>16wpi CEP Total TIN</vt:lpstr>
      <vt:lpstr>PcA Cortical regions TIN total</vt:lpstr>
      <vt:lpstr>PcA Cortical regions Area</vt:lpstr>
      <vt:lpstr>CEP Cortical regions TIN total</vt:lpstr>
      <vt:lpstr>CEP Cortical regions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Mendez</dc:creator>
  <cp:lastModifiedBy>Oscar Mendez</cp:lastModifiedBy>
  <dcterms:created xsi:type="dcterms:W3CDTF">2020-03-02T16:46:42Z</dcterms:created>
  <dcterms:modified xsi:type="dcterms:W3CDTF">2020-10-30T18:23:17Z</dcterms:modified>
</cp:coreProperties>
</file>