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amyn\Dropbox\MK Paper 3\"/>
    </mc:Choice>
  </mc:AlternateContent>
  <xr:revisionPtr revIDLastSave="0" documentId="13_ncr:1_{642529A8-8589-43A8-9E1F-1C22F88D5DB2}" xr6:coauthVersionLast="47" xr6:coauthVersionMax="47" xr10:uidLastSave="{00000000-0000-0000-0000-000000000000}"/>
  <bookViews>
    <workbookView xWindow="-96" yWindow="-96" windowWidth="23232" windowHeight="12552" firstSheet="10" activeTab="12" xr2:uid="{3EF786A6-0A3E-4492-8E0D-AE13C3AFF126}"/>
  </bookViews>
  <sheets>
    <sheet name="Figure 2- Source Data 1" sheetId="9" r:id="rId1"/>
    <sheet name="Figure 2- Source Data 2" sheetId="2" r:id="rId2"/>
    <sheet name="Figure 2- Source Data 3" sheetId="10" r:id="rId3"/>
    <sheet name="Figure 2- Source Data 4" sheetId="5" r:id="rId4"/>
    <sheet name="Figure 2- Source Data 5" sheetId="11" r:id="rId5"/>
    <sheet name="Figure 2- Source Data 6" sheetId="6" r:id="rId6"/>
    <sheet name="Figure 2- Source Data 7" sheetId="12" r:id="rId7"/>
    <sheet name="Figure 2- Source Data 8" sheetId="3" r:id="rId8"/>
    <sheet name="Figure 3- Source Data 1" sheetId="13" r:id="rId9"/>
    <sheet name="Figure 3- Source Data 2" sheetId="1" r:id="rId10"/>
    <sheet name="Figure 4- Source Data 1" sheetId="14" r:id="rId11"/>
    <sheet name="Figure 4- Source Data 2" sheetId="4" r:id="rId12"/>
    <sheet name="Figure 4- Source Data 3" sheetId="15" r:id="rId13"/>
    <sheet name="Figure 4- Source Data 4" sheetId="7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9" i="12" l="1"/>
  <c r="G109" i="12"/>
  <c r="F110" i="12"/>
  <c r="G110" i="12"/>
  <c r="F111" i="12"/>
  <c r="G111" i="12"/>
  <c r="F112" i="12"/>
  <c r="G112" i="12"/>
  <c r="F113" i="12"/>
  <c r="G113" i="12"/>
  <c r="F114" i="12"/>
  <c r="G114" i="12"/>
  <c r="F115" i="12"/>
  <c r="G115" i="12"/>
  <c r="F116" i="12"/>
  <c r="G116" i="12"/>
  <c r="F117" i="12"/>
  <c r="G117" i="12"/>
  <c r="F118" i="12"/>
  <c r="G118" i="12"/>
  <c r="F119" i="12"/>
  <c r="G119" i="12"/>
  <c r="F120" i="12"/>
  <c r="G120" i="12"/>
  <c r="F121" i="12"/>
  <c r="G121" i="12"/>
  <c r="G108" i="12"/>
  <c r="F108" i="12"/>
  <c r="F87" i="12"/>
  <c r="G87" i="12"/>
  <c r="F88" i="12"/>
  <c r="G88" i="12"/>
  <c r="F89" i="12"/>
  <c r="G89" i="12"/>
  <c r="F91" i="12"/>
  <c r="G91" i="12"/>
  <c r="F92" i="12"/>
  <c r="G92" i="12"/>
  <c r="F93" i="12"/>
  <c r="G93" i="12"/>
  <c r="F94" i="12"/>
  <c r="G94" i="12"/>
  <c r="F96" i="12"/>
  <c r="G96" i="12"/>
  <c r="F97" i="12"/>
  <c r="G97" i="12"/>
  <c r="F98" i="12"/>
  <c r="G98" i="12"/>
  <c r="F99" i="12"/>
  <c r="G99" i="12"/>
  <c r="F100" i="12"/>
  <c r="G100" i="12"/>
  <c r="F101" i="12"/>
  <c r="G101" i="12"/>
  <c r="F102" i="12"/>
  <c r="G102" i="12"/>
  <c r="F103" i="12"/>
  <c r="G103" i="12"/>
  <c r="G86" i="12"/>
  <c r="F86" i="12"/>
  <c r="F66" i="12" l="1"/>
  <c r="G66" i="12"/>
  <c r="F67" i="12"/>
  <c r="G67" i="12"/>
  <c r="F68" i="12"/>
  <c r="G68" i="12"/>
  <c r="F69" i="12"/>
  <c r="G69" i="12"/>
  <c r="F70" i="12"/>
  <c r="G70" i="12"/>
  <c r="F71" i="12"/>
  <c r="G71" i="12"/>
  <c r="F72" i="12"/>
  <c r="G72" i="12"/>
  <c r="F73" i="12"/>
  <c r="G73" i="12"/>
  <c r="F74" i="12"/>
  <c r="G74" i="12"/>
  <c r="F75" i="12"/>
  <c r="G75" i="12"/>
  <c r="F76" i="12"/>
  <c r="G76" i="12"/>
  <c r="F77" i="12"/>
  <c r="G77" i="12"/>
  <c r="F78" i="12"/>
  <c r="G78" i="12"/>
  <c r="F79" i="12"/>
  <c r="G79" i="12"/>
  <c r="F80" i="12"/>
  <c r="G80" i="12"/>
  <c r="F81" i="12"/>
  <c r="G81" i="12"/>
  <c r="G65" i="12"/>
  <c r="F65" i="12"/>
  <c r="F46" i="12"/>
  <c r="G46" i="12"/>
  <c r="F47" i="12"/>
  <c r="G47" i="12"/>
  <c r="F48" i="12"/>
  <c r="G48" i="12"/>
  <c r="F49" i="12"/>
  <c r="G49" i="12"/>
  <c r="F50" i="12"/>
  <c r="G50" i="12"/>
  <c r="F51" i="12"/>
  <c r="G51" i="12"/>
  <c r="F52" i="12"/>
  <c r="G52" i="12"/>
  <c r="F53" i="12"/>
  <c r="G53" i="12"/>
  <c r="F54" i="12"/>
  <c r="G54" i="12"/>
  <c r="F55" i="12"/>
  <c r="G55" i="12"/>
  <c r="F56" i="12"/>
  <c r="G56" i="12"/>
  <c r="F57" i="12"/>
  <c r="G57" i="12"/>
  <c r="F58" i="12"/>
  <c r="G58" i="12"/>
  <c r="F59" i="12"/>
  <c r="G59" i="12"/>
  <c r="F60" i="12"/>
  <c r="G60" i="12"/>
  <c r="F61" i="12"/>
  <c r="G61" i="12"/>
  <c r="G45" i="12"/>
  <c r="F45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29" i="12"/>
  <c r="D45" i="15" l="1"/>
  <c r="D46" i="15"/>
  <c r="D47" i="15"/>
  <c r="D48" i="15"/>
  <c r="D49" i="15"/>
  <c r="D50" i="15"/>
  <c r="D51" i="15"/>
  <c r="D44" i="15"/>
  <c r="D36" i="15"/>
  <c r="D37" i="15"/>
  <c r="D38" i="15"/>
  <c r="D39" i="15"/>
  <c r="D40" i="15"/>
  <c r="D41" i="15"/>
  <c r="D42" i="15"/>
  <c r="D35" i="15"/>
  <c r="D27" i="15"/>
  <c r="D28" i="15"/>
  <c r="D29" i="15"/>
  <c r="D30" i="15"/>
  <c r="D31" i="15"/>
  <c r="D32" i="15"/>
  <c r="D33" i="15"/>
  <c r="D26" i="15"/>
  <c r="D18" i="15"/>
  <c r="D19" i="15"/>
  <c r="D20" i="15"/>
  <c r="D21" i="15"/>
  <c r="D22" i="15"/>
  <c r="D23" i="15"/>
  <c r="D24" i="15"/>
  <c r="D17" i="15"/>
  <c r="G125" i="14"/>
  <c r="F125" i="14"/>
  <c r="G124" i="14"/>
  <c r="F124" i="14"/>
  <c r="G123" i="14"/>
  <c r="F123" i="14"/>
  <c r="G122" i="14"/>
  <c r="F122" i="14"/>
  <c r="G121" i="14"/>
  <c r="F121" i="14"/>
  <c r="G120" i="14"/>
  <c r="F120" i="14"/>
  <c r="G119" i="14"/>
  <c r="F119" i="14"/>
  <c r="G118" i="14"/>
  <c r="F118" i="14"/>
  <c r="G117" i="14"/>
  <c r="F117" i="14"/>
  <c r="G116" i="14"/>
  <c r="F116" i="14"/>
  <c r="G115" i="14"/>
  <c r="F115" i="14"/>
  <c r="G107" i="14"/>
  <c r="F107" i="14"/>
  <c r="G106" i="14"/>
  <c r="F106" i="14"/>
  <c r="G105" i="14"/>
  <c r="F105" i="14"/>
  <c r="G104" i="14"/>
  <c r="F104" i="14"/>
  <c r="G103" i="14"/>
  <c r="F103" i="14"/>
  <c r="G102" i="14"/>
  <c r="F102" i="14"/>
  <c r="G101" i="14"/>
  <c r="F101" i="14"/>
  <c r="G100" i="14"/>
  <c r="F100" i="14"/>
  <c r="G99" i="14"/>
  <c r="F99" i="14"/>
  <c r="G98" i="14"/>
  <c r="F98" i="14"/>
  <c r="G97" i="14"/>
  <c r="F97" i="14"/>
  <c r="G91" i="14"/>
  <c r="F91" i="14"/>
  <c r="G90" i="14"/>
  <c r="F90" i="14"/>
  <c r="G89" i="14"/>
  <c r="F89" i="14"/>
  <c r="G88" i="14"/>
  <c r="F88" i="14"/>
  <c r="G87" i="14"/>
  <c r="F87" i="14"/>
  <c r="G86" i="14"/>
  <c r="F86" i="14"/>
  <c r="G85" i="14"/>
  <c r="F85" i="14"/>
  <c r="G84" i="14"/>
  <c r="F84" i="14"/>
  <c r="G83" i="14"/>
  <c r="F83" i="14"/>
  <c r="G82" i="14"/>
  <c r="F82" i="14"/>
  <c r="G81" i="14"/>
  <c r="F81" i="14"/>
  <c r="G80" i="14"/>
  <c r="F80" i="14"/>
  <c r="G79" i="14"/>
  <c r="F79" i="14"/>
  <c r="G73" i="14"/>
  <c r="F73" i="14"/>
  <c r="G72" i="14"/>
  <c r="F72" i="14"/>
  <c r="G71" i="14"/>
  <c r="F71" i="14"/>
  <c r="G70" i="14"/>
  <c r="F70" i="14"/>
  <c r="G69" i="14"/>
  <c r="F69" i="14"/>
  <c r="G68" i="14"/>
  <c r="F68" i="14"/>
  <c r="G67" i="14"/>
  <c r="F67" i="14"/>
  <c r="G66" i="14"/>
  <c r="F66" i="14"/>
  <c r="G65" i="14"/>
  <c r="F65" i="14"/>
  <c r="G64" i="14"/>
  <c r="F64" i="14"/>
  <c r="G63" i="14"/>
  <c r="F63" i="14"/>
  <c r="G62" i="14"/>
  <c r="F62" i="14"/>
  <c r="G61" i="14"/>
  <c r="F61" i="14"/>
  <c r="G56" i="14"/>
  <c r="F56" i="14"/>
  <c r="G55" i="14"/>
  <c r="F55" i="14"/>
  <c r="G54" i="14"/>
  <c r="F54" i="14"/>
  <c r="G51" i="14"/>
  <c r="F51" i="14"/>
  <c r="G50" i="14"/>
  <c r="F50" i="14"/>
  <c r="G49" i="14"/>
  <c r="F49" i="14"/>
  <c r="G48" i="14"/>
  <c r="F48" i="14"/>
  <c r="G47" i="14"/>
  <c r="F47" i="14"/>
  <c r="G46" i="14"/>
  <c r="F46" i="14"/>
  <c r="G45" i="14"/>
  <c r="F45" i="14"/>
  <c r="G43" i="14"/>
  <c r="F43" i="14"/>
  <c r="G36" i="14"/>
  <c r="G35" i="14"/>
  <c r="F35" i="14"/>
  <c r="F34" i="14"/>
  <c r="G33" i="14"/>
  <c r="F33" i="14"/>
  <c r="G32" i="14"/>
  <c r="F32" i="14"/>
  <c r="G31" i="14"/>
  <c r="F31" i="14"/>
  <c r="G30" i="14"/>
  <c r="F30" i="14"/>
  <c r="G29" i="14"/>
  <c r="F29" i="14"/>
  <c r="G28" i="14"/>
  <c r="F28" i="14"/>
  <c r="G27" i="14"/>
  <c r="F27" i="14"/>
  <c r="G26" i="14"/>
  <c r="F26" i="14"/>
  <c r="G25" i="14"/>
  <c r="F25" i="14"/>
  <c r="H184" i="13" l="1"/>
  <c r="G184" i="13"/>
  <c r="F184" i="13"/>
  <c r="H183" i="13"/>
  <c r="G183" i="13"/>
  <c r="F183" i="13"/>
  <c r="H182" i="13"/>
  <c r="G182" i="13"/>
  <c r="F182" i="13"/>
  <c r="H181" i="13"/>
  <c r="G181" i="13"/>
  <c r="F181" i="13"/>
  <c r="H180" i="13"/>
  <c r="G180" i="13"/>
  <c r="F180" i="13"/>
  <c r="H179" i="13"/>
  <c r="G179" i="13"/>
  <c r="F179" i="13"/>
  <c r="H178" i="13"/>
  <c r="G178" i="13"/>
  <c r="F178" i="13"/>
  <c r="H177" i="13"/>
  <c r="G177" i="13"/>
  <c r="F177" i="13"/>
  <c r="H176" i="13"/>
  <c r="G176" i="13"/>
  <c r="F176" i="13"/>
  <c r="H175" i="13"/>
  <c r="G175" i="13"/>
  <c r="F175" i="13"/>
  <c r="H174" i="13"/>
  <c r="G174" i="13"/>
  <c r="F174" i="13"/>
  <c r="H173" i="13"/>
  <c r="G173" i="13"/>
  <c r="F173" i="13"/>
  <c r="H172" i="13"/>
  <c r="G172" i="13"/>
  <c r="F172" i="13"/>
  <c r="H171" i="13"/>
  <c r="G171" i="13"/>
  <c r="F171" i="13"/>
  <c r="H170" i="13"/>
  <c r="G170" i="13"/>
  <c r="F170" i="13"/>
  <c r="H169" i="13"/>
  <c r="G169" i="13"/>
  <c r="F169" i="13"/>
  <c r="H160" i="13"/>
  <c r="G160" i="13"/>
  <c r="F160" i="13"/>
  <c r="F159" i="13"/>
  <c r="F158" i="13"/>
  <c r="H157" i="13"/>
  <c r="G157" i="13"/>
  <c r="F157" i="13"/>
  <c r="F156" i="13"/>
  <c r="H155" i="13"/>
  <c r="G155" i="13"/>
  <c r="F155" i="13"/>
  <c r="H154" i="13"/>
  <c r="G154" i="13"/>
  <c r="F154" i="13"/>
  <c r="H153" i="13"/>
  <c r="G153" i="13"/>
  <c r="F153" i="13"/>
  <c r="H152" i="13"/>
  <c r="G152" i="13"/>
  <c r="F152" i="13"/>
  <c r="H151" i="13"/>
  <c r="G151" i="13"/>
  <c r="F151" i="13"/>
  <c r="H150" i="13"/>
  <c r="G150" i="13"/>
  <c r="F150" i="13"/>
  <c r="F149" i="13"/>
  <c r="H148" i="13"/>
  <c r="G148" i="13"/>
  <c r="F148" i="13"/>
  <c r="F147" i="13"/>
  <c r="H146" i="13"/>
  <c r="G146" i="13"/>
  <c r="F146" i="13"/>
  <c r="H135" i="13"/>
  <c r="G135" i="13"/>
  <c r="F135" i="13"/>
  <c r="H134" i="13"/>
  <c r="G134" i="13"/>
  <c r="F134" i="13"/>
  <c r="H133" i="13"/>
  <c r="G133" i="13"/>
  <c r="F133" i="13"/>
  <c r="H132" i="13"/>
  <c r="G132" i="13"/>
  <c r="F132" i="13"/>
  <c r="H131" i="13"/>
  <c r="G131" i="13"/>
  <c r="F131" i="13"/>
  <c r="H130" i="13"/>
  <c r="G130" i="13"/>
  <c r="F130" i="13"/>
  <c r="H129" i="13"/>
  <c r="G129" i="13"/>
  <c r="F129" i="13"/>
  <c r="H128" i="13"/>
  <c r="G128" i="13"/>
  <c r="F128" i="13"/>
  <c r="H127" i="13"/>
  <c r="G127" i="13"/>
  <c r="F127" i="13"/>
  <c r="H126" i="13"/>
  <c r="G126" i="13"/>
  <c r="F126" i="13"/>
  <c r="H125" i="13"/>
  <c r="G125" i="13"/>
  <c r="F125" i="13"/>
  <c r="H124" i="13"/>
  <c r="G124" i="13"/>
  <c r="F124" i="13"/>
  <c r="H123" i="13"/>
  <c r="G123" i="13"/>
  <c r="F123" i="13"/>
  <c r="H117" i="13"/>
  <c r="G117" i="13"/>
  <c r="F117" i="13"/>
  <c r="H116" i="13"/>
  <c r="G116" i="13"/>
  <c r="F116" i="13"/>
  <c r="H115" i="13"/>
  <c r="G115" i="13"/>
  <c r="F115" i="13"/>
  <c r="H114" i="13"/>
  <c r="G114" i="13"/>
  <c r="F114" i="13"/>
  <c r="H113" i="13"/>
  <c r="G113" i="13"/>
  <c r="F113" i="13"/>
  <c r="H112" i="13"/>
  <c r="G112" i="13"/>
  <c r="F112" i="13"/>
  <c r="H111" i="13"/>
  <c r="G111" i="13"/>
  <c r="F111" i="13"/>
  <c r="H110" i="13"/>
  <c r="G110" i="13"/>
  <c r="F110" i="13"/>
  <c r="H109" i="13"/>
  <c r="G109" i="13"/>
  <c r="F109" i="13"/>
  <c r="H108" i="13"/>
  <c r="G108" i="13"/>
  <c r="F108" i="13"/>
  <c r="H107" i="13"/>
  <c r="G107" i="13"/>
  <c r="F107" i="13"/>
  <c r="H106" i="13"/>
  <c r="G106" i="13"/>
  <c r="F106" i="13"/>
  <c r="H105" i="13"/>
  <c r="G105" i="13"/>
  <c r="F105" i="13"/>
  <c r="H104" i="13"/>
  <c r="G104" i="13"/>
  <c r="F104" i="13"/>
  <c r="H103" i="13"/>
  <c r="G103" i="13"/>
  <c r="F103" i="13"/>
  <c r="H102" i="13"/>
  <c r="G102" i="13"/>
  <c r="F102" i="13"/>
  <c r="H101" i="13"/>
  <c r="G101" i="13"/>
  <c r="F101" i="13"/>
  <c r="H100" i="13"/>
  <c r="G100" i="13"/>
  <c r="F100" i="13"/>
  <c r="H92" i="13"/>
  <c r="G92" i="13"/>
  <c r="F92" i="13"/>
  <c r="H91" i="13"/>
  <c r="G91" i="13"/>
  <c r="F91" i="13"/>
  <c r="H90" i="13"/>
  <c r="G90" i="13"/>
  <c r="F90" i="13"/>
  <c r="H89" i="13"/>
  <c r="G89" i="13"/>
  <c r="F89" i="13"/>
  <c r="H88" i="13"/>
  <c r="G88" i="13"/>
  <c r="F88" i="13"/>
  <c r="F87" i="13"/>
  <c r="H86" i="13"/>
  <c r="G86" i="13"/>
  <c r="F86" i="13"/>
  <c r="H85" i="13"/>
  <c r="G85" i="13"/>
  <c r="F85" i="13"/>
  <c r="H84" i="13"/>
  <c r="G84" i="13"/>
  <c r="F84" i="13"/>
  <c r="H83" i="13"/>
  <c r="G83" i="13"/>
  <c r="F83" i="13"/>
  <c r="H82" i="13"/>
  <c r="G82" i="13"/>
  <c r="F82" i="13"/>
  <c r="H81" i="13"/>
  <c r="G81" i="13"/>
  <c r="F81" i="13"/>
  <c r="H80" i="13"/>
  <c r="G80" i="13"/>
  <c r="F80" i="13"/>
  <c r="H79" i="13"/>
  <c r="G79" i="13"/>
  <c r="F79" i="13"/>
  <c r="H78" i="13"/>
  <c r="G78" i="13"/>
  <c r="F78" i="13"/>
  <c r="H77" i="13"/>
  <c r="G77" i="13"/>
  <c r="F77" i="13"/>
  <c r="H76" i="13"/>
  <c r="G76" i="13"/>
  <c r="F76" i="13"/>
  <c r="H69" i="13"/>
  <c r="G69" i="13"/>
  <c r="F69" i="13"/>
  <c r="H68" i="13"/>
  <c r="G68" i="13"/>
  <c r="F68" i="13"/>
  <c r="H67" i="13"/>
  <c r="G67" i="13"/>
  <c r="F67" i="13"/>
  <c r="H66" i="13"/>
  <c r="G66" i="13"/>
  <c r="F66" i="13"/>
  <c r="H65" i="13"/>
  <c r="G65" i="13"/>
  <c r="F65" i="13"/>
  <c r="H64" i="13"/>
  <c r="G64" i="13"/>
  <c r="F64" i="13"/>
  <c r="H63" i="13"/>
  <c r="G63" i="13"/>
  <c r="F63" i="13"/>
  <c r="H62" i="13"/>
  <c r="G62" i="13"/>
  <c r="F62" i="13"/>
  <c r="H61" i="13"/>
  <c r="G61" i="13"/>
  <c r="F61" i="13"/>
  <c r="H60" i="13"/>
  <c r="G60" i="13"/>
  <c r="F60" i="13"/>
  <c r="F59" i="13"/>
  <c r="H58" i="13"/>
  <c r="G58" i="13"/>
  <c r="F58" i="13"/>
  <c r="H57" i="13"/>
  <c r="G57" i="13"/>
  <c r="F57" i="13"/>
  <c r="H56" i="13"/>
  <c r="G56" i="13"/>
  <c r="F56" i="13"/>
  <c r="H55" i="13"/>
  <c r="G55" i="13"/>
  <c r="F55" i="13"/>
  <c r="F54" i="13"/>
  <c r="H53" i="13"/>
  <c r="G53" i="13"/>
  <c r="F53" i="13"/>
  <c r="H52" i="13"/>
  <c r="G52" i="13"/>
  <c r="F52" i="13"/>
  <c r="H45" i="13"/>
  <c r="G45" i="13"/>
  <c r="F45" i="13"/>
  <c r="H44" i="13"/>
  <c r="G44" i="13"/>
  <c r="F44" i="13"/>
  <c r="H43" i="13"/>
  <c r="G43" i="13"/>
  <c r="F43" i="13"/>
  <c r="H42" i="13"/>
  <c r="G42" i="13"/>
  <c r="F42" i="13"/>
  <c r="H41" i="13"/>
  <c r="G41" i="13"/>
  <c r="F41" i="13"/>
  <c r="F40" i="13"/>
  <c r="H39" i="13"/>
  <c r="G39" i="13"/>
  <c r="F39" i="13"/>
  <c r="F38" i="13"/>
  <c r="F37" i="13"/>
  <c r="H36" i="13"/>
  <c r="G36" i="13"/>
  <c r="F36" i="13"/>
  <c r="H35" i="13"/>
  <c r="G35" i="13"/>
  <c r="F35" i="13"/>
  <c r="H34" i="13"/>
  <c r="G34" i="13"/>
  <c r="F34" i="13"/>
  <c r="H33" i="13"/>
  <c r="G33" i="13"/>
  <c r="F33" i="13"/>
  <c r="F32" i="13"/>
  <c r="F31" i="13"/>
  <c r="H30" i="13"/>
  <c r="G30" i="13"/>
  <c r="F30" i="13"/>
  <c r="H29" i="13"/>
  <c r="G29" i="13"/>
  <c r="F29" i="13"/>
  <c r="D43" i="11" l="1"/>
  <c r="D44" i="11"/>
  <c r="D45" i="11"/>
  <c r="D46" i="11"/>
  <c r="D47" i="11"/>
  <c r="D48" i="11"/>
  <c r="D49" i="11"/>
  <c r="D50" i="11"/>
  <c r="D51" i="11"/>
  <c r="D42" i="11"/>
  <c r="D32" i="11"/>
  <c r="D33" i="11"/>
  <c r="D34" i="11"/>
  <c r="D35" i="11"/>
  <c r="D36" i="11"/>
  <c r="D37" i="11"/>
  <c r="D38" i="11"/>
  <c r="D39" i="11"/>
  <c r="D40" i="11"/>
  <c r="D31" i="11"/>
  <c r="D20" i="11"/>
  <c r="D21" i="11"/>
  <c r="D22" i="11"/>
  <c r="D23" i="11"/>
  <c r="D24" i="11"/>
  <c r="D25" i="11"/>
  <c r="D26" i="11"/>
  <c r="D27" i="11"/>
  <c r="D28" i="11"/>
  <c r="D29" i="11"/>
  <c r="D19" i="11"/>
  <c r="D38" i="10"/>
  <c r="D39" i="10"/>
  <c r="D40" i="10"/>
  <c r="D41" i="10"/>
  <c r="D42" i="10"/>
  <c r="D37" i="10"/>
  <c r="D30" i="10"/>
  <c r="D31" i="10"/>
  <c r="D32" i="10"/>
  <c r="D33" i="10"/>
  <c r="D34" i="10"/>
  <c r="D35" i="10"/>
  <c r="D29" i="10"/>
  <c r="D22" i="10"/>
  <c r="D23" i="10"/>
  <c r="D24" i="10"/>
  <c r="D25" i="10"/>
  <c r="D26" i="10"/>
  <c r="D27" i="10"/>
  <c r="D21" i="10"/>
  <c r="D17" i="10"/>
  <c r="D18" i="10"/>
  <c r="D19" i="10"/>
  <c r="D16" i="10"/>
  <c r="H169" i="9"/>
  <c r="G169" i="9"/>
  <c r="F169" i="9"/>
  <c r="G168" i="9"/>
  <c r="F168" i="9"/>
  <c r="H167" i="9"/>
  <c r="G167" i="9"/>
  <c r="F167" i="9"/>
  <c r="H166" i="9"/>
  <c r="G166" i="9"/>
  <c r="F166" i="9"/>
  <c r="H165" i="9"/>
  <c r="G165" i="9"/>
  <c r="F165" i="9"/>
  <c r="H164" i="9"/>
  <c r="G164" i="9"/>
  <c r="F164" i="9"/>
  <c r="H163" i="9"/>
  <c r="G163" i="9"/>
  <c r="F163" i="9"/>
  <c r="H162" i="9"/>
  <c r="G162" i="9"/>
  <c r="F162" i="9"/>
  <c r="G161" i="9"/>
  <c r="F161" i="9"/>
  <c r="H160" i="9"/>
  <c r="G160" i="9"/>
  <c r="F160" i="9"/>
  <c r="H159" i="9"/>
  <c r="G159" i="9"/>
  <c r="F159" i="9"/>
  <c r="H158" i="9"/>
  <c r="G158" i="9"/>
  <c r="F158" i="9"/>
  <c r="H157" i="9"/>
  <c r="G157" i="9"/>
  <c r="F157" i="9"/>
  <c r="H156" i="9"/>
  <c r="G156" i="9"/>
  <c r="F156" i="9"/>
  <c r="H155" i="9"/>
  <c r="G155" i="9"/>
  <c r="F155" i="9"/>
  <c r="H154" i="9"/>
  <c r="G154" i="9"/>
  <c r="F154" i="9"/>
  <c r="H153" i="9"/>
  <c r="G153" i="9"/>
  <c r="F153" i="9"/>
  <c r="H152" i="9"/>
  <c r="G152" i="9"/>
  <c r="F152" i="9"/>
  <c r="H151" i="9"/>
  <c r="G151" i="9"/>
  <c r="F151" i="9"/>
  <c r="H150" i="9"/>
  <c r="G150" i="9"/>
  <c r="F150" i="9"/>
  <c r="H145" i="9"/>
  <c r="G145" i="9"/>
  <c r="F145" i="9"/>
  <c r="G144" i="9"/>
  <c r="F144" i="9"/>
  <c r="H143" i="9"/>
  <c r="G143" i="9"/>
  <c r="F143" i="9"/>
  <c r="H142" i="9"/>
  <c r="G142" i="9"/>
  <c r="F142" i="9"/>
  <c r="H141" i="9"/>
  <c r="G141" i="9"/>
  <c r="F141" i="9"/>
  <c r="H140" i="9"/>
  <c r="G140" i="9"/>
  <c r="F140" i="9"/>
  <c r="H139" i="9"/>
  <c r="G139" i="9"/>
  <c r="F139" i="9"/>
  <c r="H138" i="9"/>
  <c r="G138" i="9"/>
  <c r="F138" i="9"/>
  <c r="H137" i="9"/>
  <c r="G137" i="9"/>
  <c r="F137" i="9"/>
  <c r="H136" i="9"/>
  <c r="G136" i="9"/>
  <c r="F136" i="9"/>
  <c r="G135" i="9"/>
  <c r="F135" i="9"/>
  <c r="H134" i="9"/>
  <c r="G134" i="9"/>
  <c r="F134" i="9"/>
  <c r="H133" i="9"/>
  <c r="G133" i="9"/>
  <c r="F133" i="9"/>
  <c r="H132" i="9"/>
  <c r="G132" i="9"/>
  <c r="F132" i="9"/>
  <c r="H131" i="9"/>
  <c r="G131" i="9"/>
  <c r="F131" i="9"/>
  <c r="H130" i="9"/>
  <c r="G130" i="9"/>
  <c r="F130" i="9"/>
  <c r="H129" i="9"/>
  <c r="G129" i="9"/>
  <c r="F129" i="9"/>
  <c r="H128" i="9"/>
  <c r="G128" i="9"/>
  <c r="F128" i="9"/>
  <c r="H127" i="9"/>
  <c r="G127" i="9"/>
  <c r="F127" i="9"/>
  <c r="H126" i="9"/>
  <c r="G126" i="9"/>
  <c r="F126" i="9"/>
  <c r="H119" i="9"/>
  <c r="G119" i="9"/>
  <c r="F119" i="9"/>
  <c r="H118" i="9"/>
  <c r="G118" i="9"/>
  <c r="F118" i="9"/>
  <c r="H117" i="9"/>
  <c r="G117" i="9"/>
  <c r="F117" i="9"/>
  <c r="H116" i="9"/>
  <c r="G116" i="9"/>
  <c r="F116" i="9"/>
  <c r="H115" i="9"/>
  <c r="G115" i="9"/>
  <c r="F115" i="9"/>
  <c r="H114" i="9"/>
  <c r="G114" i="9"/>
  <c r="F114" i="9"/>
  <c r="H113" i="9"/>
  <c r="G113" i="9"/>
  <c r="F113" i="9"/>
  <c r="H112" i="9"/>
  <c r="G112" i="9"/>
  <c r="F112" i="9"/>
  <c r="H111" i="9"/>
  <c r="G111" i="9"/>
  <c r="F111" i="9"/>
  <c r="H110" i="9"/>
  <c r="G110" i="9"/>
  <c r="F110" i="9"/>
  <c r="H109" i="9"/>
  <c r="G109" i="9"/>
  <c r="F109" i="9"/>
  <c r="H108" i="9"/>
  <c r="G108" i="9"/>
  <c r="F108" i="9"/>
  <c r="H107" i="9"/>
  <c r="G107" i="9"/>
  <c r="F107" i="9"/>
  <c r="H106" i="9"/>
  <c r="G106" i="9"/>
  <c r="F106" i="9"/>
  <c r="H105" i="9"/>
  <c r="G105" i="9"/>
  <c r="F105" i="9"/>
  <c r="H104" i="9"/>
  <c r="G104" i="9"/>
  <c r="F104" i="9"/>
  <c r="H103" i="9"/>
  <c r="G103" i="9"/>
  <c r="F103" i="9"/>
  <c r="H102" i="9"/>
  <c r="G102" i="9"/>
  <c r="F102" i="9"/>
  <c r="H97" i="9"/>
  <c r="G97" i="9"/>
  <c r="F97" i="9"/>
  <c r="H96" i="9"/>
  <c r="G96" i="9"/>
  <c r="F96" i="9"/>
  <c r="H95" i="9"/>
  <c r="G95" i="9"/>
  <c r="F95" i="9"/>
  <c r="H94" i="9"/>
  <c r="G94" i="9"/>
  <c r="F94" i="9"/>
  <c r="H93" i="9"/>
  <c r="G93" i="9"/>
  <c r="F93" i="9"/>
  <c r="H92" i="9"/>
  <c r="G92" i="9"/>
  <c r="F92" i="9"/>
  <c r="H91" i="9"/>
  <c r="G91" i="9"/>
  <c r="F91" i="9"/>
  <c r="H90" i="9"/>
  <c r="G90" i="9"/>
  <c r="F90" i="9"/>
  <c r="H89" i="9"/>
  <c r="G89" i="9"/>
  <c r="F89" i="9"/>
  <c r="H88" i="9"/>
  <c r="G88" i="9"/>
  <c r="F88" i="9"/>
  <c r="H87" i="9"/>
  <c r="G87" i="9"/>
  <c r="F87" i="9"/>
  <c r="H86" i="9"/>
  <c r="G86" i="9"/>
  <c r="F86" i="9"/>
  <c r="H85" i="9"/>
  <c r="G85" i="9"/>
  <c r="F85" i="9"/>
  <c r="H84" i="9"/>
  <c r="G84" i="9"/>
  <c r="F84" i="9"/>
  <c r="H83" i="9"/>
  <c r="G83" i="9"/>
  <c r="F83" i="9"/>
  <c r="H82" i="9"/>
  <c r="G82" i="9"/>
  <c r="F82" i="9"/>
  <c r="H81" i="9"/>
  <c r="G81" i="9"/>
  <c r="F81" i="9"/>
  <c r="H80" i="9"/>
  <c r="G80" i="9"/>
  <c r="F80" i="9"/>
  <c r="H79" i="9"/>
  <c r="G79" i="9"/>
  <c r="F79" i="9"/>
  <c r="H78" i="9"/>
  <c r="G78" i="9"/>
  <c r="F78" i="9"/>
  <c r="H74" i="9"/>
  <c r="G74" i="9"/>
  <c r="F74" i="9"/>
  <c r="H73" i="9"/>
  <c r="G73" i="9"/>
  <c r="F73" i="9"/>
  <c r="H72" i="9"/>
  <c r="G72" i="9"/>
  <c r="F72" i="9"/>
  <c r="H71" i="9"/>
  <c r="G71" i="9"/>
  <c r="F71" i="9"/>
  <c r="H70" i="9"/>
  <c r="G70" i="9"/>
  <c r="F70" i="9"/>
  <c r="H69" i="9"/>
  <c r="G69" i="9"/>
  <c r="F69" i="9"/>
  <c r="H68" i="9"/>
  <c r="G68" i="9"/>
  <c r="F68" i="9"/>
  <c r="H67" i="9"/>
  <c r="G67" i="9"/>
  <c r="F67" i="9"/>
  <c r="H66" i="9"/>
  <c r="G66" i="9"/>
  <c r="F66" i="9"/>
  <c r="H65" i="9"/>
  <c r="G65" i="9"/>
  <c r="F65" i="9"/>
  <c r="H64" i="9"/>
  <c r="G64" i="9"/>
  <c r="F64" i="9"/>
  <c r="H63" i="9"/>
  <c r="G63" i="9"/>
  <c r="F63" i="9"/>
  <c r="H62" i="9"/>
  <c r="G62" i="9"/>
  <c r="F62" i="9"/>
  <c r="H61" i="9"/>
  <c r="G61" i="9"/>
  <c r="F61" i="9"/>
  <c r="H60" i="9"/>
  <c r="G60" i="9"/>
  <c r="F60" i="9"/>
  <c r="H59" i="9"/>
  <c r="G59" i="9"/>
  <c r="F59" i="9"/>
  <c r="H58" i="9"/>
  <c r="G58" i="9"/>
  <c r="F58" i="9"/>
  <c r="H57" i="9"/>
  <c r="G57" i="9"/>
  <c r="F57" i="9"/>
  <c r="H56" i="9"/>
  <c r="G56" i="9"/>
  <c r="F56" i="9"/>
  <c r="H51" i="9"/>
  <c r="G51" i="9"/>
  <c r="F51" i="9"/>
  <c r="H50" i="9"/>
  <c r="G50" i="9"/>
  <c r="F50" i="9"/>
  <c r="H49" i="9"/>
  <c r="G49" i="9"/>
  <c r="F49" i="9"/>
  <c r="H48" i="9"/>
  <c r="G48" i="9"/>
  <c r="F48" i="9"/>
  <c r="H47" i="9"/>
  <c r="G47" i="9"/>
  <c r="F47" i="9"/>
  <c r="H46" i="9"/>
  <c r="G46" i="9"/>
  <c r="F46" i="9"/>
  <c r="H45" i="9"/>
  <c r="G45" i="9"/>
  <c r="F45" i="9"/>
  <c r="H44" i="9"/>
  <c r="G44" i="9"/>
  <c r="F44" i="9"/>
  <c r="F43" i="9"/>
  <c r="H42" i="9"/>
  <c r="G42" i="9"/>
  <c r="F42" i="9"/>
  <c r="H41" i="9"/>
  <c r="G41" i="9"/>
  <c r="F41" i="9"/>
  <c r="H40" i="9"/>
  <c r="G40" i="9"/>
  <c r="F40" i="9"/>
  <c r="H39" i="9"/>
  <c r="G39" i="9"/>
  <c r="F39" i="9"/>
  <c r="H38" i="9"/>
  <c r="G38" i="9"/>
  <c r="F38" i="9"/>
  <c r="H37" i="9"/>
  <c r="G37" i="9"/>
  <c r="F37" i="9"/>
  <c r="H36" i="9"/>
  <c r="G36" i="9"/>
  <c r="F36" i="9"/>
  <c r="H35" i="9"/>
  <c r="G35" i="9"/>
  <c r="F35" i="9"/>
  <c r="H34" i="9"/>
  <c r="G34" i="9"/>
  <c r="F34" i="9"/>
  <c r="H33" i="9"/>
  <c r="G33" i="9"/>
  <c r="F33" i="9"/>
  <c r="H32" i="9"/>
  <c r="G32" i="9"/>
  <c r="F32" i="9"/>
</calcChain>
</file>

<file path=xl/sharedStrings.xml><?xml version="1.0" encoding="utf-8"?>
<sst xmlns="http://schemas.openxmlformats.org/spreadsheetml/2006/main" count="851" uniqueCount="175">
  <si>
    <t>Number of families</t>
  </si>
  <si>
    <t>Number of comparisons per family</t>
  </si>
  <si>
    <t>Alpha</t>
  </si>
  <si>
    <t>Dunn's multiple comparisons test</t>
  </si>
  <si>
    <t>Mean rank diff.</t>
  </si>
  <si>
    <t>Significant?</t>
  </si>
  <si>
    <t>Summary</t>
  </si>
  <si>
    <t>Adjusted P Value</t>
  </si>
  <si>
    <t>WT vs. Control gene</t>
  </si>
  <si>
    <t>No</t>
  </si>
  <si>
    <t>ns</t>
  </si>
  <si>
    <t>&gt;0.9999</t>
  </si>
  <si>
    <t>A-B</t>
  </si>
  <si>
    <r>
      <t xml:space="preserve">WT vs. </t>
    </r>
    <r>
      <rPr>
        <i/>
        <sz val="10"/>
        <rFont val="Arial"/>
      </rPr>
      <t>wmk</t>
    </r>
  </si>
  <si>
    <t>Yes</t>
  </si>
  <si>
    <t>**</t>
  </si>
  <si>
    <t>A-C</t>
  </si>
  <si>
    <r>
      <t xml:space="preserve">WT vs. </t>
    </r>
    <r>
      <rPr>
        <i/>
        <sz val="10"/>
        <rFont val="Arial"/>
      </rPr>
      <t>w</t>
    </r>
    <r>
      <rPr>
        <sz val="10"/>
        <rFont val="Arial"/>
      </rPr>
      <t>Bol1b</t>
    </r>
  </si>
  <si>
    <t>A-D</t>
  </si>
  <si>
    <r>
      <t xml:space="preserve">WT vs. </t>
    </r>
    <r>
      <rPr>
        <i/>
        <sz val="10"/>
        <rFont val="Arial"/>
      </rPr>
      <t>w</t>
    </r>
    <r>
      <rPr>
        <sz val="10"/>
        <rFont val="Arial"/>
      </rPr>
      <t>Bif</t>
    </r>
  </si>
  <si>
    <t>A-E</t>
  </si>
  <si>
    <r>
      <t xml:space="preserve">WT vs. </t>
    </r>
    <r>
      <rPr>
        <i/>
        <sz val="10"/>
        <rFont val="Arial"/>
      </rPr>
      <t>w</t>
    </r>
    <r>
      <rPr>
        <sz val="10"/>
        <rFont val="Arial"/>
      </rPr>
      <t>Caub</t>
    </r>
  </si>
  <si>
    <t>A-F</t>
  </si>
  <si>
    <r>
      <t xml:space="preserve">WT vs. </t>
    </r>
    <r>
      <rPr>
        <i/>
        <sz val="10"/>
        <rFont val="Arial"/>
      </rPr>
      <t>w</t>
    </r>
    <r>
      <rPr>
        <sz val="10"/>
        <rFont val="Arial"/>
      </rPr>
      <t>Inn</t>
    </r>
  </si>
  <si>
    <t>A-G</t>
  </si>
  <si>
    <r>
      <t xml:space="preserve">Control gene vs. </t>
    </r>
    <r>
      <rPr>
        <i/>
        <sz val="10"/>
        <rFont val="Arial"/>
      </rPr>
      <t>wmk</t>
    </r>
  </si>
  <si>
    <t>*</t>
  </si>
  <si>
    <t>B-C</t>
  </si>
  <si>
    <r>
      <t xml:space="preserve">Control gene vs. </t>
    </r>
    <r>
      <rPr>
        <i/>
        <sz val="10"/>
        <rFont val="Arial"/>
      </rPr>
      <t>w</t>
    </r>
    <r>
      <rPr>
        <sz val="10"/>
        <rFont val="Arial"/>
      </rPr>
      <t>Bol1b</t>
    </r>
  </si>
  <si>
    <t>B-D</t>
  </si>
  <si>
    <r>
      <t xml:space="preserve">Control gene vs. </t>
    </r>
    <r>
      <rPr>
        <i/>
        <sz val="10"/>
        <rFont val="Arial"/>
      </rPr>
      <t>w</t>
    </r>
    <r>
      <rPr>
        <sz val="10"/>
        <rFont val="Arial"/>
      </rPr>
      <t>Bif</t>
    </r>
  </si>
  <si>
    <t>B-E</t>
  </si>
  <si>
    <r>
      <t xml:space="preserve">Control gene vs. </t>
    </r>
    <r>
      <rPr>
        <i/>
        <sz val="10"/>
        <rFont val="Arial"/>
      </rPr>
      <t>w</t>
    </r>
    <r>
      <rPr>
        <sz val="10"/>
        <rFont val="Arial"/>
      </rPr>
      <t>Caub</t>
    </r>
  </si>
  <si>
    <t>B-F</t>
  </si>
  <si>
    <r>
      <t xml:space="preserve">Control gene vs. </t>
    </r>
    <r>
      <rPr>
        <i/>
        <sz val="10"/>
        <rFont val="Arial"/>
      </rPr>
      <t>w</t>
    </r>
    <r>
      <rPr>
        <sz val="10"/>
        <rFont val="Arial"/>
      </rPr>
      <t>Inn</t>
    </r>
  </si>
  <si>
    <t>B-G</t>
  </si>
  <si>
    <r>
      <t>wmk</t>
    </r>
    <r>
      <rPr>
        <sz val="10"/>
        <rFont val="Arial"/>
      </rPr>
      <t xml:space="preserve"> vs. </t>
    </r>
    <r>
      <rPr>
        <i/>
        <sz val="10"/>
        <rFont val="Arial"/>
      </rPr>
      <t>w</t>
    </r>
    <r>
      <rPr>
        <sz val="10"/>
        <rFont val="Arial"/>
      </rPr>
      <t>Bol1b</t>
    </r>
  </si>
  <si>
    <t>***</t>
  </si>
  <si>
    <t>C-D</t>
  </si>
  <si>
    <r>
      <t>wmk</t>
    </r>
    <r>
      <rPr>
        <sz val="10"/>
        <rFont val="Arial"/>
      </rPr>
      <t xml:space="preserve"> vs. </t>
    </r>
    <r>
      <rPr>
        <i/>
        <sz val="10"/>
        <rFont val="Arial"/>
      </rPr>
      <t>w</t>
    </r>
    <r>
      <rPr>
        <sz val="10"/>
        <rFont val="Arial"/>
      </rPr>
      <t>Bif</t>
    </r>
  </si>
  <si>
    <t>C-E</t>
  </si>
  <si>
    <r>
      <t>wmk</t>
    </r>
    <r>
      <rPr>
        <sz val="10"/>
        <rFont val="Arial"/>
      </rPr>
      <t xml:space="preserve"> vs. </t>
    </r>
    <r>
      <rPr>
        <i/>
        <sz val="10"/>
        <rFont val="Arial"/>
      </rPr>
      <t>w</t>
    </r>
    <r>
      <rPr>
        <sz val="10"/>
        <rFont val="Arial"/>
      </rPr>
      <t>Caub</t>
    </r>
  </si>
  <si>
    <t>C-F</t>
  </si>
  <si>
    <r>
      <t>wmk</t>
    </r>
    <r>
      <rPr>
        <sz val="10"/>
        <rFont val="Arial"/>
      </rPr>
      <t xml:space="preserve"> vs. </t>
    </r>
    <r>
      <rPr>
        <i/>
        <sz val="10"/>
        <rFont val="Arial"/>
      </rPr>
      <t>w</t>
    </r>
    <r>
      <rPr>
        <sz val="10"/>
        <rFont val="Arial"/>
      </rPr>
      <t>Inn</t>
    </r>
  </si>
  <si>
    <t>C-G</t>
  </si>
  <si>
    <r>
      <t>w</t>
    </r>
    <r>
      <rPr>
        <sz val="10"/>
        <rFont val="Arial"/>
      </rPr>
      <t xml:space="preserve">Bol1b vs. </t>
    </r>
    <r>
      <rPr>
        <i/>
        <sz val="10"/>
        <rFont val="Arial"/>
      </rPr>
      <t>w</t>
    </r>
    <r>
      <rPr>
        <sz val="10"/>
        <rFont val="Arial"/>
      </rPr>
      <t>Bif</t>
    </r>
  </si>
  <si>
    <t>D-E</t>
  </si>
  <si>
    <r>
      <t>w</t>
    </r>
    <r>
      <rPr>
        <sz val="10"/>
        <rFont val="Arial"/>
      </rPr>
      <t xml:space="preserve">Bol1b vs. </t>
    </r>
    <r>
      <rPr>
        <i/>
        <sz val="10"/>
        <rFont val="Arial"/>
      </rPr>
      <t>w</t>
    </r>
    <r>
      <rPr>
        <sz val="10"/>
        <rFont val="Arial"/>
      </rPr>
      <t>Caub</t>
    </r>
  </si>
  <si>
    <t>D-F</t>
  </si>
  <si>
    <r>
      <t>w</t>
    </r>
    <r>
      <rPr>
        <sz val="10"/>
        <rFont val="Arial"/>
      </rPr>
      <t xml:space="preserve">Bol1b vs. </t>
    </r>
    <r>
      <rPr>
        <i/>
        <sz val="10"/>
        <rFont val="Arial"/>
      </rPr>
      <t>w</t>
    </r>
    <r>
      <rPr>
        <sz val="10"/>
        <rFont val="Arial"/>
      </rPr>
      <t>Inn</t>
    </r>
  </si>
  <si>
    <t>D-G</t>
  </si>
  <si>
    <r>
      <t>w</t>
    </r>
    <r>
      <rPr>
        <sz val="10"/>
        <rFont val="Arial"/>
      </rPr>
      <t xml:space="preserve">Bif vs. </t>
    </r>
    <r>
      <rPr>
        <i/>
        <sz val="10"/>
        <rFont val="Arial"/>
      </rPr>
      <t>w</t>
    </r>
    <r>
      <rPr>
        <sz val="10"/>
        <rFont val="Arial"/>
      </rPr>
      <t>Caub</t>
    </r>
  </si>
  <si>
    <t>E-F</t>
  </si>
  <si>
    <r>
      <t>w</t>
    </r>
    <r>
      <rPr>
        <sz val="10"/>
        <rFont val="Arial"/>
      </rPr>
      <t xml:space="preserve">Bif vs. </t>
    </r>
    <r>
      <rPr>
        <i/>
        <sz val="10"/>
        <rFont val="Arial"/>
      </rPr>
      <t>w</t>
    </r>
    <r>
      <rPr>
        <sz val="10"/>
        <rFont val="Arial"/>
      </rPr>
      <t>Inn</t>
    </r>
  </si>
  <si>
    <t>E-G</t>
  </si>
  <si>
    <r>
      <t>w</t>
    </r>
    <r>
      <rPr>
        <sz val="10"/>
        <rFont val="Arial"/>
      </rPr>
      <t xml:space="preserve">Caub vs. </t>
    </r>
    <r>
      <rPr>
        <i/>
        <sz val="10"/>
        <rFont val="Arial"/>
      </rPr>
      <t>w</t>
    </r>
    <r>
      <rPr>
        <sz val="10"/>
        <rFont val="Arial"/>
      </rPr>
      <t>Inn</t>
    </r>
  </si>
  <si>
    <t>F-G</t>
  </si>
  <si>
    <t>Test details</t>
  </si>
  <si>
    <t>Mean rank 1</t>
  </si>
  <si>
    <t>Mean rank 2</t>
  </si>
  <si>
    <t>n1</t>
  </si>
  <si>
    <t>n2</t>
  </si>
  <si>
    <t>Z</t>
  </si>
  <si>
    <r>
      <t>WT vs. HA-</t>
    </r>
    <r>
      <rPr>
        <i/>
        <sz val="10"/>
        <rFont val="Arial"/>
      </rPr>
      <t>wmk</t>
    </r>
  </si>
  <si>
    <t>WT vs. wSuzi</t>
  </si>
  <si>
    <t>****</t>
  </si>
  <si>
    <t>&lt;0.0001</t>
  </si>
  <si>
    <r>
      <t xml:space="preserve">WT vs. </t>
    </r>
    <r>
      <rPr>
        <i/>
        <sz val="10"/>
        <rFont val="Arial"/>
      </rPr>
      <t>w</t>
    </r>
    <r>
      <rPr>
        <sz val="10"/>
        <rFont val="Arial"/>
      </rPr>
      <t>Rec</t>
    </r>
  </si>
  <si>
    <r>
      <t>Control gene vs. HA-</t>
    </r>
    <r>
      <rPr>
        <i/>
        <sz val="10"/>
        <rFont val="Arial"/>
      </rPr>
      <t>wmk</t>
    </r>
  </si>
  <si>
    <t>Control gene vs. wSuzi</t>
  </si>
  <si>
    <r>
      <t xml:space="preserve">Control gene vs. </t>
    </r>
    <r>
      <rPr>
        <i/>
        <sz val="10"/>
        <rFont val="Arial"/>
      </rPr>
      <t>w</t>
    </r>
    <r>
      <rPr>
        <sz val="10"/>
        <rFont val="Arial"/>
      </rPr>
      <t>Rec</t>
    </r>
  </si>
  <si>
    <r>
      <t>wmk</t>
    </r>
    <r>
      <rPr>
        <sz val="10"/>
        <rFont val="Arial"/>
      </rPr>
      <t xml:space="preserve"> vs. HA-</t>
    </r>
    <r>
      <rPr>
        <i/>
        <sz val="10"/>
        <rFont val="Arial"/>
      </rPr>
      <t>wmk</t>
    </r>
  </si>
  <si>
    <r>
      <t>wmk</t>
    </r>
    <r>
      <rPr>
        <sz val="10"/>
        <rFont val="Arial"/>
      </rPr>
      <t xml:space="preserve"> vs. wSuzi</t>
    </r>
  </si>
  <si>
    <r>
      <t>wmk</t>
    </r>
    <r>
      <rPr>
        <sz val="10"/>
        <rFont val="Arial"/>
      </rPr>
      <t xml:space="preserve"> vs. </t>
    </r>
    <r>
      <rPr>
        <i/>
        <sz val="10"/>
        <rFont val="Arial"/>
      </rPr>
      <t>w</t>
    </r>
    <r>
      <rPr>
        <sz val="10"/>
        <rFont val="Arial"/>
      </rPr>
      <t>Rec</t>
    </r>
  </si>
  <si>
    <r>
      <t>HA-</t>
    </r>
    <r>
      <rPr>
        <i/>
        <sz val="10"/>
        <rFont val="Arial"/>
      </rPr>
      <t>wmk</t>
    </r>
    <r>
      <rPr>
        <sz val="10"/>
        <rFont val="Arial"/>
      </rPr>
      <t xml:space="preserve"> vs. wSuzi</t>
    </r>
  </si>
  <si>
    <r>
      <t>HA-</t>
    </r>
    <r>
      <rPr>
        <i/>
        <sz val="10"/>
        <rFont val="Arial"/>
      </rPr>
      <t>wmk</t>
    </r>
    <r>
      <rPr>
        <sz val="10"/>
        <rFont val="Arial"/>
      </rPr>
      <t xml:space="preserve"> vs. </t>
    </r>
    <r>
      <rPr>
        <i/>
        <sz val="10"/>
        <rFont val="Arial"/>
      </rPr>
      <t>w</t>
    </r>
    <r>
      <rPr>
        <sz val="10"/>
        <rFont val="Arial"/>
      </rPr>
      <t>Rec</t>
    </r>
  </si>
  <si>
    <r>
      <t xml:space="preserve">wSuzi vs. </t>
    </r>
    <r>
      <rPr>
        <i/>
        <sz val="10"/>
        <rFont val="Arial"/>
      </rPr>
      <t>w</t>
    </r>
    <r>
      <rPr>
        <sz val="10"/>
        <rFont val="Arial"/>
      </rPr>
      <t>Rec</t>
    </r>
  </si>
  <si>
    <r>
      <t>w</t>
    </r>
    <r>
      <rPr>
        <sz val="10"/>
        <rFont val="Arial"/>
      </rPr>
      <t xml:space="preserve">Suzi vs. </t>
    </r>
    <r>
      <rPr>
        <i/>
        <sz val="10"/>
        <rFont val="Arial"/>
      </rPr>
      <t>w</t>
    </r>
    <r>
      <rPr>
        <sz val="10"/>
        <rFont val="Arial"/>
      </rPr>
      <t>Rec</t>
    </r>
  </si>
  <si>
    <r>
      <t>w</t>
    </r>
    <r>
      <rPr>
        <sz val="10"/>
        <rFont val="Arial"/>
      </rPr>
      <t xml:space="preserve">Suzi vs. </t>
    </r>
    <r>
      <rPr>
        <i/>
        <sz val="10"/>
        <rFont val="Arial"/>
      </rPr>
      <t>wmk</t>
    </r>
  </si>
  <si>
    <r>
      <t>w</t>
    </r>
    <r>
      <rPr>
        <sz val="10"/>
        <rFont val="Arial"/>
      </rPr>
      <t>Suzi vs. HA-</t>
    </r>
    <r>
      <rPr>
        <i/>
        <sz val="10"/>
        <rFont val="Arial"/>
      </rPr>
      <t>wmk</t>
    </r>
  </si>
  <si>
    <r>
      <t>w</t>
    </r>
    <r>
      <rPr>
        <sz val="10"/>
        <rFont val="Arial"/>
      </rPr>
      <t xml:space="preserve">Rec vs. </t>
    </r>
    <r>
      <rPr>
        <i/>
        <sz val="10"/>
        <rFont val="Arial"/>
      </rPr>
      <t>wmk</t>
    </r>
  </si>
  <si>
    <r>
      <t>w</t>
    </r>
    <r>
      <rPr>
        <sz val="10"/>
        <rFont val="Arial"/>
      </rPr>
      <t>Rec vs. HA-</t>
    </r>
    <r>
      <rPr>
        <i/>
        <sz val="10"/>
        <rFont val="Arial"/>
      </rPr>
      <t>wmk</t>
    </r>
  </si>
  <si>
    <r>
      <t>wmk</t>
    </r>
    <r>
      <rPr>
        <sz val="10"/>
        <rFont val="Arial"/>
      </rPr>
      <t xml:space="preserve"> vs. </t>
    </r>
    <r>
      <rPr>
        <i/>
        <sz val="10"/>
        <rFont val="Arial"/>
      </rPr>
      <t>w</t>
    </r>
    <r>
      <rPr>
        <sz val="10"/>
        <rFont val="Arial"/>
      </rPr>
      <t xml:space="preserve">Suzi </t>
    </r>
    <r>
      <rPr>
        <i/>
        <sz val="10"/>
        <rFont val="Arial"/>
      </rPr>
      <t>wmk</t>
    </r>
  </si>
  <si>
    <r>
      <t>wmk</t>
    </r>
    <r>
      <rPr>
        <sz val="10"/>
        <rFont val="Arial"/>
      </rPr>
      <t xml:space="preserve"> vs. </t>
    </r>
    <r>
      <rPr>
        <i/>
        <sz val="10"/>
        <rFont val="Arial"/>
      </rPr>
      <t>w</t>
    </r>
    <r>
      <rPr>
        <sz val="10"/>
        <rFont val="Arial"/>
      </rPr>
      <t xml:space="preserve">Bif </t>
    </r>
    <r>
      <rPr>
        <i/>
        <sz val="10"/>
        <rFont val="Arial"/>
      </rPr>
      <t>wmk</t>
    </r>
  </si>
  <si>
    <r>
      <t>w</t>
    </r>
    <r>
      <rPr>
        <sz val="10"/>
        <rFont val="Arial"/>
      </rPr>
      <t xml:space="preserve">Suzi </t>
    </r>
    <r>
      <rPr>
        <i/>
        <sz val="10"/>
        <rFont val="Arial"/>
      </rPr>
      <t>wmk</t>
    </r>
    <r>
      <rPr>
        <sz val="10"/>
        <rFont val="Arial"/>
      </rPr>
      <t xml:space="preserve"> vs. </t>
    </r>
    <r>
      <rPr>
        <i/>
        <sz val="10"/>
        <rFont val="Arial"/>
      </rPr>
      <t>w</t>
    </r>
    <r>
      <rPr>
        <sz val="10"/>
        <rFont val="Arial"/>
      </rPr>
      <t xml:space="preserve">Bif </t>
    </r>
    <r>
      <rPr>
        <i/>
        <sz val="10"/>
        <rFont val="Arial"/>
      </rPr>
      <t>wmk</t>
    </r>
  </si>
  <si>
    <r>
      <t xml:space="preserve">WT vs. 5' </t>
    </r>
    <r>
      <rPr>
        <i/>
        <sz val="10"/>
        <rFont val="Arial"/>
      </rPr>
      <t>w</t>
    </r>
    <r>
      <rPr>
        <sz val="10"/>
        <rFont val="Arial"/>
      </rPr>
      <t xml:space="preserve">Rec </t>
    </r>
    <r>
      <rPr>
        <i/>
        <sz val="10"/>
        <rFont val="Arial"/>
      </rPr>
      <t>wmk</t>
    </r>
  </si>
  <si>
    <r>
      <t xml:space="preserve">WT vs. 5' </t>
    </r>
    <r>
      <rPr>
        <i/>
        <sz val="10"/>
        <rFont val="Arial"/>
      </rPr>
      <t>w</t>
    </r>
    <r>
      <rPr>
        <sz val="10"/>
        <rFont val="Arial"/>
      </rPr>
      <t xml:space="preserve">Suzi </t>
    </r>
    <r>
      <rPr>
        <i/>
        <sz val="10"/>
        <rFont val="Arial"/>
      </rPr>
      <t>wmk</t>
    </r>
  </si>
  <si>
    <t>A-J</t>
  </si>
  <si>
    <r>
      <t xml:space="preserve">Control gene vs. 5' </t>
    </r>
    <r>
      <rPr>
        <i/>
        <sz val="10"/>
        <rFont val="Arial"/>
      </rPr>
      <t>w</t>
    </r>
    <r>
      <rPr>
        <sz val="10"/>
        <rFont val="Arial"/>
      </rPr>
      <t xml:space="preserve">Rec </t>
    </r>
    <r>
      <rPr>
        <i/>
        <sz val="10"/>
        <rFont val="Arial"/>
      </rPr>
      <t>wmk</t>
    </r>
  </si>
  <si>
    <r>
      <t xml:space="preserve">Control gene vs. 5' </t>
    </r>
    <r>
      <rPr>
        <i/>
        <sz val="10"/>
        <rFont val="Arial"/>
      </rPr>
      <t>w</t>
    </r>
    <r>
      <rPr>
        <sz val="10"/>
        <rFont val="Arial"/>
      </rPr>
      <t xml:space="preserve">Suzi </t>
    </r>
    <r>
      <rPr>
        <i/>
        <sz val="10"/>
        <rFont val="Arial"/>
      </rPr>
      <t>wmk</t>
    </r>
  </si>
  <si>
    <t>B-J</t>
  </si>
  <si>
    <r>
      <t>wmk</t>
    </r>
    <r>
      <rPr>
        <sz val="10"/>
        <rFont val="Arial"/>
      </rPr>
      <t xml:space="preserve"> vs. 5' </t>
    </r>
    <r>
      <rPr>
        <i/>
        <sz val="10"/>
        <rFont val="Arial"/>
      </rPr>
      <t>w</t>
    </r>
    <r>
      <rPr>
        <sz val="10"/>
        <rFont val="Arial"/>
      </rPr>
      <t xml:space="preserve">Rec </t>
    </r>
    <r>
      <rPr>
        <i/>
        <sz val="10"/>
        <rFont val="Arial"/>
      </rPr>
      <t>wmk</t>
    </r>
  </si>
  <si>
    <r>
      <t>wmk</t>
    </r>
    <r>
      <rPr>
        <sz val="10"/>
        <rFont val="Arial"/>
      </rPr>
      <t xml:space="preserve"> vs. 5' </t>
    </r>
    <r>
      <rPr>
        <i/>
        <sz val="10"/>
        <rFont val="Arial"/>
      </rPr>
      <t>w</t>
    </r>
    <r>
      <rPr>
        <sz val="10"/>
        <rFont val="Arial"/>
      </rPr>
      <t xml:space="preserve">Suzi </t>
    </r>
    <r>
      <rPr>
        <i/>
        <sz val="10"/>
        <rFont val="Arial"/>
      </rPr>
      <t>wmk</t>
    </r>
  </si>
  <si>
    <t>C-J</t>
  </si>
  <si>
    <r>
      <t xml:space="preserve">5' </t>
    </r>
    <r>
      <rPr>
        <i/>
        <sz val="10"/>
        <rFont val="Arial"/>
      </rPr>
      <t>w</t>
    </r>
    <r>
      <rPr>
        <sz val="10"/>
        <rFont val="Arial"/>
      </rPr>
      <t xml:space="preserve">Rec </t>
    </r>
    <r>
      <rPr>
        <i/>
        <sz val="10"/>
        <rFont val="Arial"/>
      </rPr>
      <t>wmk</t>
    </r>
    <r>
      <rPr>
        <sz val="10"/>
        <rFont val="Arial"/>
      </rPr>
      <t xml:space="preserve"> vs. 5' </t>
    </r>
    <r>
      <rPr>
        <i/>
        <sz val="10"/>
        <rFont val="Arial"/>
      </rPr>
      <t>w</t>
    </r>
    <r>
      <rPr>
        <sz val="10"/>
        <rFont val="Arial"/>
      </rPr>
      <t xml:space="preserve">Suzi </t>
    </r>
    <r>
      <rPr>
        <i/>
        <sz val="10"/>
        <rFont val="Arial"/>
      </rPr>
      <t>wmk</t>
    </r>
  </si>
  <si>
    <t>D-J</t>
  </si>
  <si>
    <r>
      <t xml:space="preserve">5' </t>
    </r>
    <r>
      <rPr>
        <i/>
        <sz val="10"/>
        <rFont val="Arial"/>
      </rPr>
      <t>w</t>
    </r>
    <r>
      <rPr>
        <sz val="10"/>
        <rFont val="Arial"/>
      </rPr>
      <t xml:space="preserve">Suzi </t>
    </r>
    <r>
      <rPr>
        <i/>
        <sz val="10"/>
        <rFont val="Arial"/>
      </rPr>
      <t>wmk</t>
    </r>
    <r>
      <rPr>
        <sz val="10"/>
        <rFont val="Arial"/>
      </rPr>
      <t xml:space="preserve"> vs. 5' </t>
    </r>
    <r>
      <rPr>
        <i/>
        <sz val="10"/>
        <rFont val="Arial"/>
      </rPr>
      <t>w</t>
    </r>
    <r>
      <rPr>
        <sz val="10"/>
        <rFont val="Arial"/>
      </rPr>
      <t xml:space="preserve">Suzi </t>
    </r>
    <r>
      <rPr>
        <i/>
        <sz val="10"/>
        <rFont val="Arial"/>
      </rPr>
      <t>wmk</t>
    </r>
  </si>
  <si>
    <t>E-J</t>
  </si>
  <si>
    <r>
      <t xml:space="preserve">WT vs. </t>
    </r>
    <r>
      <rPr>
        <i/>
        <sz val="10"/>
        <rFont val="Arial"/>
      </rPr>
      <t xml:space="preserve">wmk </t>
    </r>
    <r>
      <rPr>
        <sz val="10"/>
        <rFont val="Arial"/>
      </rPr>
      <t>(new)</t>
    </r>
  </si>
  <si>
    <r>
      <t xml:space="preserve">WT vs. </t>
    </r>
    <r>
      <rPr>
        <i/>
        <sz val="10"/>
        <rFont val="Arial"/>
      </rPr>
      <t>w</t>
    </r>
    <r>
      <rPr>
        <sz val="10"/>
        <rFont val="Arial"/>
      </rPr>
      <t>Rec codon</t>
    </r>
  </si>
  <si>
    <r>
      <t xml:space="preserve">Control gene vs. </t>
    </r>
    <r>
      <rPr>
        <i/>
        <sz val="10"/>
        <rFont val="Arial"/>
      </rPr>
      <t xml:space="preserve">wmk </t>
    </r>
    <r>
      <rPr>
        <sz val="10"/>
        <rFont val="Arial"/>
      </rPr>
      <t>(new)</t>
    </r>
  </si>
  <si>
    <r>
      <t xml:space="preserve">Control gene vs. </t>
    </r>
    <r>
      <rPr>
        <i/>
        <sz val="10"/>
        <rFont val="Arial"/>
      </rPr>
      <t>w</t>
    </r>
    <r>
      <rPr>
        <sz val="10"/>
        <rFont val="Arial"/>
      </rPr>
      <t>Rec codon</t>
    </r>
  </si>
  <si>
    <r>
      <t>wmk</t>
    </r>
    <r>
      <rPr>
        <sz val="10"/>
        <rFont val="Arial"/>
      </rPr>
      <t xml:space="preserve"> vs. </t>
    </r>
    <r>
      <rPr>
        <i/>
        <sz val="10"/>
        <rFont val="Arial"/>
      </rPr>
      <t xml:space="preserve">wmk </t>
    </r>
    <r>
      <rPr>
        <sz val="10"/>
        <rFont val="Arial"/>
      </rPr>
      <t>(new)</t>
    </r>
  </si>
  <si>
    <r>
      <t>wmk</t>
    </r>
    <r>
      <rPr>
        <sz val="10"/>
        <rFont val="Arial"/>
      </rPr>
      <t xml:space="preserve"> vs. </t>
    </r>
    <r>
      <rPr>
        <i/>
        <sz val="10"/>
        <rFont val="Arial"/>
      </rPr>
      <t>w</t>
    </r>
    <r>
      <rPr>
        <sz val="10"/>
        <rFont val="Arial"/>
      </rPr>
      <t>Rec codon</t>
    </r>
  </si>
  <si>
    <r>
      <t xml:space="preserve">wmk </t>
    </r>
    <r>
      <rPr>
        <sz val="10"/>
        <rFont val="Arial"/>
      </rPr>
      <t xml:space="preserve">(new) vs. </t>
    </r>
    <r>
      <rPr>
        <i/>
        <sz val="10"/>
        <rFont val="Arial"/>
      </rPr>
      <t>w</t>
    </r>
    <r>
      <rPr>
        <sz val="10"/>
        <rFont val="Arial"/>
      </rPr>
      <t>Rec codon</t>
    </r>
  </si>
  <si>
    <r>
      <t>wmk</t>
    </r>
    <r>
      <rPr>
        <sz val="10"/>
        <rFont val="Arial"/>
      </rPr>
      <t xml:space="preserve"> vs. </t>
    </r>
    <r>
      <rPr>
        <i/>
        <sz val="10"/>
        <rFont val="Arial"/>
      </rPr>
      <t>w</t>
    </r>
    <r>
      <rPr>
        <sz val="10"/>
        <rFont val="Arial"/>
      </rPr>
      <t>Suzi codon</t>
    </r>
  </si>
  <si>
    <r>
      <t xml:space="preserve">wmk </t>
    </r>
    <r>
      <rPr>
        <sz val="10"/>
        <rFont val="Arial"/>
      </rPr>
      <t xml:space="preserve">(new) vs. </t>
    </r>
    <r>
      <rPr>
        <i/>
        <sz val="10"/>
        <rFont val="Arial"/>
      </rPr>
      <t>w</t>
    </r>
    <r>
      <rPr>
        <sz val="10"/>
        <rFont val="Arial"/>
      </rPr>
      <t>Suzi codon</t>
    </r>
  </si>
  <si>
    <r>
      <t>w</t>
    </r>
    <r>
      <rPr>
        <sz val="10"/>
        <rFont val="Arial"/>
      </rPr>
      <t xml:space="preserve">Suzi codon vs. </t>
    </r>
    <r>
      <rPr>
        <i/>
        <sz val="10"/>
        <rFont val="Arial"/>
      </rPr>
      <t>w</t>
    </r>
    <r>
      <rPr>
        <sz val="10"/>
        <rFont val="Arial"/>
      </rPr>
      <t>Rec codon</t>
    </r>
  </si>
  <si>
    <t>Figure 2B: Sex ratios of closely-related homologs: Statistical output of Kruskal-Wallis test</t>
  </si>
  <si>
    <t>Figure 2D: qPCR for msl-2 expression: Statistical output of Kruskal-Wallis test</t>
  </si>
  <si>
    <t>Figure 2- Figure supplement 1: Sex ratios of transgenes with 5' alternative start codon: Statistical output of Kruskal-Wallis test</t>
  </si>
  <si>
    <t>Figure 3: Sex ratios of divergent homologs: Statistical output of Kruskal-Wallis test</t>
  </si>
  <si>
    <t>Figure 4C: Sex ratios of single codon changes: Statistical output of Kruskal-Wallis test</t>
  </si>
  <si>
    <t>Figure 4D: qPCR of single codon change transgenes: Statistical output of Kruskal-Wallis test</t>
  </si>
  <si>
    <t>Figure 2B: Sex ratios of closely-related homologs</t>
  </si>
  <si>
    <t>WT</t>
  </si>
  <si>
    <t>Control gene</t>
  </si>
  <si>
    <r>
      <t>w</t>
    </r>
    <r>
      <rPr>
        <sz val="10"/>
        <rFont val="Arial"/>
      </rPr>
      <t xml:space="preserve">Mel </t>
    </r>
    <r>
      <rPr>
        <i/>
        <sz val="10"/>
        <rFont val="Arial"/>
      </rPr>
      <t>wmk</t>
    </r>
  </si>
  <si>
    <r>
      <t>HA-</t>
    </r>
    <r>
      <rPr>
        <i/>
        <sz val="10"/>
        <rFont val="Arial"/>
      </rPr>
      <t>wmk</t>
    </r>
  </si>
  <si>
    <r>
      <t xml:space="preserve">wSuzi </t>
    </r>
    <r>
      <rPr>
        <i/>
        <sz val="10"/>
        <rFont val="Arial"/>
      </rPr>
      <t>wmk</t>
    </r>
  </si>
  <si>
    <r>
      <t>w</t>
    </r>
    <r>
      <rPr>
        <sz val="10"/>
        <rFont val="Arial"/>
      </rPr>
      <t xml:space="preserve">Rec </t>
    </r>
    <r>
      <rPr>
        <i/>
        <sz val="10"/>
        <rFont val="Arial"/>
      </rPr>
      <t>wmk</t>
    </r>
  </si>
  <si>
    <t>Figure 2C: Closely-related transgene qPCR</t>
  </si>
  <si>
    <r>
      <t>w</t>
    </r>
    <r>
      <rPr>
        <sz val="10"/>
        <rFont val="Arial"/>
      </rPr>
      <t xml:space="preserve">Suzi </t>
    </r>
    <r>
      <rPr>
        <i/>
        <sz val="10"/>
        <rFont val="Arial"/>
      </rPr>
      <t>wmk</t>
    </r>
  </si>
  <si>
    <t>Figure 2C: qPCR for closely related transgene expression: Statistical output of Kruskal-Wallis test</t>
  </si>
  <si>
    <t>Figure 2D: qPCR msl-2 expression</t>
  </si>
  <si>
    <r>
      <t>w</t>
    </r>
    <r>
      <rPr>
        <sz val="10"/>
        <rFont val="Arial"/>
      </rPr>
      <t xml:space="preserve">Bif </t>
    </r>
    <r>
      <rPr>
        <i/>
        <sz val="10"/>
        <rFont val="Arial"/>
      </rPr>
      <t>wmk</t>
    </r>
  </si>
  <si>
    <t>Figure 2- figure supplement 1: Sex ratios alternative start codons</t>
  </si>
  <si>
    <r>
      <t xml:space="preserve">5' </t>
    </r>
    <r>
      <rPr>
        <i/>
        <sz val="10"/>
        <rFont val="Arial"/>
      </rPr>
      <t>w</t>
    </r>
    <r>
      <rPr>
        <sz val="10"/>
        <rFont val="Arial"/>
      </rPr>
      <t xml:space="preserve">Rec </t>
    </r>
    <r>
      <rPr>
        <i/>
        <sz val="10"/>
        <rFont val="Arial"/>
      </rPr>
      <t>wmk</t>
    </r>
  </si>
  <si>
    <r>
      <t xml:space="preserve">5' </t>
    </r>
    <r>
      <rPr>
        <i/>
        <sz val="10"/>
        <rFont val="Arial"/>
      </rPr>
      <t>w</t>
    </r>
    <r>
      <rPr>
        <sz val="10"/>
        <rFont val="Arial"/>
      </rPr>
      <t xml:space="preserve">Suzi </t>
    </r>
    <r>
      <rPr>
        <i/>
        <sz val="10"/>
        <rFont val="Arial"/>
      </rPr>
      <t>wmk</t>
    </r>
  </si>
  <si>
    <t>Figure 3: Sex ratios divergent homologs</t>
  </si>
  <si>
    <r>
      <t>w</t>
    </r>
    <r>
      <rPr>
        <sz val="10"/>
        <rFont val="Arial"/>
      </rPr>
      <t xml:space="preserve">Bol1b </t>
    </r>
    <r>
      <rPr>
        <i/>
        <sz val="10"/>
        <rFont val="Arial"/>
      </rPr>
      <t>wmk</t>
    </r>
  </si>
  <si>
    <r>
      <t>w</t>
    </r>
    <r>
      <rPr>
        <sz val="10"/>
        <rFont val="Arial"/>
      </rPr>
      <t xml:space="preserve">Caub </t>
    </r>
    <r>
      <rPr>
        <i/>
        <sz val="10"/>
        <rFont val="Arial"/>
      </rPr>
      <t>wmk</t>
    </r>
  </si>
  <si>
    <r>
      <t>w</t>
    </r>
    <r>
      <rPr>
        <sz val="10"/>
        <rFont val="Arial"/>
      </rPr>
      <t>Inn/</t>
    </r>
    <r>
      <rPr>
        <i/>
        <sz val="10"/>
        <rFont val="Arial"/>
      </rPr>
      <t>w</t>
    </r>
    <r>
      <rPr>
        <sz val="10"/>
        <rFont val="Arial"/>
      </rPr>
      <t xml:space="preserve">Bor </t>
    </r>
    <r>
      <rPr>
        <i/>
        <sz val="10"/>
        <rFont val="Arial"/>
      </rPr>
      <t>wmk</t>
    </r>
  </si>
  <si>
    <t>Figure 4C: Sex ratio single codon changes</t>
  </si>
  <si>
    <r>
      <t>w</t>
    </r>
    <r>
      <rPr>
        <sz val="10"/>
        <rFont val="Arial"/>
      </rPr>
      <t xml:space="preserve">Mel </t>
    </r>
    <r>
      <rPr>
        <i/>
        <sz val="10"/>
        <rFont val="Arial"/>
      </rPr>
      <t xml:space="preserve">wmk </t>
    </r>
    <r>
      <rPr>
        <sz val="10"/>
        <rFont val="Arial"/>
      </rPr>
      <t>(new)</t>
    </r>
  </si>
  <si>
    <r>
      <t>w</t>
    </r>
    <r>
      <rPr>
        <sz val="10"/>
        <rFont val="Arial"/>
      </rPr>
      <t>Suzi codon</t>
    </r>
  </si>
  <si>
    <r>
      <t>w</t>
    </r>
    <r>
      <rPr>
        <sz val="10"/>
        <rFont val="Arial"/>
      </rPr>
      <t>Rec codon</t>
    </r>
  </si>
  <si>
    <t>Figure 4D: qPCR codon change transgenes</t>
  </si>
  <si>
    <t>Expressing</t>
  </si>
  <si>
    <t>Non-Expressing</t>
  </si>
  <si>
    <t>Graphed Data:</t>
  </si>
  <si>
    <t>Raw Data:</t>
  </si>
  <si>
    <t>Vial</t>
  </si>
  <si>
    <t>Act M</t>
  </si>
  <si>
    <t>Act F</t>
  </si>
  <si>
    <t>CyO M</t>
  </si>
  <si>
    <t>CyO F</t>
  </si>
  <si>
    <t>sum</t>
  </si>
  <si>
    <t>Act M/F</t>
  </si>
  <si>
    <t>CyO M/F</t>
  </si>
  <si>
    <t>Graphed:</t>
  </si>
  <si>
    <t>Rp49 cq</t>
  </si>
  <si>
    <t>homolog cq</t>
  </si>
  <si>
    <t>2^-(deltaCt)</t>
  </si>
  <si>
    <t>HA-wmk</t>
  </si>
  <si>
    <t>wBif</t>
  </si>
  <si>
    <t>Vials</t>
  </si>
  <si>
    <t xml:space="preserve">Graphed: </t>
  </si>
  <si>
    <t>Act SR</t>
  </si>
  <si>
    <t>CyO SR</t>
  </si>
  <si>
    <t>wMel wmk (new)</t>
  </si>
  <si>
    <t>wMel wmk</t>
  </si>
  <si>
    <t>wSuzi codon</t>
  </si>
  <si>
    <t>wRec codon</t>
  </si>
  <si>
    <t>Control Gene</t>
  </si>
  <si>
    <t>wBol</t>
  </si>
  <si>
    <t>wCaub</t>
  </si>
  <si>
    <t>wInn</t>
  </si>
  <si>
    <t>wSuzi wmk</t>
  </si>
  <si>
    <t>wBif wmk</t>
  </si>
  <si>
    <t>wRec wmk</t>
  </si>
  <si>
    <t>msl-2 cq</t>
  </si>
  <si>
    <t>Raw Data</t>
  </si>
  <si>
    <t>5' wRec wmk</t>
  </si>
  <si>
    <t>Act x 5' wSuzi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</si>
</sst>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8" formatCode="###0.00;\-###0.00"/>
    <numFmt numFmtId="170" formatCode="0.000000000000000_);\(0.000000000000000\)"/>
    <numFmt numFmtId="171" formatCode="0.00000000000000000_);\(0.00000000000000000\)"/>
    <numFmt numFmtId="172" formatCode="0.0000000000000000_);\(0.000000000000000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i/>
      <sz val="10"/>
      <name val="Arial"/>
    </font>
    <font>
      <sz val="12"/>
      <color rgb="FF000000"/>
      <name val="Calibri"/>
      <family val="2"/>
      <scheme val="minor"/>
    </font>
    <font>
      <sz val="8.25"/>
      <name val="Microsoft Sans Serif"/>
      <charset val="1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168" fontId="4" fillId="0" borderId="0" xfId="0" applyNumberFormat="1" applyFont="1" applyAlignment="1">
      <alignment vertical="center"/>
    </xf>
    <xf numFmtId="170" fontId="0" fillId="0" borderId="0" xfId="0" applyNumberFormat="1"/>
    <xf numFmtId="171" fontId="0" fillId="0" borderId="0" xfId="0" applyNumberFormat="1"/>
    <xf numFmtId="0" fontId="5" fillId="0" borderId="0" xfId="0" applyFont="1"/>
    <xf numFmtId="0" fontId="6" fillId="0" borderId="0" xfId="0" applyFont="1"/>
    <xf numFmtId="17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8BAC0-EA46-410E-83E4-7E933B78396A}">
  <dimension ref="A1:M169"/>
  <sheetViews>
    <sheetView workbookViewId="0">
      <selection activeCell="G18" sqref="G18"/>
    </sheetView>
  </sheetViews>
  <sheetFormatPr defaultRowHeight="14.4" x14ac:dyDescent="0.55000000000000004"/>
  <sheetData>
    <row r="1" spans="1:13" x14ac:dyDescent="0.55000000000000004">
      <c r="A1" t="s">
        <v>114</v>
      </c>
    </row>
    <row r="3" spans="1:13" x14ac:dyDescent="0.55000000000000004">
      <c r="A3" t="s">
        <v>140</v>
      </c>
    </row>
    <row r="4" spans="1:13" x14ac:dyDescent="0.55000000000000004">
      <c r="A4" t="s">
        <v>138</v>
      </c>
      <c r="H4" t="s">
        <v>139</v>
      </c>
    </row>
    <row r="5" spans="1:13" x14ac:dyDescent="0.55000000000000004">
      <c r="A5" s="4" t="s">
        <v>115</v>
      </c>
      <c r="B5" s="4" t="s">
        <v>116</v>
      </c>
      <c r="C5" s="5" t="s">
        <v>117</v>
      </c>
      <c r="D5" s="4" t="s">
        <v>118</v>
      </c>
      <c r="E5" s="4" t="s">
        <v>119</v>
      </c>
      <c r="F5" s="5" t="s">
        <v>120</v>
      </c>
      <c r="G5" s="4"/>
      <c r="H5" s="4" t="s">
        <v>115</v>
      </c>
      <c r="I5" s="4" t="s">
        <v>116</v>
      </c>
      <c r="J5" s="5" t="s">
        <v>117</v>
      </c>
      <c r="K5" s="4" t="s">
        <v>118</v>
      </c>
      <c r="L5" s="4" t="s">
        <v>119</v>
      </c>
      <c r="M5" s="5" t="s">
        <v>120</v>
      </c>
    </row>
    <row r="6" spans="1:13" x14ac:dyDescent="0.55000000000000004">
      <c r="A6" s="1">
        <v>0.90625</v>
      </c>
      <c r="B6" s="1">
        <v>1.2692307700000001</v>
      </c>
      <c r="C6" s="1">
        <v>0.40540541000000002</v>
      </c>
      <c r="D6" s="1">
        <v>0.40625</v>
      </c>
      <c r="E6" s="1"/>
      <c r="F6" s="1"/>
      <c r="G6" s="1"/>
      <c r="H6" s="1">
        <v>1</v>
      </c>
      <c r="I6" s="1">
        <v>0.79310345000000004</v>
      </c>
      <c r="J6" s="1">
        <v>1.10714286</v>
      </c>
      <c r="K6" s="1">
        <v>1.5</v>
      </c>
      <c r="L6" s="1">
        <v>1.12903226</v>
      </c>
      <c r="M6" s="1">
        <v>0.81481481</v>
      </c>
    </row>
    <row r="7" spans="1:13" x14ac:dyDescent="0.55000000000000004">
      <c r="A7" s="1">
        <v>1.1666666699999999</v>
      </c>
      <c r="B7" s="1">
        <v>1.23684211</v>
      </c>
      <c r="C7" s="1">
        <v>0.64516129</v>
      </c>
      <c r="D7" s="1">
        <v>0.68571428999999995</v>
      </c>
      <c r="E7" s="1"/>
      <c r="F7" s="1"/>
      <c r="G7" s="1"/>
      <c r="H7" s="1">
        <v>1.0857142900000001</v>
      </c>
      <c r="I7" s="1">
        <v>1.08695652</v>
      </c>
      <c r="J7" s="1">
        <v>1</v>
      </c>
      <c r="K7" s="1">
        <v>0.83333332999999998</v>
      </c>
      <c r="L7" s="1">
        <v>1.03225806</v>
      </c>
      <c r="M7" s="1">
        <v>0.94117647000000004</v>
      </c>
    </row>
    <row r="8" spans="1:13" x14ac:dyDescent="0.55000000000000004">
      <c r="A8" s="1">
        <v>1.1379310300000001</v>
      </c>
      <c r="B8" s="1">
        <v>0.95238095</v>
      </c>
      <c r="C8" s="1">
        <v>0.95238095</v>
      </c>
      <c r="D8" s="1">
        <v>0.85714285999999995</v>
      </c>
      <c r="E8" s="1"/>
      <c r="F8" s="1"/>
      <c r="G8" s="1"/>
      <c r="H8" s="1">
        <v>0.81818181999999995</v>
      </c>
      <c r="I8" s="1">
        <v>0.90476190000000001</v>
      </c>
      <c r="J8" s="1">
        <v>1.3846153800000001</v>
      </c>
      <c r="K8" s="1">
        <v>1.05882353</v>
      </c>
      <c r="L8" s="1">
        <v>0.67346938999999995</v>
      </c>
      <c r="M8" s="1">
        <v>0.86956522000000003</v>
      </c>
    </row>
    <row r="9" spans="1:13" x14ac:dyDescent="0.55000000000000004">
      <c r="A9" s="1">
        <v>0.87804877999999997</v>
      </c>
      <c r="B9" s="1">
        <v>1</v>
      </c>
      <c r="C9" s="1">
        <v>0.48571428999999999</v>
      </c>
      <c r="D9" s="1">
        <v>0.75</v>
      </c>
      <c r="E9" s="1"/>
      <c r="F9" s="1"/>
      <c r="G9" s="1"/>
      <c r="H9" s="1">
        <v>1</v>
      </c>
      <c r="I9" s="1">
        <v>1.13157895</v>
      </c>
      <c r="J9" s="1">
        <v>0.84</v>
      </c>
      <c r="K9" s="1">
        <v>1.4285714300000001</v>
      </c>
      <c r="L9" s="1">
        <v>1.0882352900000001</v>
      </c>
      <c r="M9" s="1">
        <v>1.125</v>
      </c>
    </row>
    <row r="10" spans="1:13" x14ac:dyDescent="0.55000000000000004">
      <c r="A10" s="1">
        <v>0.96428570999999996</v>
      </c>
      <c r="B10" s="1">
        <v>1</v>
      </c>
      <c r="C10" s="1">
        <v>0.875</v>
      </c>
      <c r="D10" s="1">
        <v>0.9</v>
      </c>
      <c r="E10" s="1"/>
      <c r="F10" s="1"/>
      <c r="G10" s="1"/>
      <c r="H10" s="1">
        <v>1</v>
      </c>
      <c r="I10" s="1">
        <v>0.79310345000000004</v>
      </c>
      <c r="J10" s="1">
        <v>1.35294118</v>
      </c>
      <c r="K10" s="1">
        <v>0.95454545000000002</v>
      </c>
      <c r="L10" s="1">
        <v>1.1025640999999999</v>
      </c>
      <c r="M10" s="1">
        <v>1</v>
      </c>
    </row>
    <row r="11" spans="1:13" x14ac:dyDescent="0.55000000000000004">
      <c r="A11" s="1">
        <v>0.88095237999999998</v>
      </c>
      <c r="B11" s="1">
        <v>1.2413793099999999</v>
      </c>
      <c r="C11" s="1">
        <v>0.78260870000000005</v>
      </c>
      <c r="D11" s="1">
        <v>0.34482759000000002</v>
      </c>
      <c r="E11" s="1"/>
      <c r="F11" s="1"/>
      <c r="G11" s="1"/>
      <c r="H11" s="1">
        <v>0.94736841999999999</v>
      </c>
      <c r="I11" s="1">
        <v>0.83333332999999998</v>
      </c>
      <c r="J11" s="1">
        <v>1.0454545500000001</v>
      </c>
      <c r="K11" s="1">
        <v>1.06666667</v>
      </c>
      <c r="L11" s="1">
        <v>1.2413793099999999</v>
      </c>
      <c r="M11" s="1">
        <v>0.97872340000000002</v>
      </c>
    </row>
    <row r="12" spans="1:13" x14ac:dyDescent="0.55000000000000004">
      <c r="A12" s="1">
        <v>1.2</v>
      </c>
      <c r="B12" s="1">
        <v>1.23333333</v>
      </c>
      <c r="C12" s="1">
        <v>0.86363635999999999</v>
      </c>
      <c r="D12" s="1">
        <v>0.625</v>
      </c>
      <c r="E12" s="1"/>
      <c r="F12" s="1"/>
      <c r="G12" s="1"/>
      <c r="H12" s="1">
        <v>1.1304347800000001</v>
      </c>
      <c r="I12" s="1">
        <v>0.875</v>
      </c>
      <c r="J12" s="1">
        <v>1.14285714</v>
      </c>
      <c r="K12" s="1">
        <v>0.875</v>
      </c>
      <c r="L12" s="1">
        <v>1.2702702699999999</v>
      </c>
      <c r="M12" s="1">
        <v>0.82758620999999999</v>
      </c>
    </row>
    <row r="13" spans="1:13" x14ac:dyDescent="0.55000000000000004">
      <c r="A13" s="1">
        <v>1.1379310300000001</v>
      </c>
      <c r="B13" s="1">
        <v>0.91891891999999997</v>
      </c>
      <c r="C13" s="1">
        <v>0.5</v>
      </c>
      <c r="D13" s="1">
        <v>0.74285714000000003</v>
      </c>
      <c r="E13" s="1"/>
      <c r="F13" s="1"/>
      <c r="G13" s="1"/>
      <c r="H13" s="1">
        <v>1.0217391300000001</v>
      </c>
      <c r="I13" s="1">
        <v>0.93103448</v>
      </c>
      <c r="J13" s="1">
        <v>1</v>
      </c>
      <c r="K13" s="1">
        <v>1.1578947399999999</v>
      </c>
      <c r="L13" s="1">
        <v>1.0249999999999999</v>
      </c>
      <c r="M13" s="1">
        <v>1.1944444400000001</v>
      </c>
    </row>
    <row r="14" spans="1:13" x14ac:dyDescent="0.55000000000000004">
      <c r="A14" s="1">
        <v>1.4166666699999999</v>
      </c>
      <c r="B14" s="1">
        <v>0.96551724000000005</v>
      </c>
      <c r="C14" s="1">
        <v>0.44444444</v>
      </c>
      <c r="D14" s="1">
        <v>0.68421052999999998</v>
      </c>
      <c r="E14" s="1"/>
      <c r="F14" s="1"/>
      <c r="G14" s="1"/>
      <c r="H14" s="1">
        <v>0.88461537999999995</v>
      </c>
      <c r="I14" s="1">
        <v>0.92592593000000001</v>
      </c>
      <c r="J14" s="1">
        <v>1.0571428599999999</v>
      </c>
      <c r="K14" s="1">
        <v>1.06666667</v>
      </c>
      <c r="L14" s="1">
        <v>0.84210525999999997</v>
      </c>
      <c r="M14" s="1">
        <v>1.03636364</v>
      </c>
    </row>
    <row r="15" spans="1:13" x14ac:dyDescent="0.55000000000000004">
      <c r="A15" s="1">
        <v>0.76190475999999996</v>
      </c>
      <c r="B15" s="1">
        <v>0.82051282000000003</v>
      </c>
      <c r="C15" s="1">
        <v>0.75</v>
      </c>
      <c r="D15" s="1">
        <v>0.66666667000000002</v>
      </c>
      <c r="E15" s="1"/>
      <c r="F15" s="1"/>
      <c r="G15" s="1"/>
      <c r="H15" s="1">
        <v>1.39130435</v>
      </c>
      <c r="I15" s="1">
        <v>0.72</v>
      </c>
      <c r="J15" s="1">
        <v>0.92307691999999997</v>
      </c>
      <c r="K15" s="1">
        <v>1.5</v>
      </c>
      <c r="L15" s="1">
        <v>0.88888889000000004</v>
      </c>
      <c r="M15" s="1"/>
    </row>
    <row r="16" spans="1:13" x14ac:dyDescent="0.55000000000000004">
      <c r="A16" s="1">
        <v>0.87179487</v>
      </c>
      <c r="B16" s="1">
        <v>0.93023255999999999</v>
      </c>
      <c r="C16" s="1">
        <v>0.92</v>
      </c>
      <c r="D16" s="1">
        <v>0.68</v>
      </c>
      <c r="E16" s="1"/>
      <c r="F16" s="1"/>
      <c r="G16" s="1"/>
      <c r="H16" s="1">
        <v>1.40909091</v>
      </c>
      <c r="I16" s="1">
        <v>0.76666666999999999</v>
      </c>
      <c r="J16" s="1">
        <v>1.14285714</v>
      </c>
      <c r="K16" s="1">
        <v>1.2307692299999999</v>
      </c>
      <c r="L16" s="1">
        <v>1.09090909</v>
      </c>
      <c r="M16" s="1">
        <v>1.1081081100000001</v>
      </c>
    </row>
    <row r="17" spans="1:13" x14ac:dyDescent="0.55000000000000004">
      <c r="A17" s="1">
        <v>1.24</v>
      </c>
      <c r="B17" s="1">
        <v>1.3157894699999999</v>
      </c>
      <c r="C17" s="1"/>
      <c r="D17" s="1">
        <v>0.55000000000000004</v>
      </c>
      <c r="E17" s="1"/>
      <c r="F17" s="1"/>
      <c r="G17" s="1"/>
      <c r="H17" s="1">
        <v>0.9</v>
      </c>
      <c r="I17" s="1">
        <v>0.80645160999999999</v>
      </c>
      <c r="J17" s="1"/>
      <c r="K17" s="1">
        <v>1</v>
      </c>
      <c r="L17" s="1"/>
      <c r="M17" s="1">
        <v>0.94736841999999999</v>
      </c>
    </row>
    <row r="18" spans="1:13" x14ac:dyDescent="0.55000000000000004">
      <c r="A18" s="1">
        <v>1.3181818199999999</v>
      </c>
      <c r="B18" s="1">
        <v>0.91666667000000002</v>
      </c>
      <c r="C18" s="1">
        <v>0.60606061</v>
      </c>
      <c r="D18" s="1">
        <v>0.78571429000000004</v>
      </c>
      <c r="E18" s="1"/>
      <c r="F18" s="1"/>
      <c r="G18" s="1"/>
      <c r="H18" s="1">
        <v>1.04</v>
      </c>
      <c r="I18" s="1">
        <v>1.3478260900000001</v>
      </c>
      <c r="J18" s="1">
        <v>0.875</v>
      </c>
      <c r="K18" s="1">
        <v>1.21428571</v>
      </c>
      <c r="L18" s="1">
        <v>0.80487805000000001</v>
      </c>
      <c r="M18" s="1">
        <v>0.80645160999999999</v>
      </c>
    </row>
    <row r="19" spans="1:13" x14ac:dyDescent="0.55000000000000004">
      <c r="A19" s="1">
        <v>0.83333332999999998</v>
      </c>
      <c r="B19" s="1">
        <v>0.92500000000000004</v>
      </c>
      <c r="C19" s="1">
        <v>0.6875</v>
      </c>
      <c r="D19" s="1">
        <v>0.79166667000000002</v>
      </c>
      <c r="E19" s="1"/>
      <c r="F19" s="1"/>
      <c r="G19" s="1"/>
      <c r="H19" s="1">
        <v>1.1000000000000001</v>
      </c>
      <c r="I19" s="1">
        <v>1.125</v>
      </c>
      <c r="J19" s="1">
        <v>1</v>
      </c>
      <c r="K19" s="1">
        <v>1.6363636399999999</v>
      </c>
      <c r="L19" s="1">
        <v>0.83783783999999994</v>
      </c>
      <c r="M19" s="1">
        <v>1.125</v>
      </c>
    </row>
    <row r="20" spans="1:13" x14ac:dyDescent="0.55000000000000004">
      <c r="A20" s="1">
        <v>0.7</v>
      </c>
      <c r="B20" s="1">
        <v>0.9</v>
      </c>
      <c r="C20" s="1">
        <v>0.83333332999999998</v>
      </c>
      <c r="D20" s="1">
        <v>0.68965516999999998</v>
      </c>
      <c r="E20" s="1"/>
      <c r="F20" s="1"/>
      <c r="G20" s="1"/>
      <c r="H20" s="1">
        <v>0.80769230999999997</v>
      </c>
      <c r="I20" s="1">
        <v>0.88461537999999995</v>
      </c>
      <c r="J20" s="1">
        <v>0.75</v>
      </c>
      <c r="K20" s="1">
        <v>1.1000000000000001</v>
      </c>
      <c r="L20" s="1">
        <v>0.96428570999999996</v>
      </c>
      <c r="M20" s="1">
        <v>0.90740741000000003</v>
      </c>
    </row>
    <row r="21" spans="1:13" x14ac:dyDescent="0.55000000000000004">
      <c r="A21" s="1">
        <v>1</v>
      </c>
      <c r="B21" s="1">
        <v>0.84210525999999997</v>
      </c>
      <c r="C21" s="1">
        <v>0.52</v>
      </c>
      <c r="D21" s="1">
        <v>0.47619048000000003</v>
      </c>
      <c r="E21" s="1"/>
      <c r="F21" s="1"/>
      <c r="G21" s="1"/>
      <c r="H21" s="1">
        <v>0.95</v>
      </c>
      <c r="I21" s="1">
        <v>0.84848484999999996</v>
      </c>
      <c r="J21" s="1">
        <v>0.72222222000000003</v>
      </c>
      <c r="K21" s="1">
        <v>1.125</v>
      </c>
      <c r="L21" s="1">
        <v>0.83333332999999998</v>
      </c>
      <c r="M21" s="1">
        <v>0.89473683999999998</v>
      </c>
    </row>
    <row r="22" spans="1:13" x14ac:dyDescent="0.55000000000000004">
      <c r="A22" s="1">
        <v>1.08695652</v>
      </c>
      <c r="B22" s="1">
        <v>1.07407407</v>
      </c>
      <c r="C22" s="1">
        <v>0.41666667000000002</v>
      </c>
      <c r="D22" s="1">
        <v>0.61764706000000003</v>
      </c>
      <c r="E22" s="1"/>
      <c r="F22" s="1"/>
      <c r="G22" s="1"/>
      <c r="H22" s="1">
        <v>1.64285714</v>
      </c>
      <c r="I22" s="1">
        <v>1.125</v>
      </c>
      <c r="J22" s="1">
        <v>1.05</v>
      </c>
      <c r="K22" s="1">
        <v>0.76</v>
      </c>
      <c r="L22" s="1">
        <v>1.1621621600000001</v>
      </c>
      <c r="M22" s="1">
        <v>0.94736841999999999</v>
      </c>
    </row>
    <row r="23" spans="1:13" x14ac:dyDescent="0.55000000000000004">
      <c r="A23" s="1">
        <v>0.92307691999999997</v>
      </c>
      <c r="B23" s="1">
        <v>1.125</v>
      </c>
      <c r="C23" s="1">
        <v>0.35714286000000001</v>
      </c>
      <c r="D23" s="1">
        <v>0.73913043</v>
      </c>
      <c r="E23" s="1"/>
      <c r="F23" s="1"/>
      <c r="G23" s="1"/>
      <c r="H23" s="1">
        <v>0.85714285999999995</v>
      </c>
      <c r="I23" s="1">
        <v>1.2222222199999999</v>
      </c>
      <c r="J23" s="1">
        <v>1.4</v>
      </c>
      <c r="K23" s="1">
        <v>0.95</v>
      </c>
      <c r="L23" s="1">
        <v>0.85714285999999995</v>
      </c>
      <c r="M23" s="1">
        <v>1.1190476199999999</v>
      </c>
    </row>
    <row r="24" spans="1:13" x14ac:dyDescent="0.55000000000000004">
      <c r="A24" s="1">
        <v>1.1025640999999999</v>
      </c>
      <c r="B24" s="1">
        <v>1.1666666699999999</v>
      </c>
      <c r="C24" s="1">
        <v>0.77777777999999997</v>
      </c>
      <c r="D24" s="1"/>
      <c r="E24" s="1"/>
      <c r="F24" s="1"/>
      <c r="G24" s="1"/>
      <c r="H24" s="1">
        <v>1.2592592600000001</v>
      </c>
      <c r="I24" s="1">
        <v>1.2916666699999999</v>
      </c>
      <c r="J24" s="1">
        <v>0.72</v>
      </c>
      <c r="K24" s="1"/>
      <c r="L24" s="1"/>
      <c r="M24" s="1"/>
    </row>
    <row r="25" spans="1:13" x14ac:dyDescent="0.55000000000000004">
      <c r="A25" s="1">
        <v>1.42307692</v>
      </c>
      <c r="B25" s="1"/>
      <c r="C25" s="1">
        <v>0.65</v>
      </c>
      <c r="D25" s="1"/>
      <c r="E25" s="1"/>
      <c r="F25" s="1"/>
      <c r="G25" s="1"/>
      <c r="H25" s="1">
        <v>0.85714285999999995</v>
      </c>
      <c r="I25" s="1"/>
      <c r="J25" s="1">
        <v>1.0833333300000001</v>
      </c>
      <c r="K25" s="1"/>
      <c r="L25" s="1">
        <v>1.06666667</v>
      </c>
      <c r="M25" s="1">
        <v>0.66666667000000002</v>
      </c>
    </row>
    <row r="28" spans="1:13" x14ac:dyDescent="0.55000000000000004">
      <c r="A28" t="s">
        <v>141</v>
      </c>
    </row>
    <row r="30" spans="1:13" x14ac:dyDescent="0.55000000000000004">
      <c r="B30" t="s">
        <v>161</v>
      </c>
    </row>
    <row r="31" spans="1:13" x14ac:dyDescent="0.55000000000000004">
      <c r="A31" t="s">
        <v>142</v>
      </c>
      <c r="B31" t="s">
        <v>143</v>
      </c>
      <c r="C31" t="s">
        <v>144</v>
      </c>
      <c r="D31" t="s">
        <v>145</v>
      </c>
      <c r="E31" t="s">
        <v>146</v>
      </c>
      <c r="F31" t="s">
        <v>147</v>
      </c>
      <c r="G31" t="s">
        <v>148</v>
      </c>
      <c r="H31" t="s">
        <v>149</v>
      </c>
    </row>
    <row r="32" spans="1:13" x14ac:dyDescent="0.55000000000000004">
      <c r="A32">
        <v>1</v>
      </c>
      <c r="B32">
        <v>15</v>
      </c>
      <c r="C32">
        <v>37</v>
      </c>
      <c r="D32">
        <v>31</v>
      </c>
      <c r="E32">
        <v>28</v>
      </c>
      <c r="F32">
        <f>SUM(B32:E32)</f>
        <v>111</v>
      </c>
      <c r="G32">
        <f>B32/C32</f>
        <v>0.40540540540540543</v>
      </c>
      <c r="H32">
        <f>D32/E32</f>
        <v>1.1071428571428572</v>
      </c>
    </row>
    <row r="33" spans="1:8" x14ac:dyDescent="0.55000000000000004">
      <c r="A33">
        <v>2</v>
      </c>
      <c r="B33">
        <v>20</v>
      </c>
      <c r="C33">
        <v>31</v>
      </c>
      <c r="D33">
        <v>22</v>
      </c>
      <c r="E33">
        <v>22</v>
      </c>
      <c r="F33">
        <f t="shared" ref="F33:F50" si="0">SUM(B33:E33)</f>
        <v>95</v>
      </c>
      <c r="G33">
        <f t="shared" ref="G33:G51" si="1">B33/C33</f>
        <v>0.64516129032258063</v>
      </c>
      <c r="H33">
        <f t="shared" ref="H33:H51" si="2">D33/E33</f>
        <v>1</v>
      </c>
    </row>
    <row r="34" spans="1:8" x14ac:dyDescent="0.55000000000000004">
      <c r="A34">
        <v>3</v>
      </c>
      <c r="B34">
        <v>20</v>
      </c>
      <c r="C34">
        <v>21</v>
      </c>
      <c r="D34">
        <v>18</v>
      </c>
      <c r="E34">
        <v>13</v>
      </c>
      <c r="F34">
        <f t="shared" si="0"/>
        <v>72</v>
      </c>
      <c r="G34">
        <f t="shared" si="1"/>
        <v>0.95238095238095233</v>
      </c>
      <c r="H34">
        <f t="shared" si="2"/>
        <v>1.3846153846153846</v>
      </c>
    </row>
    <row r="35" spans="1:8" x14ac:dyDescent="0.55000000000000004">
      <c r="A35">
        <v>4</v>
      </c>
      <c r="B35">
        <v>17</v>
      </c>
      <c r="C35">
        <v>35</v>
      </c>
      <c r="D35">
        <v>21</v>
      </c>
      <c r="E35">
        <v>25</v>
      </c>
      <c r="F35">
        <f t="shared" si="0"/>
        <v>98</v>
      </c>
      <c r="G35">
        <f t="shared" si="1"/>
        <v>0.48571428571428571</v>
      </c>
      <c r="H35">
        <f t="shared" si="2"/>
        <v>0.84</v>
      </c>
    </row>
    <row r="36" spans="1:8" x14ac:dyDescent="0.55000000000000004">
      <c r="A36">
        <v>5</v>
      </c>
      <c r="B36">
        <v>14</v>
      </c>
      <c r="C36">
        <v>16</v>
      </c>
      <c r="D36">
        <v>23</v>
      </c>
      <c r="E36">
        <v>17</v>
      </c>
      <c r="F36">
        <f t="shared" si="0"/>
        <v>70</v>
      </c>
      <c r="G36">
        <f t="shared" si="1"/>
        <v>0.875</v>
      </c>
      <c r="H36">
        <f t="shared" si="2"/>
        <v>1.3529411764705883</v>
      </c>
    </row>
    <row r="37" spans="1:8" x14ac:dyDescent="0.55000000000000004">
      <c r="A37">
        <v>6</v>
      </c>
      <c r="B37">
        <v>18</v>
      </c>
      <c r="C37">
        <v>23</v>
      </c>
      <c r="D37">
        <v>23</v>
      </c>
      <c r="E37">
        <v>22</v>
      </c>
      <c r="F37">
        <f t="shared" si="0"/>
        <v>86</v>
      </c>
      <c r="G37">
        <f t="shared" si="1"/>
        <v>0.78260869565217395</v>
      </c>
      <c r="H37">
        <f t="shared" si="2"/>
        <v>1.0454545454545454</v>
      </c>
    </row>
    <row r="38" spans="1:8" x14ac:dyDescent="0.55000000000000004">
      <c r="A38">
        <v>7</v>
      </c>
      <c r="B38">
        <v>19</v>
      </c>
      <c r="C38">
        <v>22</v>
      </c>
      <c r="D38">
        <v>16</v>
      </c>
      <c r="E38">
        <v>14</v>
      </c>
      <c r="F38">
        <f t="shared" si="0"/>
        <v>71</v>
      </c>
      <c r="G38">
        <f t="shared" si="1"/>
        <v>0.86363636363636365</v>
      </c>
      <c r="H38">
        <f t="shared" si="2"/>
        <v>1.1428571428571428</v>
      </c>
    </row>
    <row r="39" spans="1:8" x14ac:dyDescent="0.55000000000000004">
      <c r="A39">
        <v>8</v>
      </c>
      <c r="B39">
        <v>12</v>
      </c>
      <c r="C39">
        <v>24</v>
      </c>
      <c r="D39">
        <v>21</v>
      </c>
      <c r="E39">
        <v>21</v>
      </c>
      <c r="F39">
        <f t="shared" si="0"/>
        <v>78</v>
      </c>
      <c r="G39">
        <f t="shared" si="1"/>
        <v>0.5</v>
      </c>
      <c r="H39">
        <f t="shared" si="2"/>
        <v>1</v>
      </c>
    </row>
    <row r="40" spans="1:8" x14ac:dyDescent="0.55000000000000004">
      <c r="A40">
        <v>9</v>
      </c>
      <c r="B40">
        <v>12</v>
      </c>
      <c r="C40">
        <v>27</v>
      </c>
      <c r="D40">
        <v>37</v>
      </c>
      <c r="E40">
        <v>35</v>
      </c>
      <c r="F40">
        <f t="shared" si="0"/>
        <v>111</v>
      </c>
      <c r="G40">
        <f t="shared" si="1"/>
        <v>0.44444444444444442</v>
      </c>
      <c r="H40">
        <f t="shared" si="2"/>
        <v>1.0571428571428572</v>
      </c>
    </row>
    <row r="41" spans="1:8" x14ac:dyDescent="0.55000000000000004">
      <c r="A41">
        <v>10</v>
      </c>
      <c r="B41">
        <v>15</v>
      </c>
      <c r="C41">
        <v>20</v>
      </c>
      <c r="D41">
        <v>24</v>
      </c>
      <c r="E41">
        <v>26</v>
      </c>
      <c r="F41">
        <f t="shared" si="0"/>
        <v>85</v>
      </c>
      <c r="G41">
        <f t="shared" si="1"/>
        <v>0.75</v>
      </c>
      <c r="H41">
        <f t="shared" si="2"/>
        <v>0.92307692307692313</v>
      </c>
    </row>
    <row r="42" spans="1:8" x14ac:dyDescent="0.55000000000000004">
      <c r="A42">
        <v>11</v>
      </c>
      <c r="B42">
        <v>23</v>
      </c>
      <c r="C42">
        <v>25</v>
      </c>
      <c r="D42">
        <v>24</v>
      </c>
      <c r="E42">
        <v>21</v>
      </c>
      <c r="F42">
        <f t="shared" si="0"/>
        <v>93</v>
      </c>
      <c r="G42">
        <f t="shared" si="1"/>
        <v>0.92</v>
      </c>
      <c r="H42">
        <f t="shared" si="2"/>
        <v>1.1428571428571428</v>
      </c>
    </row>
    <row r="43" spans="1:8" x14ac:dyDescent="0.55000000000000004">
      <c r="A43">
        <v>12</v>
      </c>
      <c r="B43">
        <v>8</v>
      </c>
      <c r="C43">
        <v>11</v>
      </c>
      <c r="D43">
        <v>7</v>
      </c>
      <c r="E43">
        <v>7</v>
      </c>
      <c r="F43">
        <f t="shared" si="0"/>
        <v>33</v>
      </c>
    </row>
    <row r="44" spans="1:8" x14ac:dyDescent="0.55000000000000004">
      <c r="A44">
        <v>13</v>
      </c>
      <c r="B44">
        <v>20</v>
      </c>
      <c r="C44">
        <v>33</v>
      </c>
      <c r="D44">
        <v>21</v>
      </c>
      <c r="E44">
        <v>24</v>
      </c>
      <c r="F44">
        <f t="shared" si="0"/>
        <v>98</v>
      </c>
      <c r="G44">
        <f t="shared" si="1"/>
        <v>0.60606060606060608</v>
      </c>
      <c r="H44">
        <f t="shared" si="2"/>
        <v>0.875</v>
      </c>
    </row>
    <row r="45" spans="1:8" x14ac:dyDescent="0.55000000000000004">
      <c r="A45">
        <v>14</v>
      </c>
      <c r="B45">
        <v>22</v>
      </c>
      <c r="C45">
        <v>32</v>
      </c>
      <c r="D45">
        <v>13</v>
      </c>
      <c r="E45">
        <v>13</v>
      </c>
      <c r="F45">
        <f t="shared" si="0"/>
        <v>80</v>
      </c>
      <c r="G45">
        <f t="shared" si="1"/>
        <v>0.6875</v>
      </c>
      <c r="H45">
        <f t="shared" si="2"/>
        <v>1</v>
      </c>
    </row>
    <row r="46" spans="1:8" x14ac:dyDescent="0.55000000000000004">
      <c r="A46">
        <v>15</v>
      </c>
      <c r="B46">
        <v>15</v>
      </c>
      <c r="C46">
        <v>18</v>
      </c>
      <c r="D46">
        <v>12</v>
      </c>
      <c r="E46">
        <v>16</v>
      </c>
      <c r="F46">
        <f t="shared" si="0"/>
        <v>61</v>
      </c>
      <c r="G46">
        <f t="shared" si="1"/>
        <v>0.83333333333333337</v>
      </c>
      <c r="H46">
        <f t="shared" si="2"/>
        <v>0.75</v>
      </c>
    </row>
    <row r="47" spans="1:8" x14ac:dyDescent="0.55000000000000004">
      <c r="A47">
        <v>16</v>
      </c>
      <c r="B47">
        <v>13</v>
      </c>
      <c r="C47">
        <v>25</v>
      </c>
      <c r="D47">
        <v>13</v>
      </c>
      <c r="E47">
        <v>18</v>
      </c>
      <c r="F47">
        <f t="shared" si="0"/>
        <v>69</v>
      </c>
      <c r="G47">
        <f t="shared" si="1"/>
        <v>0.52</v>
      </c>
      <c r="H47">
        <f t="shared" si="2"/>
        <v>0.72222222222222221</v>
      </c>
    </row>
    <row r="48" spans="1:8" x14ac:dyDescent="0.55000000000000004">
      <c r="A48">
        <v>17</v>
      </c>
      <c r="B48">
        <v>10</v>
      </c>
      <c r="C48">
        <v>24</v>
      </c>
      <c r="D48">
        <v>21</v>
      </c>
      <c r="E48">
        <v>20</v>
      </c>
      <c r="F48">
        <f>SUM(B48:E48)</f>
        <v>75</v>
      </c>
      <c r="G48">
        <f t="shared" si="1"/>
        <v>0.41666666666666669</v>
      </c>
      <c r="H48">
        <f t="shared" si="2"/>
        <v>1.05</v>
      </c>
    </row>
    <row r="49" spans="1:8" x14ac:dyDescent="0.55000000000000004">
      <c r="A49">
        <v>18</v>
      </c>
      <c r="B49">
        <v>10</v>
      </c>
      <c r="C49">
        <v>28</v>
      </c>
      <c r="D49">
        <v>28</v>
      </c>
      <c r="E49">
        <v>20</v>
      </c>
      <c r="F49">
        <f t="shared" si="0"/>
        <v>86</v>
      </c>
      <c r="G49">
        <f t="shared" si="1"/>
        <v>0.35714285714285715</v>
      </c>
      <c r="H49">
        <f t="shared" si="2"/>
        <v>1.4</v>
      </c>
    </row>
    <row r="50" spans="1:8" x14ac:dyDescent="0.55000000000000004">
      <c r="A50">
        <v>19</v>
      </c>
      <c r="B50">
        <v>14</v>
      </c>
      <c r="C50">
        <v>18</v>
      </c>
      <c r="D50">
        <v>18</v>
      </c>
      <c r="E50">
        <v>25</v>
      </c>
      <c r="F50">
        <f t="shared" si="0"/>
        <v>75</v>
      </c>
      <c r="G50">
        <f t="shared" si="1"/>
        <v>0.77777777777777779</v>
      </c>
      <c r="H50">
        <f t="shared" si="2"/>
        <v>0.72</v>
      </c>
    </row>
    <row r="51" spans="1:8" x14ac:dyDescent="0.55000000000000004">
      <c r="A51">
        <v>20</v>
      </c>
      <c r="B51">
        <v>13</v>
      </c>
      <c r="C51">
        <v>20</v>
      </c>
      <c r="D51">
        <v>26</v>
      </c>
      <c r="E51">
        <v>24</v>
      </c>
      <c r="F51">
        <f t="shared" ref="F51" si="3">SUM(B51:E51)</f>
        <v>83</v>
      </c>
      <c r="G51">
        <f t="shared" si="1"/>
        <v>0.65</v>
      </c>
      <c r="H51">
        <f t="shared" si="2"/>
        <v>1.0833333333333333</v>
      </c>
    </row>
    <row r="54" spans="1:8" x14ac:dyDescent="0.55000000000000004">
      <c r="B54" t="s">
        <v>164</v>
      </c>
    </row>
    <row r="55" spans="1:8" x14ac:dyDescent="0.55000000000000004">
      <c r="A55" t="s">
        <v>142</v>
      </c>
      <c r="B55" t="s">
        <v>143</v>
      </c>
      <c r="C55" t="s">
        <v>144</v>
      </c>
      <c r="D55" t="s">
        <v>145</v>
      </c>
      <c r="E55" t="s">
        <v>146</v>
      </c>
      <c r="F55" t="s">
        <v>147</v>
      </c>
      <c r="G55" t="s">
        <v>148</v>
      </c>
      <c r="H55" t="s">
        <v>149</v>
      </c>
    </row>
    <row r="56" spans="1:8" x14ac:dyDescent="0.55000000000000004">
      <c r="A56">
        <v>1</v>
      </c>
      <c r="B56">
        <v>33</v>
      </c>
      <c r="C56">
        <v>26</v>
      </c>
      <c r="D56">
        <v>23</v>
      </c>
      <c r="E56">
        <v>29</v>
      </c>
      <c r="F56">
        <f>SUM(B56:E56)</f>
        <v>111</v>
      </c>
      <c r="G56">
        <f>B56/C56</f>
        <v>1.2692307692307692</v>
      </c>
      <c r="H56">
        <f>D56/E56</f>
        <v>0.7931034482758621</v>
      </c>
    </row>
    <row r="57" spans="1:8" x14ac:dyDescent="0.55000000000000004">
      <c r="A57">
        <v>2</v>
      </c>
      <c r="B57">
        <v>47</v>
      </c>
      <c r="C57">
        <v>38</v>
      </c>
      <c r="D57">
        <v>25</v>
      </c>
      <c r="E57">
        <v>23</v>
      </c>
      <c r="F57">
        <f t="shared" ref="F57:F74" si="4">SUM(B57:E57)</f>
        <v>133</v>
      </c>
      <c r="G57">
        <f t="shared" ref="G57:G74" si="5">B57/C57</f>
        <v>1.236842105263158</v>
      </c>
      <c r="H57">
        <f t="shared" ref="H57:H74" si="6">D57/E57</f>
        <v>1.0869565217391304</v>
      </c>
    </row>
    <row r="58" spans="1:8" x14ac:dyDescent="0.55000000000000004">
      <c r="A58">
        <v>3</v>
      </c>
      <c r="B58">
        <v>40</v>
      </c>
      <c r="C58">
        <v>42</v>
      </c>
      <c r="D58">
        <v>19</v>
      </c>
      <c r="E58">
        <v>21</v>
      </c>
      <c r="F58">
        <f t="shared" si="4"/>
        <v>122</v>
      </c>
      <c r="G58">
        <f t="shared" si="5"/>
        <v>0.95238095238095233</v>
      </c>
      <c r="H58">
        <f t="shared" si="6"/>
        <v>0.90476190476190477</v>
      </c>
    </row>
    <row r="59" spans="1:8" x14ac:dyDescent="0.55000000000000004">
      <c r="A59">
        <v>4</v>
      </c>
      <c r="B59">
        <v>38</v>
      </c>
      <c r="C59">
        <v>38</v>
      </c>
      <c r="D59">
        <v>43</v>
      </c>
      <c r="E59">
        <v>38</v>
      </c>
      <c r="F59">
        <f t="shared" si="4"/>
        <v>157</v>
      </c>
      <c r="G59">
        <f t="shared" si="5"/>
        <v>1</v>
      </c>
      <c r="H59">
        <f t="shared" si="6"/>
        <v>1.131578947368421</v>
      </c>
    </row>
    <row r="60" spans="1:8" x14ac:dyDescent="0.55000000000000004">
      <c r="A60">
        <v>5</v>
      </c>
      <c r="B60">
        <v>24</v>
      </c>
      <c r="C60">
        <v>24</v>
      </c>
      <c r="D60">
        <v>23</v>
      </c>
      <c r="E60">
        <v>29</v>
      </c>
      <c r="F60">
        <f t="shared" si="4"/>
        <v>100</v>
      </c>
      <c r="G60">
        <f t="shared" si="5"/>
        <v>1</v>
      </c>
      <c r="H60">
        <f t="shared" si="6"/>
        <v>0.7931034482758621</v>
      </c>
    </row>
    <row r="61" spans="1:8" x14ac:dyDescent="0.55000000000000004">
      <c r="A61">
        <v>6</v>
      </c>
      <c r="B61">
        <v>36</v>
      </c>
      <c r="C61">
        <v>29</v>
      </c>
      <c r="D61">
        <v>20</v>
      </c>
      <c r="E61">
        <v>24</v>
      </c>
      <c r="F61">
        <f t="shared" si="4"/>
        <v>109</v>
      </c>
      <c r="G61">
        <f t="shared" si="5"/>
        <v>1.2413793103448276</v>
      </c>
      <c r="H61">
        <f t="shared" si="6"/>
        <v>0.83333333333333337</v>
      </c>
    </row>
    <row r="62" spans="1:8" x14ac:dyDescent="0.55000000000000004">
      <c r="A62">
        <v>7</v>
      </c>
      <c r="B62">
        <v>37</v>
      </c>
      <c r="C62">
        <v>30</v>
      </c>
      <c r="D62">
        <v>28</v>
      </c>
      <c r="E62">
        <v>32</v>
      </c>
      <c r="F62">
        <f t="shared" si="4"/>
        <v>127</v>
      </c>
      <c r="G62">
        <f t="shared" si="5"/>
        <v>1.2333333333333334</v>
      </c>
      <c r="H62">
        <f t="shared" si="6"/>
        <v>0.875</v>
      </c>
    </row>
    <row r="63" spans="1:8" x14ac:dyDescent="0.55000000000000004">
      <c r="A63">
        <v>8</v>
      </c>
      <c r="B63">
        <v>34</v>
      </c>
      <c r="C63">
        <v>37</v>
      </c>
      <c r="D63">
        <v>27</v>
      </c>
      <c r="E63">
        <v>29</v>
      </c>
      <c r="F63">
        <f t="shared" si="4"/>
        <v>127</v>
      </c>
      <c r="G63">
        <f t="shared" si="5"/>
        <v>0.91891891891891897</v>
      </c>
      <c r="H63">
        <f t="shared" si="6"/>
        <v>0.93103448275862066</v>
      </c>
    </row>
    <row r="64" spans="1:8" x14ac:dyDescent="0.55000000000000004">
      <c r="A64">
        <v>9</v>
      </c>
      <c r="B64">
        <v>28</v>
      </c>
      <c r="C64">
        <v>29</v>
      </c>
      <c r="D64">
        <v>25</v>
      </c>
      <c r="E64">
        <v>27</v>
      </c>
      <c r="F64">
        <f t="shared" si="4"/>
        <v>109</v>
      </c>
      <c r="G64">
        <f t="shared" si="5"/>
        <v>0.96551724137931039</v>
      </c>
      <c r="H64">
        <f t="shared" si="6"/>
        <v>0.92592592592592593</v>
      </c>
    </row>
    <row r="65" spans="1:8" x14ac:dyDescent="0.55000000000000004">
      <c r="A65">
        <v>10</v>
      </c>
      <c r="B65">
        <v>32</v>
      </c>
      <c r="C65">
        <v>39</v>
      </c>
      <c r="D65">
        <v>18</v>
      </c>
      <c r="E65">
        <v>25</v>
      </c>
      <c r="F65">
        <f t="shared" si="4"/>
        <v>114</v>
      </c>
      <c r="G65">
        <f t="shared" si="5"/>
        <v>0.82051282051282048</v>
      </c>
      <c r="H65">
        <f t="shared" si="6"/>
        <v>0.72</v>
      </c>
    </row>
    <row r="66" spans="1:8" x14ac:dyDescent="0.55000000000000004">
      <c r="A66">
        <v>11</v>
      </c>
      <c r="B66">
        <v>40</v>
      </c>
      <c r="C66">
        <v>43</v>
      </c>
      <c r="D66">
        <v>23</v>
      </c>
      <c r="E66">
        <v>30</v>
      </c>
      <c r="F66">
        <f t="shared" si="4"/>
        <v>136</v>
      </c>
      <c r="G66">
        <f t="shared" si="5"/>
        <v>0.93023255813953487</v>
      </c>
      <c r="H66">
        <f t="shared" si="6"/>
        <v>0.76666666666666672</v>
      </c>
    </row>
    <row r="67" spans="1:8" x14ac:dyDescent="0.55000000000000004">
      <c r="A67">
        <v>12</v>
      </c>
      <c r="B67">
        <v>25</v>
      </c>
      <c r="C67">
        <v>19</v>
      </c>
      <c r="D67">
        <v>25</v>
      </c>
      <c r="E67">
        <v>31</v>
      </c>
      <c r="F67">
        <f t="shared" si="4"/>
        <v>100</v>
      </c>
      <c r="G67">
        <f t="shared" si="5"/>
        <v>1.3157894736842106</v>
      </c>
      <c r="H67">
        <f t="shared" si="6"/>
        <v>0.80645161290322576</v>
      </c>
    </row>
    <row r="68" spans="1:8" x14ac:dyDescent="0.55000000000000004">
      <c r="A68">
        <v>13</v>
      </c>
      <c r="B68">
        <v>33</v>
      </c>
      <c r="C68">
        <v>36</v>
      </c>
      <c r="D68">
        <v>31</v>
      </c>
      <c r="E68">
        <v>23</v>
      </c>
      <c r="F68">
        <f t="shared" si="4"/>
        <v>123</v>
      </c>
      <c r="G68">
        <f t="shared" si="5"/>
        <v>0.91666666666666663</v>
      </c>
      <c r="H68">
        <f t="shared" si="6"/>
        <v>1.3478260869565217</v>
      </c>
    </row>
    <row r="69" spans="1:8" x14ac:dyDescent="0.55000000000000004">
      <c r="A69">
        <v>14</v>
      </c>
      <c r="B69">
        <v>37</v>
      </c>
      <c r="C69">
        <v>40</v>
      </c>
      <c r="D69">
        <v>18</v>
      </c>
      <c r="E69">
        <v>16</v>
      </c>
      <c r="F69">
        <f t="shared" si="4"/>
        <v>111</v>
      </c>
      <c r="G69">
        <f t="shared" si="5"/>
        <v>0.92500000000000004</v>
      </c>
      <c r="H69">
        <f t="shared" si="6"/>
        <v>1.125</v>
      </c>
    </row>
    <row r="70" spans="1:8" x14ac:dyDescent="0.55000000000000004">
      <c r="A70">
        <v>15</v>
      </c>
      <c r="B70">
        <v>36</v>
      </c>
      <c r="C70">
        <v>40</v>
      </c>
      <c r="D70">
        <v>23</v>
      </c>
      <c r="E70">
        <v>26</v>
      </c>
      <c r="F70">
        <f t="shared" si="4"/>
        <v>125</v>
      </c>
      <c r="G70">
        <f t="shared" si="5"/>
        <v>0.9</v>
      </c>
      <c r="H70">
        <f t="shared" si="6"/>
        <v>0.88461538461538458</v>
      </c>
    </row>
    <row r="71" spans="1:8" x14ac:dyDescent="0.55000000000000004">
      <c r="A71">
        <v>16</v>
      </c>
      <c r="B71">
        <v>32</v>
      </c>
      <c r="C71">
        <v>38</v>
      </c>
      <c r="D71">
        <v>28</v>
      </c>
      <c r="E71">
        <v>33</v>
      </c>
      <c r="F71">
        <f t="shared" si="4"/>
        <v>131</v>
      </c>
      <c r="G71">
        <f t="shared" si="5"/>
        <v>0.84210526315789469</v>
      </c>
      <c r="H71">
        <f t="shared" si="6"/>
        <v>0.84848484848484851</v>
      </c>
    </row>
    <row r="72" spans="1:8" x14ac:dyDescent="0.55000000000000004">
      <c r="A72">
        <v>17</v>
      </c>
      <c r="B72">
        <v>29</v>
      </c>
      <c r="C72">
        <v>27</v>
      </c>
      <c r="D72">
        <v>27</v>
      </c>
      <c r="E72">
        <v>24</v>
      </c>
      <c r="F72">
        <f>SUM(B72:E72)</f>
        <v>107</v>
      </c>
      <c r="G72">
        <f t="shared" si="5"/>
        <v>1.0740740740740742</v>
      </c>
      <c r="H72">
        <f t="shared" si="6"/>
        <v>1.125</v>
      </c>
    </row>
    <row r="73" spans="1:8" x14ac:dyDescent="0.55000000000000004">
      <c r="A73">
        <v>18</v>
      </c>
      <c r="B73">
        <v>36</v>
      </c>
      <c r="C73">
        <v>32</v>
      </c>
      <c r="D73">
        <v>22</v>
      </c>
      <c r="E73">
        <v>18</v>
      </c>
      <c r="F73">
        <f t="shared" si="4"/>
        <v>108</v>
      </c>
      <c r="G73">
        <f t="shared" si="5"/>
        <v>1.125</v>
      </c>
      <c r="H73">
        <f t="shared" si="6"/>
        <v>1.2222222222222223</v>
      </c>
    </row>
    <row r="74" spans="1:8" x14ac:dyDescent="0.55000000000000004">
      <c r="A74">
        <v>19</v>
      </c>
      <c r="B74">
        <v>35</v>
      </c>
      <c r="C74">
        <v>30</v>
      </c>
      <c r="D74">
        <v>31</v>
      </c>
      <c r="E74">
        <v>24</v>
      </c>
      <c r="F74">
        <f t="shared" si="4"/>
        <v>120</v>
      </c>
      <c r="G74">
        <f t="shared" si="5"/>
        <v>1.1666666666666667</v>
      </c>
      <c r="H74">
        <f t="shared" si="6"/>
        <v>1.2916666666666667</v>
      </c>
    </row>
    <row r="76" spans="1:8" ht="15.6" x14ac:dyDescent="0.6">
      <c r="A76" s="6"/>
      <c r="B76" s="6" t="s">
        <v>115</v>
      </c>
      <c r="C76" s="6"/>
      <c r="D76" s="6"/>
      <c r="E76" s="6"/>
      <c r="F76" s="6"/>
      <c r="G76" s="6"/>
      <c r="H76" s="6"/>
    </row>
    <row r="77" spans="1:8" ht="15.6" x14ac:dyDescent="0.6">
      <c r="A77" s="6" t="s">
        <v>142</v>
      </c>
      <c r="B77" s="6" t="s">
        <v>143</v>
      </c>
      <c r="C77" s="6" t="s">
        <v>144</v>
      </c>
      <c r="D77" s="6" t="s">
        <v>145</v>
      </c>
      <c r="E77" s="6" t="s">
        <v>146</v>
      </c>
      <c r="F77" t="s">
        <v>147</v>
      </c>
      <c r="G77" s="6" t="s">
        <v>148</v>
      </c>
      <c r="H77" s="6" t="s">
        <v>149</v>
      </c>
    </row>
    <row r="78" spans="1:8" ht="15.6" x14ac:dyDescent="0.6">
      <c r="A78" s="6">
        <v>1</v>
      </c>
      <c r="B78" s="6">
        <v>29</v>
      </c>
      <c r="C78" s="6">
        <v>32</v>
      </c>
      <c r="D78" s="6">
        <v>29</v>
      </c>
      <c r="E78" s="6">
        <v>29</v>
      </c>
      <c r="F78">
        <f>SUM(B78:E78)</f>
        <v>119</v>
      </c>
      <c r="G78">
        <f>B78/C78</f>
        <v>0.90625</v>
      </c>
      <c r="H78">
        <f>D78/E78</f>
        <v>1</v>
      </c>
    </row>
    <row r="79" spans="1:8" ht="15.6" x14ac:dyDescent="0.6">
      <c r="A79" s="6">
        <v>2</v>
      </c>
      <c r="B79" s="6">
        <v>35</v>
      </c>
      <c r="C79" s="6">
        <v>30</v>
      </c>
      <c r="D79" s="6">
        <v>38</v>
      </c>
      <c r="E79" s="6">
        <v>35</v>
      </c>
      <c r="F79">
        <f t="shared" ref="F79:F97" si="7">SUM(B79:E79)</f>
        <v>138</v>
      </c>
      <c r="G79">
        <f t="shared" ref="G79:G97" si="8">B79/C79</f>
        <v>1.1666666666666667</v>
      </c>
      <c r="H79">
        <f t="shared" ref="H79:H97" si="9">D79/E79</f>
        <v>1.0857142857142856</v>
      </c>
    </row>
    <row r="80" spans="1:8" ht="15.6" x14ac:dyDescent="0.6">
      <c r="A80" s="6">
        <v>3</v>
      </c>
      <c r="B80" s="6">
        <v>33</v>
      </c>
      <c r="C80" s="6">
        <v>29</v>
      </c>
      <c r="D80" s="6">
        <v>18</v>
      </c>
      <c r="E80" s="6">
        <v>22</v>
      </c>
      <c r="F80">
        <f t="shared" si="7"/>
        <v>102</v>
      </c>
      <c r="G80">
        <f t="shared" si="8"/>
        <v>1.1379310344827587</v>
      </c>
      <c r="H80">
        <f t="shared" si="9"/>
        <v>0.81818181818181823</v>
      </c>
    </row>
    <row r="81" spans="1:8" ht="15.6" x14ac:dyDescent="0.6">
      <c r="A81" s="6">
        <v>4</v>
      </c>
      <c r="B81" s="6">
        <v>36</v>
      </c>
      <c r="C81" s="6">
        <v>41</v>
      </c>
      <c r="D81" s="6">
        <v>27</v>
      </c>
      <c r="E81" s="6">
        <v>27</v>
      </c>
      <c r="F81">
        <f t="shared" si="7"/>
        <v>131</v>
      </c>
      <c r="G81">
        <f t="shared" si="8"/>
        <v>0.87804878048780488</v>
      </c>
      <c r="H81">
        <f t="shared" si="9"/>
        <v>1</v>
      </c>
    </row>
    <row r="82" spans="1:8" ht="15.6" x14ac:dyDescent="0.6">
      <c r="A82" s="6">
        <v>5</v>
      </c>
      <c r="B82" s="6">
        <v>27</v>
      </c>
      <c r="C82" s="6">
        <v>28</v>
      </c>
      <c r="D82" s="6">
        <v>30</v>
      </c>
      <c r="E82" s="6">
        <v>30</v>
      </c>
      <c r="F82">
        <f t="shared" si="7"/>
        <v>115</v>
      </c>
      <c r="G82">
        <f t="shared" si="8"/>
        <v>0.9642857142857143</v>
      </c>
      <c r="H82">
        <f t="shared" si="9"/>
        <v>1</v>
      </c>
    </row>
    <row r="83" spans="1:8" ht="15.6" x14ac:dyDescent="0.6">
      <c r="A83" s="6">
        <v>6</v>
      </c>
      <c r="B83" s="6">
        <v>37</v>
      </c>
      <c r="C83" s="6">
        <v>42</v>
      </c>
      <c r="D83" s="6">
        <v>36</v>
      </c>
      <c r="E83" s="6">
        <v>38</v>
      </c>
      <c r="F83">
        <f t="shared" si="7"/>
        <v>153</v>
      </c>
      <c r="G83">
        <f t="shared" si="8"/>
        <v>0.88095238095238093</v>
      </c>
      <c r="H83">
        <f t="shared" si="9"/>
        <v>0.94736842105263153</v>
      </c>
    </row>
    <row r="84" spans="1:8" ht="15.6" x14ac:dyDescent="0.6">
      <c r="A84" s="6">
        <v>7</v>
      </c>
      <c r="B84" s="6">
        <v>30</v>
      </c>
      <c r="C84" s="6">
        <v>25</v>
      </c>
      <c r="D84" s="6">
        <v>26</v>
      </c>
      <c r="E84" s="6">
        <v>23</v>
      </c>
      <c r="F84">
        <f t="shared" si="7"/>
        <v>104</v>
      </c>
      <c r="G84">
        <f t="shared" si="8"/>
        <v>1.2</v>
      </c>
      <c r="H84">
        <f t="shared" si="9"/>
        <v>1.1304347826086956</v>
      </c>
    </row>
    <row r="85" spans="1:8" ht="15.6" x14ac:dyDescent="0.6">
      <c r="A85" s="6">
        <v>8</v>
      </c>
      <c r="B85" s="6">
        <v>33</v>
      </c>
      <c r="C85" s="6">
        <v>29</v>
      </c>
      <c r="D85" s="6">
        <v>47</v>
      </c>
      <c r="E85" s="6">
        <v>46</v>
      </c>
      <c r="F85">
        <f t="shared" si="7"/>
        <v>155</v>
      </c>
      <c r="G85">
        <f t="shared" si="8"/>
        <v>1.1379310344827587</v>
      </c>
      <c r="H85">
        <f t="shared" si="9"/>
        <v>1.0217391304347827</v>
      </c>
    </row>
    <row r="86" spans="1:8" ht="15.6" x14ac:dyDescent="0.6">
      <c r="A86" s="6">
        <v>9</v>
      </c>
      <c r="B86" s="6">
        <v>34</v>
      </c>
      <c r="C86" s="6">
        <v>24</v>
      </c>
      <c r="D86" s="6">
        <v>23</v>
      </c>
      <c r="E86" s="6">
        <v>26</v>
      </c>
      <c r="F86">
        <f t="shared" si="7"/>
        <v>107</v>
      </c>
      <c r="G86">
        <f t="shared" si="8"/>
        <v>1.4166666666666667</v>
      </c>
      <c r="H86">
        <f t="shared" si="9"/>
        <v>0.88461538461538458</v>
      </c>
    </row>
    <row r="87" spans="1:8" ht="15.6" x14ac:dyDescent="0.6">
      <c r="A87" s="6">
        <v>10</v>
      </c>
      <c r="B87" s="6">
        <v>32</v>
      </c>
      <c r="C87" s="6">
        <v>42</v>
      </c>
      <c r="D87" s="6">
        <v>32</v>
      </c>
      <c r="E87" s="6">
        <v>23</v>
      </c>
      <c r="F87">
        <f t="shared" si="7"/>
        <v>129</v>
      </c>
      <c r="G87">
        <f t="shared" si="8"/>
        <v>0.76190476190476186</v>
      </c>
      <c r="H87">
        <f t="shared" si="9"/>
        <v>1.3913043478260869</v>
      </c>
    </row>
    <row r="88" spans="1:8" ht="15.6" x14ac:dyDescent="0.6">
      <c r="A88" s="6">
        <v>11</v>
      </c>
      <c r="B88" s="6">
        <v>34</v>
      </c>
      <c r="C88" s="6">
        <v>39</v>
      </c>
      <c r="D88" s="6">
        <v>31</v>
      </c>
      <c r="E88" s="6">
        <v>22</v>
      </c>
      <c r="F88">
        <f t="shared" si="7"/>
        <v>126</v>
      </c>
      <c r="G88">
        <f t="shared" si="8"/>
        <v>0.87179487179487181</v>
      </c>
      <c r="H88">
        <f t="shared" si="9"/>
        <v>1.4090909090909092</v>
      </c>
    </row>
    <row r="89" spans="1:8" ht="15.6" x14ac:dyDescent="0.6">
      <c r="A89" s="6">
        <v>12</v>
      </c>
      <c r="B89" s="6">
        <v>31</v>
      </c>
      <c r="C89" s="6">
        <v>25</v>
      </c>
      <c r="D89" s="6">
        <v>18</v>
      </c>
      <c r="E89" s="6">
        <v>20</v>
      </c>
      <c r="F89">
        <f t="shared" si="7"/>
        <v>94</v>
      </c>
      <c r="G89">
        <f t="shared" si="8"/>
        <v>1.24</v>
      </c>
      <c r="H89">
        <f t="shared" si="9"/>
        <v>0.9</v>
      </c>
    </row>
    <row r="90" spans="1:8" ht="15.6" x14ac:dyDescent="0.6">
      <c r="A90" s="6">
        <v>13</v>
      </c>
      <c r="B90" s="6">
        <v>29</v>
      </c>
      <c r="C90" s="6">
        <v>22</v>
      </c>
      <c r="D90" s="6">
        <v>26</v>
      </c>
      <c r="E90" s="6">
        <v>25</v>
      </c>
      <c r="F90">
        <f t="shared" si="7"/>
        <v>102</v>
      </c>
      <c r="G90">
        <f t="shared" si="8"/>
        <v>1.3181818181818181</v>
      </c>
      <c r="H90">
        <f t="shared" si="9"/>
        <v>1.04</v>
      </c>
    </row>
    <row r="91" spans="1:8" ht="15.6" x14ac:dyDescent="0.6">
      <c r="A91" s="6">
        <v>14</v>
      </c>
      <c r="B91" s="6">
        <v>25</v>
      </c>
      <c r="C91" s="6">
        <v>30</v>
      </c>
      <c r="D91" s="6">
        <v>11</v>
      </c>
      <c r="E91" s="6">
        <v>10</v>
      </c>
      <c r="F91">
        <f t="shared" si="7"/>
        <v>76</v>
      </c>
      <c r="G91">
        <f t="shared" si="8"/>
        <v>0.83333333333333337</v>
      </c>
      <c r="H91">
        <f t="shared" si="9"/>
        <v>1.1000000000000001</v>
      </c>
    </row>
    <row r="92" spans="1:8" ht="15.6" x14ac:dyDescent="0.6">
      <c r="A92" s="6">
        <v>15</v>
      </c>
      <c r="B92" s="6">
        <v>21</v>
      </c>
      <c r="C92" s="6">
        <v>30</v>
      </c>
      <c r="D92" s="6">
        <v>21</v>
      </c>
      <c r="E92" s="6">
        <v>26</v>
      </c>
      <c r="F92">
        <f t="shared" si="7"/>
        <v>98</v>
      </c>
      <c r="G92">
        <f t="shared" si="8"/>
        <v>0.7</v>
      </c>
      <c r="H92">
        <f t="shared" si="9"/>
        <v>0.80769230769230771</v>
      </c>
    </row>
    <row r="93" spans="1:8" ht="15.6" x14ac:dyDescent="0.6">
      <c r="A93" s="6">
        <v>16</v>
      </c>
      <c r="B93" s="6">
        <v>26</v>
      </c>
      <c r="C93" s="6">
        <v>26</v>
      </c>
      <c r="D93" s="6">
        <v>19</v>
      </c>
      <c r="E93" s="6">
        <v>20</v>
      </c>
      <c r="F93">
        <f t="shared" si="7"/>
        <v>91</v>
      </c>
      <c r="G93">
        <f t="shared" si="8"/>
        <v>1</v>
      </c>
      <c r="H93">
        <f t="shared" si="9"/>
        <v>0.95</v>
      </c>
    </row>
    <row r="94" spans="1:8" ht="15.6" x14ac:dyDescent="0.6">
      <c r="A94" s="6">
        <v>17</v>
      </c>
      <c r="B94" s="6">
        <v>25</v>
      </c>
      <c r="C94" s="6">
        <v>23</v>
      </c>
      <c r="D94" s="6">
        <v>23</v>
      </c>
      <c r="E94" s="6">
        <v>14</v>
      </c>
      <c r="F94">
        <f>SUM(B94:E94)</f>
        <v>85</v>
      </c>
      <c r="G94">
        <f t="shared" si="8"/>
        <v>1.0869565217391304</v>
      </c>
      <c r="H94">
        <f t="shared" si="9"/>
        <v>1.6428571428571428</v>
      </c>
    </row>
    <row r="95" spans="1:8" ht="15.6" x14ac:dyDescent="0.6">
      <c r="A95" s="6">
        <v>18</v>
      </c>
      <c r="B95" s="6">
        <v>12</v>
      </c>
      <c r="C95" s="6">
        <v>13</v>
      </c>
      <c r="D95" s="6">
        <v>12</v>
      </c>
      <c r="E95" s="6">
        <v>14</v>
      </c>
      <c r="F95">
        <f t="shared" si="7"/>
        <v>51</v>
      </c>
      <c r="G95">
        <f t="shared" si="8"/>
        <v>0.92307692307692313</v>
      </c>
      <c r="H95">
        <f t="shared" si="9"/>
        <v>0.8571428571428571</v>
      </c>
    </row>
    <row r="96" spans="1:8" ht="15.6" x14ac:dyDescent="0.6">
      <c r="A96" s="6">
        <v>19</v>
      </c>
      <c r="B96" s="6">
        <v>43</v>
      </c>
      <c r="C96" s="6">
        <v>39</v>
      </c>
      <c r="D96" s="6">
        <v>34</v>
      </c>
      <c r="E96" s="6">
        <v>27</v>
      </c>
      <c r="F96">
        <f t="shared" si="7"/>
        <v>143</v>
      </c>
      <c r="G96">
        <f t="shared" si="8"/>
        <v>1.1025641025641026</v>
      </c>
      <c r="H96">
        <f t="shared" si="9"/>
        <v>1.2592592592592593</v>
      </c>
    </row>
    <row r="97" spans="1:8" ht="15.6" x14ac:dyDescent="0.6">
      <c r="A97" s="6">
        <v>20</v>
      </c>
      <c r="B97" s="6">
        <v>37</v>
      </c>
      <c r="C97" s="6">
        <v>26</v>
      </c>
      <c r="D97" s="6">
        <v>30</v>
      </c>
      <c r="E97" s="6">
        <v>35</v>
      </c>
      <c r="F97">
        <f t="shared" si="7"/>
        <v>128</v>
      </c>
      <c r="G97">
        <f t="shared" si="8"/>
        <v>1.4230769230769231</v>
      </c>
      <c r="H97">
        <f t="shared" si="9"/>
        <v>0.8571428571428571</v>
      </c>
    </row>
    <row r="100" spans="1:8" x14ac:dyDescent="0.55000000000000004">
      <c r="B100" t="s">
        <v>154</v>
      </c>
    </row>
    <row r="101" spans="1:8" x14ac:dyDescent="0.55000000000000004">
      <c r="A101" t="s">
        <v>142</v>
      </c>
      <c r="B101" t="s">
        <v>143</v>
      </c>
      <c r="C101" t="s">
        <v>144</v>
      </c>
      <c r="D101" t="s">
        <v>145</v>
      </c>
      <c r="E101" t="s">
        <v>146</v>
      </c>
      <c r="F101" t="s">
        <v>147</v>
      </c>
      <c r="G101" t="s">
        <v>148</v>
      </c>
      <c r="H101" t="s">
        <v>149</v>
      </c>
    </row>
    <row r="102" spans="1:8" x14ac:dyDescent="0.55000000000000004">
      <c r="A102">
        <v>1</v>
      </c>
      <c r="B102">
        <v>13</v>
      </c>
      <c r="C102">
        <v>32</v>
      </c>
      <c r="D102">
        <v>21</v>
      </c>
      <c r="E102">
        <v>14</v>
      </c>
      <c r="F102">
        <f>SUM(B102:E102)</f>
        <v>80</v>
      </c>
      <c r="G102">
        <f>B102/C102</f>
        <v>0.40625</v>
      </c>
      <c r="H102">
        <f>D102/E102</f>
        <v>1.5</v>
      </c>
    </row>
    <row r="103" spans="1:8" x14ac:dyDescent="0.55000000000000004">
      <c r="A103">
        <v>2</v>
      </c>
      <c r="B103">
        <v>24</v>
      </c>
      <c r="C103">
        <v>35</v>
      </c>
      <c r="D103">
        <v>15</v>
      </c>
      <c r="E103">
        <v>18</v>
      </c>
      <c r="F103">
        <f t="shared" ref="F103:F119" si="10">SUM(B103:E103)</f>
        <v>92</v>
      </c>
      <c r="G103">
        <f t="shared" ref="G103:G119" si="11">B103/C103</f>
        <v>0.68571428571428572</v>
      </c>
      <c r="H103">
        <f t="shared" ref="H103:H119" si="12">D103/E103</f>
        <v>0.83333333333333337</v>
      </c>
    </row>
    <row r="104" spans="1:8" x14ac:dyDescent="0.55000000000000004">
      <c r="A104">
        <v>3</v>
      </c>
      <c r="B104">
        <v>18</v>
      </c>
      <c r="C104">
        <v>21</v>
      </c>
      <c r="D104">
        <v>18</v>
      </c>
      <c r="E104">
        <v>17</v>
      </c>
      <c r="F104">
        <f t="shared" si="10"/>
        <v>74</v>
      </c>
      <c r="G104">
        <f t="shared" si="11"/>
        <v>0.8571428571428571</v>
      </c>
      <c r="H104">
        <f t="shared" si="12"/>
        <v>1.0588235294117647</v>
      </c>
    </row>
    <row r="105" spans="1:8" x14ac:dyDescent="0.55000000000000004">
      <c r="A105">
        <v>4</v>
      </c>
      <c r="B105">
        <v>21</v>
      </c>
      <c r="C105">
        <v>28</v>
      </c>
      <c r="D105">
        <v>20</v>
      </c>
      <c r="E105">
        <v>14</v>
      </c>
      <c r="F105">
        <f t="shared" si="10"/>
        <v>83</v>
      </c>
      <c r="G105">
        <f t="shared" si="11"/>
        <v>0.75</v>
      </c>
      <c r="H105">
        <f t="shared" si="12"/>
        <v>1.4285714285714286</v>
      </c>
    </row>
    <row r="106" spans="1:8" x14ac:dyDescent="0.55000000000000004">
      <c r="A106">
        <v>5</v>
      </c>
      <c r="B106">
        <v>18</v>
      </c>
      <c r="C106">
        <v>20</v>
      </c>
      <c r="D106">
        <v>21</v>
      </c>
      <c r="E106">
        <v>22</v>
      </c>
      <c r="F106">
        <f t="shared" si="10"/>
        <v>81</v>
      </c>
      <c r="G106">
        <f t="shared" si="11"/>
        <v>0.9</v>
      </c>
      <c r="H106">
        <f t="shared" si="12"/>
        <v>0.95454545454545459</v>
      </c>
    </row>
    <row r="107" spans="1:8" x14ac:dyDescent="0.55000000000000004">
      <c r="A107">
        <v>6</v>
      </c>
      <c r="B107">
        <v>10</v>
      </c>
      <c r="C107">
        <v>29</v>
      </c>
      <c r="D107">
        <v>16</v>
      </c>
      <c r="E107">
        <v>15</v>
      </c>
      <c r="F107">
        <f t="shared" si="10"/>
        <v>70</v>
      </c>
      <c r="G107">
        <f t="shared" si="11"/>
        <v>0.34482758620689657</v>
      </c>
      <c r="H107">
        <f t="shared" si="12"/>
        <v>1.0666666666666667</v>
      </c>
    </row>
    <row r="108" spans="1:8" x14ac:dyDescent="0.55000000000000004">
      <c r="A108">
        <v>7</v>
      </c>
      <c r="B108">
        <v>15</v>
      </c>
      <c r="C108">
        <v>24</v>
      </c>
      <c r="D108">
        <v>14</v>
      </c>
      <c r="E108">
        <v>16</v>
      </c>
      <c r="F108">
        <f t="shared" si="10"/>
        <v>69</v>
      </c>
      <c r="G108">
        <f t="shared" si="11"/>
        <v>0.625</v>
      </c>
      <c r="H108">
        <f t="shared" si="12"/>
        <v>0.875</v>
      </c>
    </row>
    <row r="109" spans="1:8" x14ac:dyDescent="0.55000000000000004">
      <c r="A109">
        <v>8</v>
      </c>
      <c r="B109">
        <v>26</v>
      </c>
      <c r="C109">
        <v>35</v>
      </c>
      <c r="D109">
        <v>22</v>
      </c>
      <c r="E109">
        <v>19</v>
      </c>
      <c r="F109">
        <f t="shared" si="10"/>
        <v>102</v>
      </c>
      <c r="G109">
        <f t="shared" si="11"/>
        <v>0.74285714285714288</v>
      </c>
      <c r="H109">
        <f t="shared" si="12"/>
        <v>1.1578947368421053</v>
      </c>
    </row>
    <row r="110" spans="1:8" x14ac:dyDescent="0.55000000000000004">
      <c r="A110">
        <v>9</v>
      </c>
      <c r="B110">
        <v>13</v>
      </c>
      <c r="C110">
        <v>19</v>
      </c>
      <c r="D110">
        <v>16</v>
      </c>
      <c r="E110">
        <v>15</v>
      </c>
      <c r="F110">
        <f t="shared" si="10"/>
        <v>63</v>
      </c>
      <c r="G110">
        <f t="shared" si="11"/>
        <v>0.68421052631578949</v>
      </c>
      <c r="H110">
        <f t="shared" si="12"/>
        <v>1.0666666666666667</v>
      </c>
    </row>
    <row r="111" spans="1:8" x14ac:dyDescent="0.55000000000000004">
      <c r="A111">
        <v>10</v>
      </c>
      <c r="B111">
        <v>10</v>
      </c>
      <c r="C111">
        <v>15</v>
      </c>
      <c r="D111">
        <v>18</v>
      </c>
      <c r="E111">
        <v>12</v>
      </c>
      <c r="F111">
        <f t="shared" si="10"/>
        <v>55</v>
      </c>
      <c r="G111">
        <f t="shared" si="11"/>
        <v>0.66666666666666663</v>
      </c>
      <c r="H111">
        <f t="shared" si="12"/>
        <v>1.5</v>
      </c>
    </row>
    <row r="112" spans="1:8" x14ac:dyDescent="0.55000000000000004">
      <c r="A112">
        <v>11</v>
      </c>
      <c r="B112">
        <v>17</v>
      </c>
      <c r="C112">
        <v>25</v>
      </c>
      <c r="D112">
        <v>16</v>
      </c>
      <c r="E112">
        <v>13</v>
      </c>
      <c r="F112">
        <f t="shared" si="10"/>
        <v>71</v>
      </c>
      <c r="G112">
        <f t="shared" si="11"/>
        <v>0.68</v>
      </c>
      <c r="H112">
        <f t="shared" si="12"/>
        <v>1.2307692307692308</v>
      </c>
    </row>
    <row r="113" spans="1:8" x14ac:dyDescent="0.55000000000000004">
      <c r="A113">
        <v>12</v>
      </c>
      <c r="B113">
        <v>11</v>
      </c>
      <c r="C113">
        <v>20</v>
      </c>
      <c r="D113">
        <v>16</v>
      </c>
      <c r="E113">
        <v>16</v>
      </c>
      <c r="F113">
        <f t="shared" si="10"/>
        <v>63</v>
      </c>
      <c r="G113">
        <f t="shared" si="11"/>
        <v>0.55000000000000004</v>
      </c>
      <c r="H113">
        <f t="shared" si="12"/>
        <v>1</v>
      </c>
    </row>
    <row r="114" spans="1:8" x14ac:dyDescent="0.55000000000000004">
      <c r="A114">
        <v>13</v>
      </c>
      <c r="B114">
        <v>22</v>
      </c>
      <c r="C114">
        <v>28</v>
      </c>
      <c r="D114">
        <v>17</v>
      </c>
      <c r="E114">
        <v>14</v>
      </c>
      <c r="F114">
        <f t="shared" si="10"/>
        <v>81</v>
      </c>
      <c r="G114">
        <f t="shared" si="11"/>
        <v>0.7857142857142857</v>
      </c>
      <c r="H114">
        <f t="shared" si="12"/>
        <v>1.2142857142857142</v>
      </c>
    </row>
    <row r="115" spans="1:8" x14ac:dyDescent="0.55000000000000004">
      <c r="A115">
        <v>14</v>
      </c>
      <c r="B115">
        <v>19</v>
      </c>
      <c r="C115">
        <v>24</v>
      </c>
      <c r="D115">
        <v>18</v>
      </c>
      <c r="E115">
        <v>11</v>
      </c>
      <c r="F115">
        <f t="shared" si="10"/>
        <v>72</v>
      </c>
      <c r="G115">
        <f t="shared" si="11"/>
        <v>0.79166666666666663</v>
      </c>
      <c r="H115">
        <f t="shared" si="12"/>
        <v>1.6363636363636365</v>
      </c>
    </row>
    <row r="116" spans="1:8" x14ac:dyDescent="0.55000000000000004">
      <c r="A116">
        <v>15</v>
      </c>
      <c r="B116">
        <v>20</v>
      </c>
      <c r="C116">
        <v>29</v>
      </c>
      <c r="D116">
        <v>22</v>
      </c>
      <c r="E116">
        <v>20</v>
      </c>
      <c r="F116">
        <f t="shared" si="10"/>
        <v>91</v>
      </c>
      <c r="G116">
        <f t="shared" si="11"/>
        <v>0.68965517241379315</v>
      </c>
      <c r="H116">
        <f t="shared" si="12"/>
        <v>1.1000000000000001</v>
      </c>
    </row>
    <row r="117" spans="1:8" x14ac:dyDescent="0.55000000000000004">
      <c r="A117">
        <v>16</v>
      </c>
      <c r="B117">
        <v>10</v>
      </c>
      <c r="C117">
        <v>21</v>
      </c>
      <c r="D117">
        <v>18</v>
      </c>
      <c r="E117">
        <v>16</v>
      </c>
      <c r="F117">
        <f t="shared" si="10"/>
        <v>65</v>
      </c>
      <c r="G117">
        <f t="shared" si="11"/>
        <v>0.47619047619047616</v>
      </c>
      <c r="H117">
        <f t="shared" si="12"/>
        <v>1.125</v>
      </c>
    </row>
    <row r="118" spans="1:8" x14ac:dyDescent="0.55000000000000004">
      <c r="A118">
        <v>17</v>
      </c>
      <c r="B118">
        <v>21</v>
      </c>
      <c r="C118">
        <v>34</v>
      </c>
      <c r="D118">
        <v>19</v>
      </c>
      <c r="E118">
        <v>25</v>
      </c>
      <c r="F118">
        <f t="shared" si="10"/>
        <v>99</v>
      </c>
      <c r="G118">
        <f t="shared" si="11"/>
        <v>0.61764705882352944</v>
      </c>
      <c r="H118">
        <f t="shared" si="12"/>
        <v>0.76</v>
      </c>
    </row>
    <row r="119" spans="1:8" x14ac:dyDescent="0.55000000000000004">
      <c r="A119">
        <v>18</v>
      </c>
      <c r="B119">
        <v>17</v>
      </c>
      <c r="C119">
        <v>23</v>
      </c>
      <c r="D119">
        <v>19</v>
      </c>
      <c r="E119">
        <v>20</v>
      </c>
      <c r="F119">
        <f t="shared" si="10"/>
        <v>79</v>
      </c>
      <c r="G119">
        <f t="shared" si="11"/>
        <v>0.73913043478260865</v>
      </c>
      <c r="H119">
        <f t="shared" si="12"/>
        <v>0.95</v>
      </c>
    </row>
    <row r="120" spans="1:8" x14ac:dyDescent="0.55000000000000004">
      <c r="A120">
        <v>19</v>
      </c>
    </row>
    <row r="121" spans="1:8" x14ac:dyDescent="0.55000000000000004">
      <c r="A121">
        <v>20</v>
      </c>
    </row>
    <row r="124" spans="1:8" ht="15.6" x14ac:dyDescent="0.6">
      <c r="A124" s="6"/>
      <c r="B124" s="6" t="s">
        <v>170</v>
      </c>
      <c r="C124" s="6"/>
      <c r="D124" s="6"/>
      <c r="E124" s="6"/>
      <c r="F124" s="6"/>
      <c r="G124" s="6"/>
      <c r="H124" s="6"/>
    </row>
    <row r="125" spans="1:8" ht="15.6" x14ac:dyDescent="0.6">
      <c r="A125" s="6" t="s">
        <v>142</v>
      </c>
      <c r="B125" s="6" t="s">
        <v>143</v>
      </c>
      <c r="C125" s="6" t="s">
        <v>144</v>
      </c>
      <c r="D125" s="6" t="s">
        <v>145</v>
      </c>
      <c r="E125" s="6" t="s">
        <v>146</v>
      </c>
      <c r="F125" t="s">
        <v>147</v>
      </c>
      <c r="G125" s="6" t="s">
        <v>148</v>
      </c>
      <c r="H125" s="6" t="s">
        <v>149</v>
      </c>
    </row>
    <row r="126" spans="1:8" ht="15.6" x14ac:dyDescent="0.6">
      <c r="A126" s="6">
        <v>1</v>
      </c>
      <c r="B126" s="6"/>
      <c r="C126" s="6"/>
      <c r="D126" s="6">
        <v>44</v>
      </c>
      <c r="E126" s="6">
        <v>54</v>
      </c>
      <c r="F126">
        <f>SUM(B126:E126)</f>
        <v>98</v>
      </c>
      <c r="G126" t="e">
        <f t="shared" ref="G126:G145" si="13">B126/C126</f>
        <v>#DIV/0!</v>
      </c>
      <c r="H126">
        <f t="shared" ref="H126:H145" si="14">D126/E126</f>
        <v>0.81481481481481477</v>
      </c>
    </row>
    <row r="127" spans="1:8" ht="15.6" x14ac:dyDescent="0.6">
      <c r="A127" s="6">
        <v>2</v>
      </c>
      <c r="B127" s="6"/>
      <c r="C127" s="6"/>
      <c r="D127" s="6">
        <v>16</v>
      </c>
      <c r="E127" s="6">
        <v>17</v>
      </c>
      <c r="F127">
        <f t="shared" ref="F127:F145" si="15">SUM(B127:E127)</f>
        <v>33</v>
      </c>
      <c r="G127" t="e">
        <f t="shared" si="13"/>
        <v>#DIV/0!</v>
      </c>
      <c r="H127">
        <f t="shared" si="14"/>
        <v>0.94117647058823528</v>
      </c>
    </row>
    <row r="128" spans="1:8" ht="15.6" x14ac:dyDescent="0.6">
      <c r="A128" s="6">
        <v>3</v>
      </c>
      <c r="B128" s="6"/>
      <c r="C128" s="6"/>
      <c r="D128" s="6">
        <v>20</v>
      </c>
      <c r="E128" s="6">
        <v>23</v>
      </c>
      <c r="F128">
        <f t="shared" si="15"/>
        <v>43</v>
      </c>
      <c r="G128" t="e">
        <f t="shared" si="13"/>
        <v>#DIV/0!</v>
      </c>
      <c r="H128">
        <f t="shared" si="14"/>
        <v>0.86956521739130432</v>
      </c>
    </row>
    <row r="129" spans="1:8" ht="15.6" x14ac:dyDescent="0.6">
      <c r="A129" s="6">
        <v>4</v>
      </c>
      <c r="B129" s="6"/>
      <c r="C129" s="6"/>
      <c r="D129" s="6">
        <v>27</v>
      </c>
      <c r="E129" s="6">
        <v>24</v>
      </c>
      <c r="F129">
        <f t="shared" si="15"/>
        <v>51</v>
      </c>
      <c r="G129" t="e">
        <f t="shared" si="13"/>
        <v>#DIV/0!</v>
      </c>
      <c r="H129">
        <f t="shared" si="14"/>
        <v>1.125</v>
      </c>
    </row>
    <row r="130" spans="1:8" ht="15.6" x14ac:dyDescent="0.6">
      <c r="A130" s="6">
        <v>5</v>
      </c>
      <c r="B130" s="6"/>
      <c r="C130" s="6"/>
      <c r="D130" s="6">
        <v>28</v>
      </c>
      <c r="E130" s="6">
        <v>28</v>
      </c>
      <c r="F130">
        <f t="shared" si="15"/>
        <v>56</v>
      </c>
      <c r="G130" t="e">
        <f t="shared" si="13"/>
        <v>#DIV/0!</v>
      </c>
      <c r="H130">
        <f t="shared" si="14"/>
        <v>1</v>
      </c>
    </row>
    <row r="131" spans="1:8" ht="15.6" x14ac:dyDescent="0.6">
      <c r="A131" s="6">
        <v>6</v>
      </c>
      <c r="B131" s="6"/>
      <c r="C131" s="6"/>
      <c r="D131" s="6">
        <v>46</v>
      </c>
      <c r="E131" s="6">
        <v>47</v>
      </c>
      <c r="F131">
        <f t="shared" si="15"/>
        <v>93</v>
      </c>
      <c r="G131" t="e">
        <f t="shared" si="13"/>
        <v>#DIV/0!</v>
      </c>
      <c r="H131">
        <f t="shared" si="14"/>
        <v>0.97872340425531912</v>
      </c>
    </row>
    <row r="132" spans="1:8" ht="15.6" x14ac:dyDescent="0.6">
      <c r="A132" s="6">
        <v>7</v>
      </c>
      <c r="B132" s="6"/>
      <c r="C132" s="6"/>
      <c r="D132" s="6">
        <v>24</v>
      </c>
      <c r="E132" s="6">
        <v>29</v>
      </c>
      <c r="F132">
        <f t="shared" si="15"/>
        <v>53</v>
      </c>
      <c r="G132" t="e">
        <f t="shared" si="13"/>
        <v>#DIV/0!</v>
      </c>
      <c r="H132">
        <f t="shared" si="14"/>
        <v>0.82758620689655171</v>
      </c>
    </row>
    <row r="133" spans="1:8" ht="15.6" x14ac:dyDescent="0.6">
      <c r="A133" s="6">
        <v>8</v>
      </c>
      <c r="B133" s="6"/>
      <c r="C133" s="6"/>
      <c r="D133" s="6">
        <v>43</v>
      </c>
      <c r="E133" s="6">
        <v>36</v>
      </c>
      <c r="F133">
        <f t="shared" si="15"/>
        <v>79</v>
      </c>
      <c r="G133" t="e">
        <f t="shared" si="13"/>
        <v>#DIV/0!</v>
      </c>
      <c r="H133">
        <f t="shared" si="14"/>
        <v>1.1944444444444444</v>
      </c>
    </row>
    <row r="134" spans="1:8" ht="15.6" x14ac:dyDescent="0.6">
      <c r="A134" s="6">
        <v>9</v>
      </c>
      <c r="B134" s="6"/>
      <c r="C134" s="6"/>
      <c r="D134" s="6">
        <v>57</v>
      </c>
      <c r="E134" s="6">
        <v>55</v>
      </c>
      <c r="F134">
        <f t="shared" si="15"/>
        <v>112</v>
      </c>
      <c r="G134" t="e">
        <f t="shared" si="13"/>
        <v>#DIV/0!</v>
      </c>
      <c r="H134">
        <f t="shared" si="14"/>
        <v>1.0363636363636364</v>
      </c>
    </row>
    <row r="135" spans="1:8" ht="15.6" x14ac:dyDescent="0.6">
      <c r="A135" s="6">
        <v>10</v>
      </c>
      <c r="B135" s="6"/>
      <c r="C135" s="6"/>
      <c r="D135" s="6">
        <v>12</v>
      </c>
      <c r="E135" s="6">
        <v>12</v>
      </c>
      <c r="F135">
        <f t="shared" si="15"/>
        <v>24</v>
      </c>
      <c r="G135" t="e">
        <f t="shared" si="13"/>
        <v>#DIV/0!</v>
      </c>
    </row>
    <row r="136" spans="1:8" ht="15.6" x14ac:dyDescent="0.6">
      <c r="A136" s="6">
        <v>11</v>
      </c>
      <c r="B136" s="6"/>
      <c r="C136" s="6"/>
      <c r="D136" s="6">
        <v>41</v>
      </c>
      <c r="E136" s="6">
        <v>37</v>
      </c>
      <c r="F136">
        <f t="shared" si="15"/>
        <v>78</v>
      </c>
      <c r="G136" t="e">
        <f t="shared" si="13"/>
        <v>#DIV/0!</v>
      </c>
      <c r="H136">
        <f t="shared" si="14"/>
        <v>1.1081081081081081</v>
      </c>
    </row>
    <row r="137" spans="1:8" ht="15.6" x14ac:dyDescent="0.6">
      <c r="A137" s="6">
        <v>12</v>
      </c>
      <c r="B137" s="6"/>
      <c r="C137" s="6"/>
      <c r="D137" s="6">
        <v>18</v>
      </c>
      <c r="E137" s="6">
        <v>19</v>
      </c>
      <c r="F137">
        <f t="shared" si="15"/>
        <v>37</v>
      </c>
      <c r="G137" t="e">
        <f t="shared" si="13"/>
        <v>#DIV/0!</v>
      </c>
      <c r="H137">
        <f t="shared" si="14"/>
        <v>0.94736842105263153</v>
      </c>
    </row>
    <row r="138" spans="1:8" ht="15.6" x14ac:dyDescent="0.6">
      <c r="A138" s="6">
        <v>13</v>
      </c>
      <c r="B138" s="6"/>
      <c r="C138" s="6"/>
      <c r="D138" s="6">
        <v>25</v>
      </c>
      <c r="E138" s="6">
        <v>31</v>
      </c>
      <c r="F138">
        <f t="shared" si="15"/>
        <v>56</v>
      </c>
      <c r="G138" t="e">
        <f t="shared" si="13"/>
        <v>#DIV/0!</v>
      </c>
      <c r="H138">
        <f t="shared" si="14"/>
        <v>0.80645161290322576</v>
      </c>
    </row>
    <row r="139" spans="1:8" ht="15.6" x14ac:dyDescent="0.6">
      <c r="A139" s="6">
        <v>14</v>
      </c>
      <c r="B139" s="6"/>
      <c r="C139" s="6"/>
      <c r="D139" s="6">
        <v>36</v>
      </c>
      <c r="E139" s="6">
        <v>32</v>
      </c>
      <c r="F139">
        <f t="shared" si="15"/>
        <v>68</v>
      </c>
      <c r="G139" t="e">
        <f t="shared" si="13"/>
        <v>#DIV/0!</v>
      </c>
      <c r="H139">
        <f t="shared" si="14"/>
        <v>1.125</v>
      </c>
    </row>
    <row r="140" spans="1:8" ht="15.6" x14ac:dyDescent="0.6">
      <c r="A140" s="6">
        <v>15</v>
      </c>
      <c r="B140" s="6"/>
      <c r="C140" s="6"/>
      <c r="D140" s="6">
        <v>49</v>
      </c>
      <c r="E140" s="6">
        <v>54</v>
      </c>
      <c r="F140">
        <f t="shared" si="15"/>
        <v>103</v>
      </c>
      <c r="G140" t="e">
        <f t="shared" si="13"/>
        <v>#DIV/0!</v>
      </c>
      <c r="H140">
        <f t="shared" si="14"/>
        <v>0.90740740740740744</v>
      </c>
    </row>
    <row r="141" spans="1:8" ht="15.6" x14ac:dyDescent="0.6">
      <c r="A141" s="6">
        <v>16</v>
      </c>
      <c r="B141" s="6"/>
      <c r="C141" s="6"/>
      <c r="D141" s="6">
        <v>34</v>
      </c>
      <c r="E141" s="6">
        <v>38</v>
      </c>
      <c r="F141">
        <f t="shared" si="15"/>
        <v>72</v>
      </c>
      <c r="G141" t="e">
        <f t="shared" si="13"/>
        <v>#DIV/0!</v>
      </c>
      <c r="H141">
        <f t="shared" si="14"/>
        <v>0.89473684210526316</v>
      </c>
    </row>
    <row r="142" spans="1:8" ht="15.6" x14ac:dyDescent="0.6">
      <c r="A142" s="6">
        <v>17</v>
      </c>
      <c r="B142" s="6"/>
      <c r="C142" s="6"/>
      <c r="D142" s="6">
        <v>54</v>
      </c>
      <c r="E142" s="6">
        <v>57</v>
      </c>
      <c r="F142">
        <f>SUM(B142:E142)</f>
        <v>111</v>
      </c>
      <c r="G142" t="e">
        <f t="shared" si="13"/>
        <v>#DIV/0!</v>
      </c>
      <c r="H142">
        <f t="shared" si="14"/>
        <v>0.94736842105263153</v>
      </c>
    </row>
    <row r="143" spans="1:8" ht="15.6" x14ac:dyDescent="0.6">
      <c r="A143" s="6">
        <v>18</v>
      </c>
      <c r="B143" s="6"/>
      <c r="C143" s="6"/>
      <c r="D143" s="6">
        <v>47</v>
      </c>
      <c r="E143" s="6">
        <v>42</v>
      </c>
      <c r="F143">
        <f t="shared" si="15"/>
        <v>89</v>
      </c>
      <c r="G143" t="e">
        <f t="shared" si="13"/>
        <v>#DIV/0!</v>
      </c>
      <c r="H143">
        <f t="shared" si="14"/>
        <v>1.1190476190476191</v>
      </c>
    </row>
    <row r="144" spans="1:8" ht="15.6" x14ac:dyDescent="0.6">
      <c r="A144" s="6">
        <v>19</v>
      </c>
      <c r="B144" s="6"/>
      <c r="C144" s="6"/>
      <c r="D144" s="6">
        <v>6</v>
      </c>
      <c r="E144" s="6">
        <v>9</v>
      </c>
      <c r="F144">
        <f t="shared" si="15"/>
        <v>15</v>
      </c>
      <c r="G144" t="e">
        <f t="shared" si="13"/>
        <v>#DIV/0!</v>
      </c>
    </row>
    <row r="145" spans="1:8" ht="15.6" x14ac:dyDescent="0.6">
      <c r="A145" s="6">
        <v>20</v>
      </c>
      <c r="B145" s="6"/>
      <c r="C145" s="6"/>
      <c r="D145" s="6">
        <v>10</v>
      </c>
      <c r="E145" s="6">
        <v>15</v>
      </c>
      <c r="F145">
        <f t="shared" si="15"/>
        <v>25</v>
      </c>
      <c r="G145" t="e">
        <f t="shared" si="13"/>
        <v>#DIV/0!</v>
      </c>
      <c r="H145">
        <f t="shared" si="14"/>
        <v>0.66666666666666663</v>
      </c>
    </row>
    <row r="148" spans="1:8" x14ac:dyDescent="0.55000000000000004">
      <c r="B148" t="s">
        <v>168</v>
      </c>
    </row>
    <row r="149" spans="1:8" x14ac:dyDescent="0.55000000000000004">
      <c r="A149" t="s">
        <v>142</v>
      </c>
      <c r="B149" t="s">
        <v>143</v>
      </c>
      <c r="C149" t="s">
        <v>144</v>
      </c>
      <c r="D149" t="s">
        <v>145</v>
      </c>
      <c r="E149" t="s">
        <v>146</v>
      </c>
      <c r="F149" t="s">
        <v>147</v>
      </c>
      <c r="G149" t="s">
        <v>148</v>
      </c>
      <c r="H149" t="s">
        <v>149</v>
      </c>
    </row>
    <row r="150" spans="1:8" x14ac:dyDescent="0.55000000000000004">
      <c r="A150">
        <v>1</v>
      </c>
      <c r="D150">
        <v>35</v>
      </c>
      <c r="E150">
        <v>31</v>
      </c>
      <c r="F150">
        <f>SUM(B150:E150)</f>
        <v>66</v>
      </c>
      <c r="G150" t="e">
        <f>B150/C150</f>
        <v>#DIV/0!</v>
      </c>
      <c r="H150">
        <f>D150/E150</f>
        <v>1.1290322580645162</v>
      </c>
    </row>
    <row r="151" spans="1:8" x14ac:dyDescent="0.55000000000000004">
      <c r="A151">
        <v>2</v>
      </c>
      <c r="D151">
        <v>32</v>
      </c>
      <c r="E151">
        <v>31</v>
      </c>
      <c r="F151">
        <f t="shared" ref="F151:F169" si="16">SUM(B151:E151)</f>
        <v>63</v>
      </c>
      <c r="G151" t="e">
        <f t="shared" ref="G151:G169" si="17">B151/C151</f>
        <v>#DIV/0!</v>
      </c>
      <c r="H151">
        <f t="shared" ref="H151:H169" si="18">D151/E151</f>
        <v>1.032258064516129</v>
      </c>
    </row>
    <row r="152" spans="1:8" x14ac:dyDescent="0.55000000000000004">
      <c r="A152">
        <v>3</v>
      </c>
      <c r="D152">
        <v>33</v>
      </c>
      <c r="E152">
        <v>49</v>
      </c>
      <c r="F152">
        <f t="shared" si="16"/>
        <v>82</v>
      </c>
      <c r="G152" t="e">
        <f t="shared" si="17"/>
        <v>#DIV/0!</v>
      </c>
      <c r="H152">
        <f t="shared" si="18"/>
        <v>0.67346938775510201</v>
      </c>
    </row>
    <row r="153" spans="1:8" x14ac:dyDescent="0.55000000000000004">
      <c r="A153">
        <v>4</v>
      </c>
      <c r="D153">
        <v>37</v>
      </c>
      <c r="E153">
        <v>34</v>
      </c>
      <c r="F153">
        <f t="shared" si="16"/>
        <v>71</v>
      </c>
      <c r="G153" t="e">
        <f t="shared" si="17"/>
        <v>#DIV/0!</v>
      </c>
      <c r="H153">
        <f t="shared" si="18"/>
        <v>1.088235294117647</v>
      </c>
    </row>
    <row r="154" spans="1:8" x14ac:dyDescent="0.55000000000000004">
      <c r="A154">
        <v>5</v>
      </c>
      <c r="D154">
        <v>43</v>
      </c>
      <c r="E154">
        <v>39</v>
      </c>
      <c r="F154">
        <f t="shared" si="16"/>
        <v>82</v>
      </c>
      <c r="G154" t="e">
        <f t="shared" si="17"/>
        <v>#DIV/0!</v>
      </c>
      <c r="H154">
        <f t="shared" si="18"/>
        <v>1.1025641025641026</v>
      </c>
    </row>
    <row r="155" spans="1:8" x14ac:dyDescent="0.55000000000000004">
      <c r="A155">
        <v>6</v>
      </c>
      <c r="D155">
        <v>36</v>
      </c>
      <c r="E155">
        <v>29</v>
      </c>
      <c r="F155">
        <f t="shared" si="16"/>
        <v>65</v>
      </c>
      <c r="G155" t="e">
        <f t="shared" si="17"/>
        <v>#DIV/0!</v>
      </c>
      <c r="H155">
        <f t="shared" si="18"/>
        <v>1.2413793103448276</v>
      </c>
    </row>
    <row r="156" spans="1:8" x14ac:dyDescent="0.55000000000000004">
      <c r="A156">
        <v>7</v>
      </c>
      <c r="D156">
        <v>47</v>
      </c>
      <c r="E156">
        <v>37</v>
      </c>
      <c r="F156">
        <f t="shared" si="16"/>
        <v>84</v>
      </c>
      <c r="G156" t="e">
        <f t="shared" si="17"/>
        <v>#DIV/0!</v>
      </c>
      <c r="H156">
        <f t="shared" si="18"/>
        <v>1.2702702702702702</v>
      </c>
    </row>
    <row r="157" spans="1:8" x14ac:dyDescent="0.55000000000000004">
      <c r="A157">
        <v>8</v>
      </c>
      <c r="D157">
        <v>41</v>
      </c>
      <c r="E157">
        <v>40</v>
      </c>
      <c r="F157">
        <f t="shared" si="16"/>
        <v>81</v>
      </c>
      <c r="G157" t="e">
        <f t="shared" si="17"/>
        <v>#DIV/0!</v>
      </c>
      <c r="H157">
        <f t="shared" si="18"/>
        <v>1.0249999999999999</v>
      </c>
    </row>
    <row r="158" spans="1:8" x14ac:dyDescent="0.55000000000000004">
      <c r="A158">
        <v>9</v>
      </c>
      <c r="D158">
        <v>32</v>
      </c>
      <c r="E158">
        <v>38</v>
      </c>
      <c r="F158">
        <f t="shared" si="16"/>
        <v>70</v>
      </c>
      <c r="G158" t="e">
        <f t="shared" si="17"/>
        <v>#DIV/0!</v>
      </c>
      <c r="H158">
        <f t="shared" si="18"/>
        <v>0.84210526315789469</v>
      </c>
    </row>
    <row r="159" spans="1:8" x14ac:dyDescent="0.55000000000000004">
      <c r="A159">
        <v>10</v>
      </c>
      <c r="D159">
        <v>32</v>
      </c>
      <c r="E159">
        <v>36</v>
      </c>
      <c r="F159">
        <f t="shared" si="16"/>
        <v>68</v>
      </c>
      <c r="G159" t="e">
        <f t="shared" si="17"/>
        <v>#DIV/0!</v>
      </c>
      <c r="H159">
        <f t="shared" si="18"/>
        <v>0.88888888888888884</v>
      </c>
    </row>
    <row r="160" spans="1:8" x14ac:dyDescent="0.55000000000000004">
      <c r="A160">
        <v>11</v>
      </c>
      <c r="D160">
        <v>36</v>
      </c>
      <c r="E160">
        <v>33</v>
      </c>
      <c r="F160">
        <f t="shared" si="16"/>
        <v>69</v>
      </c>
      <c r="G160" t="e">
        <f t="shared" si="17"/>
        <v>#DIV/0!</v>
      </c>
      <c r="H160">
        <f t="shared" si="18"/>
        <v>1.0909090909090908</v>
      </c>
    </row>
    <row r="161" spans="1:8" x14ac:dyDescent="0.55000000000000004">
      <c r="A161">
        <v>12</v>
      </c>
      <c r="D161">
        <v>5</v>
      </c>
      <c r="E161">
        <v>8</v>
      </c>
      <c r="F161">
        <f t="shared" si="16"/>
        <v>13</v>
      </c>
      <c r="G161" t="e">
        <f t="shared" si="17"/>
        <v>#DIV/0!</v>
      </c>
    </row>
    <row r="162" spans="1:8" x14ac:dyDescent="0.55000000000000004">
      <c r="A162">
        <v>13</v>
      </c>
      <c r="D162">
        <v>33</v>
      </c>
      <c r="E162">
        <v>41</v>
      </c>
      <c r="F162">
        <f t="shared" si="16"/>
        <v>74</v>
      </c>
      <c r="G162" t="e">
        <f t="shared" si="17"/>
        <v>#DIV/0!</v>
      </c>
      <c r="H162">
        <f t="shared" si="18"/>
        <v>0.80487804878048785</v>
      </c>
    </row>
    <row r="163" spans="1:8" x14ac:dyDescent="0.55000000000000004">
      <c r="A163">
        <v>14</v>
      </c>
      <c r="D163">
        <v>31</v>
      </c>
      <c r="E163">
        <v>37</v>
      </c>
      <c r="F163">
        <f t="shared" si="16"/>
        <v>68</v>
      </c>
      <c r="G163" t="e">
        <f t="shared" si="17"/>
        <v>#DIV/0!</v>
      </c>
      <c r="H163">
        <f t="shared" si="18"/>
        <v>0.83783783783783783</v>
      </c>
    </row>
    <row r="164" spans="1:8" x14ac:dyDescent="0.55000000000000004">
      <c r="A164">
        <v>15</v>
      </c>
      <c r="D164">
        <v>27</v>
      </c>
      <c r="E164">
        <v>28</v>
      </c>
      <c r="F164">
        <f t="shared" si="16"/>
        <v>55</v>
      </c>
      <c r="G164" t="e">
        <f t="shared" si="17"/>
        <v>#DIV/0!</v>
      </c>
      <c r="H164">
        <f t="shared" si="18"/>
        <v>0.9642857142857143</v>
      </c>
    </row>
    <row r="165" spans="1:8" x14ac:dyDescent="0.55000000000000004">
      <c r="A165">
        <v>16</v>
      </c>
      <c r="D165">
        <v>25</v>
      </c>
      <c r="E165">
        <v>30</v>
      </c>
      <c r="F165">
        <f t="shared" si="16"/>
        <v>55</v>
      </c>
      <c r="G165" t="e">
        <f t="shared" si="17"/>
        <v>#DIV/0!</v>
      </c>
      <c r="H165">
        <f t="shared" si="18"/>
        <v>0.83333333333333337</v>
      </c>
    </row>
    <row r="166" spans="1:8" x14ac:dyDescent="0.55000000000000004">
      <c r="A166">
        <v>17</v>
      </c>
      <c r="D166">
        <v>43</v>
      </c>
      <c r="E166">
        <v>37</v>
      </c>
      <c r="F166">
        <f>SUM(B166:E166)</f>
        <v>80</v>
      </c>
      <c r="G166" t="e">
        <f t="shared" si="17"/>
        <v>#DIV/0!</v>
      </c>
      <c r="H166">
        <f t="shared" si="18"/>
        <v>1.1621621621621621</v>
      </c>
    </row>
    <row r="167" spans="1:8" x14ac:dyDescent="0.55000000000000004">
      <c r="A167">
        <v>18</v>
      </c>
      <c r="D167">
        <v>24</v>
      </c>
      <c r="E167">
        <v>28</v>
      </c>
      <c r="F167">
        <f t="shared" si="16"/>
        <v>52</v>
      </c>
      <c r="G167" t="e">
        <f t="shared" si="17"/>
        <v>#DIV/0!</v>
      </c>
      <c r="H167">
        <f t="shared" si="18"/>
        <v>0.8571428571428571</v>
      </c>
    </row>
    <row r="168" spans="1:8" x14ac:dyDescent="0.55000000000000004">
      <c r="A168">
        <v>19</v>
      </c>
      <c r="D168">
        <v>1</v>
      </c>
      <c r="E168">
        <v>5</v>
      </c>
      <c r="F168">
        <f t="shared" si="16"/>
        <v>6</v>
      </c>
      <c r="G168" t="e">
        <f t="shared" si="17"/>
        <v>#DIV/0!</v>
      </c>
    </row>
    <row r="169" spans="1:8" x14ac:dyDescent="0.55000000000000004">
      <c r="A169">
        <v>20</v>
      </c>
      <c r="D169">
        <v>32</v>
      </c>
      <c r="E169">
        <v>30</v>
      </c>
      <c r="F169">
        <f t="shared" si="16"/>
        <v>62</v>
      </c>
      <c r="G169" t="e">
        <f t="shared" si="17"/>
        <v>#DIV/0!</v>
      </c>
      <c r="H169">
        <f t="shared" si="18"/>
        <v>1.0666666666666667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CF5B-121A-4610-89DF-D3365F78D9D4}">
  <dimension ref="A1:G51"/>
  <sheetViews>
    <sheetView workbookViewId="0"/>
  </sheetViews>
  <sheetFormatPr defaultRowHeight="14.4" x14ac:dyDescent="0.55000000000000004"/>
  <cols>
    <col min="1" max="1" width="27.20703125" customWidth="1"/>
    <col min="2" max="2" width="12.734375" customWidth="1"/>
    <col min="3" max="3" width="11.3125" customWidth="1"/>
  </cols>
  <sheetData>
    <row r="1" spans="1:7" x14ac:dyDescent="0.55000000000000004">
      <c r="A1" t="s">
        <v>111</v>
      </c>
    </row>
    <row r="3" spans="1:7" x14ac:dyDescent="0.55000000000000004">
      <c r="A3" s="2" t="s">
        <v>0</v>
      </c>
      <c r="B3" s="1">
        <v>1</v>
      </c>
      <c r="C3" s="1"/>
      <c r="D3" s="1"/>
      <c r="E3" s="1"/>
      <c r="F3" s="1"/>
      <c r="G3" s="1"/>
    </row>
    <row r="4" spans="1:7" x14ac:dyDescent="0.55000000000000004">
      <c r="A4" s="2" t="s">
        <v>1</v>
      </c>
      <c r="B4" s="1">
        <v>21</v>
      </c>
      <c r="C4" s="1"/>
      <c r="D4" s="1"/>
      <c r="E4" s="1"/>
      <c r="F4" s="1"/>
      <c r="G4" s="1"/>
    </row>
    <row r="5" spans="1:7" x14ac:dyDescent="0.55000000000000004">
      <c r="A5" s="2" t="s">
        <v>2</v>
      </c>
      <c r="B5" s="1">
        <v>0.05</v>
      </c>
      <c r="C5" s="1"/>
      <c r="D5" s="1"/>
      <c r="E5" s="1"/>
      <c r="F5" s="1"/>
      <c r="G5" s="1"/>
    </row>
    <row r="6" spans="1:7" x14ac:dyDescent="0.55000000000000004">
      <c r="A6" s="2"/>
      <c r="B6" s="1"/>
      <c r="C6" s="1"/>
      <c r="D6" s="1"/>
      <c r="E6" s="1"/>
      <c r="F6" s="1"/>
      <c r="G6" s="1"/>
    </row>
    <row r="7" spans="1:7" x14ac:dyDescent="0.55000000000000004">
      <c r="A7" s="2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/>
      <c r="G7" s="1"/>
    </row>
    <row r="8" spans="1:7" x14ac:dyDescent="0.55000000000000004">
      <c r="A8" s="2" t="s">
        <v>8</v>
      </c>
      <c r="B8" s="1">
        <v>5.0629999999999997</v>
      </c>
      <c r="C8" s="1" t="s">
        <v>9</v>
      </c>
      <c r="D8" s="1" t="s">
        <v>10</v>
      </c>
      <c r="E8" s="1" t="s">
        <v>11</v>
      </c>
      <c r="F8" s="1" t="s">
        <v>12</v>
      </c>
      <c r="G8" s="1"/>
    </row>
    <row r="9" spans="1:7" x14ac:dyDescent="0.55000000000000004">
      <c r="A9" s="2" t="s">
        <v>13</v>
      </c>
      <c r="B9" s="1">
        <v>41.73</v>
      </c>
      <c r="C9" s="1" t="s">
        <v>14</v>
      </c>
      <c r="D9" s="1" t="s">
        <v>15</v>
      </c>
      <c r="E9" s="1">
        <v>4.0000000000000001E-3</v>
      </c>
      <c r="F9" s="1" t="s">
        <v>16</v>
      </c>
      <c r="G9" s="1"/>
    </row>
    <row r="10" spans="1:7" x14ac:dyDescent="0.55000000000000004">
      <c r="A10" s="2" t="s">
        <v>17</v>
      </c>
      <c r="B10" s="1">
        <v>-7.4059999999999997</v>
      </c>
      <c r="C10" s="1" t="s">
        <v>9</v>
      </c>
      <c r="D10" s="1" t="s">
        <v>10</v>
      </c>
      <c r="E10" s="1" t="s">
        <v>11</v>
      </c>
      <c r="F10" s="1" t="s">
        <v>18</v>
      </c>
      <c r="G10" s="1"/>
    </row>
    <row r="11" spans="1:7" x14ac:dyDescent="0.55000000000000004">
      <c r="A11" s="2" t="s">
        <v>19</v>
      </c>
      <c r="B11" s="1">
        <v>-10.46</v>
      </c>
      <c r="C11" s="1" t="s">
        <v>9</v>
      </c>
      <c r="D11" s="1" t="s">
        <v>10</v>
      </c>
      <c r="E11" s="1" t="s">
        <v>11</v>
      </c>
      <c r="F11" s="1" t="s">
        <v>20</v>
      </c>
      <c r="G11" s="1"/>
    </row>
    <row r="12" spans="1:7" x14ac:dyDescent="0.55000000000000004">
      <c r="A12" s="2" t="s">
        <v>21</v>
      </c>
      <c r="B12" s="1">
        <v>-12.74</v>
      </c>
      <c r="C12" s="1" t="s">
        <v>9</v>
      </c>
      <c r="D12" s="1" t="s">
        <v>10</v>
      </c>
      <c r="E12" s="1" t="s">
        <v>11</v>
      </c>
      <c r="F12" s="1" t="s">
        <v>22</v>
      </c>
      <c r="G12" s="1"/>
    </row>
    <row r="13" spans="1:7" x14ac:dyDescent="0.55000000000000004">
      <c r="A13" s="2" t="s">
        <v>23</v>
      </c>
      <c r="B13" s="1">
        <v>-4.8440000000000003</v>
      </c>
      <c r="C13" s="1" t="s">
        <v>9</v>
      </c>
      <c r="D13" s="1" t="s">
        <v>10</v>
      </c>
      <c r="E13" s="1" t="s">
        <v>11</v>
      </c>
      <c r="F13" s="1" t="s">
        <v>24</v>
      </c>
      <c r="G13" s="1"/>
    </row>
    <row r="14" spans="1:7" x14ac:dyDescent="0.55000000000000004">
      <c r="A14" s="2" t="s">
        <v>25</v>
      </c>
      <c r="B14" s="1">
        <v>36.67</v>
      </c>
      <c r="C14" s="1" t="s">
        <v>14</v>
      </c>
      <c r="D14" s="1" t="s">
        <v>26</v>
      </c>
      <c r="E14" s="1">
        <v>1.6400000000000001E-2</v>
      </c>
      <c r="F14" s="1" t="s">
        <v>27</v>
      </c>
      <c r="G14" s="1"/>
    </row>
    <row r="15" spans="1:7" x14ac:dyDescent="0.55000000000000004">
      <c r="A15" s="2" t="s">
        <v>28</v>
      </c>
      <c r="B15" s="1">
        <v>-12.47</v>
      </c>
      <c r="C15" s="1" t="s">
        <v>9</v>
      </c>
      <c r="D15" s="1" t="s">
        <v>10</v>
      </c>
      <c r="E15" s="1" t="s">
        <v>11</v>
      </c>
      <c r="F15" s="1" t="s">
        <v>29</v>
      </c>
      <c r="G15" s="1"/>
    </row>
    <row r="16" spans="1:7" x14ac:dyDescent="0.55000000000000004">
      <c r="A16" s="2" t="s">
        <v>30</v>
      </c>
      <c r="B16" s="1">
        <v>-15.52</v>
      </c>
      <c r="C16" s="1" t="s">
        <v>9</v>
      </c>
      <c r="D16" s="1" t="s">
        <v>10</v>
      </c>
      <c r="E16" s="1" t="s">
        <v>11</v>
      </c>
      <c r="F16" s="1" t="s">
        <v>31</v>
      </c>
      <c r="G16" s="1"/>
    </row>
    <row r="17" spans="1:7" x14ac:dyDescent="0.55000000000000004">
      <c r="A17" s="2" t="s">
        <v>32</v>
      </c>
      <c r="B17" s="1">
        <v>-17.8</v>
      </c>
      <c r="C17" s="1" t="s">
        <v>9</v>
      </c>
      <c r="D17" s="1" t="s">
        <v>10</v>
      </c>
      <c r="E17" s="1" t="s">
        <v>11</v>
      </c>
      <c r="F17" s="1" t="s">
        <v>33</v>
      </c>
      <c r="G17" s="1"/>
    </row>
    <row r="18" spans="1:7" x14ac:dyDescent="0.55000000000000004">
      <c r="A18" s="2" t="s">
        <v>34</v>
      </c>
      <c r="B18" s="1">
        <v>-9.9060000000000006</v>
      </c>
      <c r="C18" s="1" t="s">
        <v>9</v>
      </c>
      <c r="D18" s="1" t="s">
        <v>10</v>
      </c>
      <c r="E18" s="1" t="s">
        <v>11</v>
      </c>
      <c r="F18" s="1" t="s">
        <v>35</v>
      </c>
      <c r="G18" s="1"/>
    </row>
    <row r="19" spans="1:7" x14ac:dyDescent="0.55000000000000004">
      <c r="A19" s="3" t="s">
        <v>36</v>
      </c>
      <c r="B19" s="1">
        <v>-49.14</v>
      </c>
      <c r="C19" s="1" t="s">
        <v>14</v>
      </c>
      <c r="D19" s="1" t="s">
        <v>37</v>
      </c>
      <c r="E19" s="1">
        <v>2.0000000000000001E-4</v>
      </c>
      <c r="F19" s="1" t="s">
        <v>38</v>
      </c>
      <c r="G19" s="1"/>
    </row>
    <row r="20" spans="1:7" x14ac:dyDescent="0.55000000000000004">
      <c r="A20" s="3" t="s">
        <v>39</v>
      </c>
      <c r="B20" s="1">
        <v>-52.19</v>
      </c>
      <c r="C20" s="1" t="s">
        <v>14</v>
      </c>
      <c r="D20" s="1" t="s">
        <v>37</v>
      </c>
      <c r="E20" s="1">
        <v>2.0000000000000001E-4</v>
      </c>
      <c r="F20" s="1" t="s">
        <v>40</v>
      </c>
      <c r="G20" s="1"/>
    </row>
    <row r="21" spans="1:7" x14ac:dyDescent="0.55000000000000004">
      <c r="A21" s="3" t="s">
        <v>41</v>
      </c>
      <c r="B21" s="1">
        <v>-54.47</v>
      </c>
      <c r="C21" s="1" t="s">
        <v>14</v>
      </c>
      <c r="D21" s="1" t="s">
        <v>37</v>
      </c>
      <c r="E21" s="1">
        <v>2.9999999999999997E-4</v>
      </c>
      <c r="F21" s="1" t="s">
        <v>42</v>
      </c>
      <c r="G21" s="1"/>
    </row>
    <row r="22" spans="1:7" x14ac:dyDescent="0.55000000000000004">
      <c r="A22" s="3" t="s">
        <v>43</v>
      </c>
      <c r="B22" s="1">
        <v>-46.57</v>
      </c>
      <c r="C22" s="1" t="s">
        <v>14</v>
      </c>
      <c r="D22" s="1" t="s">
        <v>37</v>
      </c>
      <c r="E22" s="1">
        <v>6.9999999999999999E-4</v>
      </c>
      <c r="F22" s="1" t="s">
        <v>44</v>
      </c>
      <c r="G22" s="1"/>
    </row>
    <row r="23" spans="1:7" x14ac:dyDescent="0.55000000000000004">
      <c r="A23" s="3" t="s">
        <v>45</v>
      </c>
      <c r="B23" s="1">
        <v>-3.05</v>
      </c>
      <c r="C23" s="1" t="s">
        <v>9</v>
      </c>
      <c r="D23" s="1" t="s">
        <v>10</v>
      </c>
      <c r="E23" s="1" t="s">
        <v>11</v>
      </c>
      <c r="F23" s="1" t="s">
        <v>46</v>
      </c>
      <c r="G23" s="1"/>
    </row>
    <row r="24" spans="1:7" x14ac:dyDescent="0.55000000000000004">
      <c r="A24" s="3" t="s">
        <v>47</v>
      </c>
      <c r="B24" s="1">
        <v>-5.3310000000000004</v>
      </c>
      <c r="C24" s="1" t="s">
        <v>9</v>
      </c>
      <c r="D24" s="1" t="s">
        <v>10</v>
      </c>
      <c r="E24" s="1" t="s">
        <v>11</v>
      </c>
      <c r="F24" s="1" t="s">
        <v>48</v>
      </c>
      <c r="G24" s="1"/>
    </row>
    <row r="25" spans="1:7" x14ac:dyDescent="0.55000000000000004">
      <c r="A25" s="3" t="s">
        <v>49</v>
      </c>
      <c r="B25" s="1">
        <v>2.5630000000000002</v>
      </c>
      <c r="C25" s="1" t="s">
        <v>9</v>
      </c>
      <c r="D25" s="1" t="s">
        <v>10</v>
      </c>
      <c r="E25" s="1" t="s">
        <v>11</v>
      </c>
      <c r="F25" s="1" t="s">
        <v>50</v>
      </c>
      <c r="G25" s="1"/>
    </row>
    <row r="26" spans="1:7" x14ac:dyDescent="0.55000000000000004">
      <c r="A26" s="3" t="s">
        <v>51</v>
      </c>
      <c r="B26" s="1">
        <v>-2.2810000000000001</v>
      </c>
      <c r="C26" s="1" t="s">
        <v>9</v>
      </c>
      <c r="D26" s="1" t="s">
        <v>10</v>
      </c>
      <c r="E26" s="1" t="s">
        <v>11</v>
      </c>
      <c r="F26" s="1" t="s">
        <v>52</v>
      </c>
      <c r="G26" s="1"/>
    </row>
    <row r="27" spans="1:7" x14ac:dyDescent="0.55000000000000004">
      <c r="A27" s="3" t="s">
        <v>53</v>
      </c>
      <c r="B27" s="1">
        <v>5.6130000000000004</v>
      </c>
      <c r="C27" s="1" t="s">
        <v>9</v>
      </c>
      <c r="D27" s="1" t="s">
        <v>10</v>
      </c>
      <c r="E27" s="1" t="s">
        <v>11</v>
      </c>
      <c r="F27" s="1" t="s">
        <v>54</v>
      </c>
      <c r="G27" s="1"/>
    </row>
    <row r="28" spans="1:7" x14ac:dyDescent="0.55000000000000004">
      <c r="A28" s="3" t="s">
        <v>55</v>
      </c>
      <c r="B28" s="1">
        <v>7.8940000000000001</v>
      </c>
      <c r="C28" s="1" t="s">
        <v>9</v>
      </c>
      <c r="D28" s="1" t="s">
        <v>10</v>
      </c>
      <c r="E28" s="1" t="s">
        <v>11</v>
      </c>
      <c r="F28" s="1" t="s">
        <v>56</v>
      </c>
      <c r="G28" s="1"/>
    </row>
    <row r="29" spans="1:7" x14ac:dyDescent="0.55000000000000004">
      <c r="A29" s="2"/>
      <c r="B29" s="1"/>
      <c r="C29" s="1"/>
      <c r="D29" s="1"/>
      <c r="E29" s="1"/>
      <c r="F29" s="1"/>
      <c r="G29" s="1"/>
    </row>
    <row r="30" spans="1:7" x14ac:dyDescent="0.55000000000000004">
      <c r="A30" s="2" t="s">
        <v>57</v>
      </c>
      <c r="B30" s="1" t="s">
        <v>58</v>
      </c>
      <c r="C30" s="1" t="s">
        <v>59</v>
      </c>
      <c r="D30" s="1" t="s">
        <v>4</v>
      </c>
      <c r="E30" s="1" t="s">
        <v>60</v>
      </c>
      <c r="F30" s="1" t="s">
        <v>61</v>
      </c>
      <c r="G30" s="1" t="s">
        <v>62</v>
      </c>
    </row>
    <row r="31" spans="1:7" x14ac:dyDescent="0.55000000000000004">
      <c r="A31" s="2" t="s">
        <v>8</v>
      </c>
      <c r="B31" s="1">
        <v>52.31</v>
      </c>
      <c r="C31" s="1">
        <v>47.25</v>
      </c>
      <c r="D31" s="1">
        <v>5.0629999999999997</v>
      </c>
      <c r="E31" s="1">
        <v>16</v>
      </c>
      <c r="F31" s="1">
        <v>18</v>
      </c>
      <c r="G31" s="1">
        <v>0.50319999999999998</v>
      </c>
    </row>
    <row r="32" spans="1:7" x14ac:dyDescent="0.55000000000000004">
      <c r="A32" s="2" t="s">
        <v>13</v>
      </c>
      <c r="B32" s="1">
        <v>52.31</v>
      </c>
      <c r="C32" s="1">
        <v>10.58</v>
      </c>
      <c r="D32" s="1">
        <v>41.73</v>
      </c>
      <c r="E32" s="1">
        <v>16</v>
      </c>
      <c r="F32" s="1">
        <v>12</v>
      </c>
      <c r="G32" s="1">
        <v>3.7320000000000002</v>
      </c>
    </row>
    <row r="33" spans="1:7" x14ac:dyDescent="0.55000000000000004">
      <c r="A33" s="2" t="s">
        <v>17</v>
      </c>
      <c r="B33" s="1">
        <v>52.31</v>
      </c>
      <c r="C33" s="1">
        <v>59.72</v>
      </c>
      <c r="D33" s="1">
        <v>-7.4059999999999997</v>
      </c>
      <c r="E33" s="1">
        <v>16</v>
      </c>
      <c r="F33" s="1">
        <v>16</v>
      </c>
      <c r="G33" s="1">
        <v>0.71540000000000004</v>
      </c>
    </row>
    <row r="34" spans="1:7" x14ac:dyDescent="0.55000000000000004">
      <c r="A34" s="2" t="s">
        <v>19</v>
      </c>
      <c r="B34" s="1">
        <v>52.31</v>
      </c>
      <c r="C34" s="1">
        <v>62.77</v>
      </c>
      <c r="D34" s="1">
        <v>-10.46</v>
      </c>
      <c r="E34" s="1">
        <v>16</v>
      </c>
      <c r="F34" s="1">
        <v>13</v>
      </c>
      <c r="G34" s="1">
        <v>0.95640000000000003</v>
      </c>
    </row>
    <row r="35" spans="1:7" x14ac:dyDescent="0.55000000000000004">
      <c r="A35" s="2" t="s">
        <v>21</v>
      </c>
      <c r="B35" s="1">
        <v>52.31</v>
      </c>
      <c r="C35" s="1">
        <v>65.05</v>
      </c>
      <c r="D35" s="1">
        <v>-12.74</v>
      </c>
      <c r="E35" s="1">
        <v>16</v>
      </c>
      <c r="F35" s="1">
        <v>10</v>
      </c>
      <c r="G35" s="1">
        <v>1.079</v>
      </c>
    </row>
    <row r="36" spans="1:7" x14ac:dyDescent="0.55000000000000004">
      <c r="A36" s="2" t="s">
        <v>23</v>
      </c>
      <c r="B36" s="1">
        <v>52.31</v>
      </c>
      <c r="C36" s="1">
        <v>57.16</v>
      </c>
      <c r="D36" s="1">
        <v>-4.8440000000000003</v>
      </c>
      <c r="E36" s="1">
        <v>16</v>
      </c>
      <c r="F36" s="1">
        <v>16</v>
      </c>
      <c r="G36" s="1">
        <v>0.46789999999999998</v>
      </c>
    </row>
    <row r="37" spans="1:7" x14ac:dyDescent="0.55000000000000004">
      <c r="A37" s="2" t="s">
        <v>25</v>
      </c>
      <c r="B37" s="1">
        <v>47.25</v>
      </c>
      <c r="C37" s="1">
        <v>10.58</v>
      </c>
      <c r="D37" s="1">
        <v>36.67</v>
      </c>
      <c r="E37" s="1">
        <v>18</v>
      </c>
      <c r="F37" s="1">
        <v>12</v>
      </c>
      <c r="G37" s="1">
        <v>3.36</v>
      </c>
    </row>
    <row r="38" spans="1:7" x14ac:dyDescent="0.55000000000000004">
      <c r="A38" s="2" t="s">
        <v>28</v>
      </c>
      <c r="B38" s="1">
        <v>47.25</v>
      </c>
      <c r="C38" s="1">
        <v>59.72</v>
      </c>
      <c r="D38" s="1">
        <v>-12.47</v>
      </c>
      <c r="E38" s="1">
        <v>18</v>
      </c>
      <c r="F38" s="1">
        <v>16</v>
      </c>
      <c r="G38" s="1">
        <v>1.2390000000000001</v>
      </c>
    </row>
    <row r="39" spans="1:7" x14ac:dyDescent="0.55000000000000004">
      <c r="A39" s="2" t="s">
        <v>30</v>
      </c>
      <c r="B39" s="1">
        <v>47.25</v>
      </c>
      <c r="C39" s="1">
        <v>62.77</v>
      </c>
      <c r="D39" s="1">
        <v>-15.52</v>
      </c>
      <c r="E39" s="1">
        <v>18</v>
      </c>
      <c r="F39" s="1">
        <v>13</v>
      </c>
      <c r="G39" s="1">
        <v>1.456</v>
      </c>
    </row>
    <row r="40" spans="1:7" x14ac:dyDescent="0.55000000000000004">
      <c r="A40" s="2" t="s">
        <v>32</v>
      </c>
      <c r="B40" s="1">
        <v>47.25</v>
      </c>
      <c r="C40" s="1">
        <v>65.05</v>
      </c>
      <c r="D40" s="1">
        <v>-17.8</v>
      </c>
      <c r="E40" s="1">
        <v>18</v>
      </c>
      <c r="F40" s="1">
        <v>10</v>
      </c>
      <c r="G40" s="1">
        <v>1.5409999999999999</v>
      </c>
    </row>
    <row r="41" spans="1:7" x14ac:dyDescent="0.55000000000000004">
      <c r="A41" s="2" t="s">
        <v>34</v>
      </c>
      <c r="B41" s="1">
        <v>47.25</v>
      </c>
      <c r="C41" s="1">
        <v>57.16</v>
      </c>
      <c r="D41" s="1">
        <v>-9.9060000000000006</v>
      </c>
      <c r="E41" s="1">
        <v>18</v>
      </c>
      <c r="F41" s="1">
        <v>16</v>
      </c>
      <c r="G41" s="1">
        <v>0.98460000000000003</v>
      </c>
    </row>
    <row r="42" spans="1:7" x14ac:dyDescent="0.55000000000000004">
      <c r="A42" s="3" t="s">
        <v>36</v>
      </c>
      <c r="B42" s="1">
        <v>10.58</v>
      </c>
      <c r="C42" s="1">
        <v>59.72</v>
      </c>
      <c r="D42" s="1">
        <v>-49.14</v>
      </c>
      <c r="E42" s="1">
        <v>12</v>
      </c>
      <c r="F42" s="1">
        <v>16</v>
      </c>
      <c r="G42" s="1">
        <v>4.3940000000000001</v>
      </c>
    </row>
    <row r="43" spans="1:7" x14ac:dyDescent="0.55000000000000004">
      <c r="A43" s="3" t="s">
        <v>39</v>
      </c>
      <c r="B43" s="1">
        <v>10.58</v>
      </c>
      <c r="C43" s="1">
        <v>62.77</v>
      </c>
      <c r="D43" s="1">
        <v>-52.19</v>
      </c>
      <c r="E43" s="1">
        <v>12</v>
      </c>
      <c r="F43" s="1">
        <v>13</v>
      </c>
      <c r="G43" s="1">
        <v>4.452</v>
      </c>
    </row>
    <row r="44" spans="1:7" x14ac:dyDescent="0.55000000000000004">
      <c r="A44" s="3" t="s">
        <v>41</v>
      </c>
      <c r="B44" s="1">
        <v>10.58</v>
      </c>
      <c r="C44" s="1">
        <v>65.05</v>
      </c>
      <c r="D44" s="1">
        <v>-54.47</v>
      </c>
      <c r="E44" s="1">
        <v>12</v>
      </c>
      <c r="F44" s="1">
        <v>10</v>
      </c>
      <c r="G44" s="1">
        <v>4.3440000000000003</v>
      </c>
    </row>
    <row r="45" spans="1:7" x14ac:dyDescent="0.55000000000000004">
      <c r="A45" s="3" t="s">
        <v>43</v>
      </c>
      <c r="B45" s="1">
        <v>10.58</v>
      </c>
      <c r="C45" s="1">
        <v>57.16</v>
      </c>
      <c r="D45" s="1">
        <v>-46.57</v>
      </c>
      <c r="E45" s="1">
        <v>12</v>
      </c>
      <c r="F45" s="1">
        <v>16</v>
      </c>
      <c r="G45" s="1">
        <v>4.165</v>
      </c>
    </row>
    <row r="46" spans="1:7" x14ac:dyDescent="0.55000000000000004">
      <c r="A46" s="3" t="s">
        <v>45</v>
      </c>
      <c r="B46" s="1">
        <v>59.72</v>
      </c>
      <c r="C46" s="1">
        <v>62.77</v>
      </c>
      <c r="D46" s="1">
        <v>-3.05</v>
      </c>
      <c r="E46" s="1">
        <v>16</v>
      </c>
      <c r="F46" s="1">
        <v>13</v>
      </c>
      <c r="G46" s="1">
        <v>0.27900000000000003</v>
      </c>
    </row>
    <row r="47" spans="1:7" x14ac:dyDescent="0.55000000000000004">
      <c r="A47" s="3" t="s">
        <v>47</v>
      </c>
      <c r="B47" s="1">
        <v>59.72</v>
      </c>
      <c r="C47" s="1">
        <v>65.05</v>
      </c>
      <c r="D47" s="1">
        <v>-5.3310000000000004</v>
      </c>
      <c r="E47" s="1">
        <v>16</v>
      </c>
      <c r="F47" s="1">
        <v>10</v>
      </c>
      <c r="G47" s="1">
        <v>0.45169999999999999</v>
      </c>
    </row>
    <row r="48" spans="1:7" x14ac:dyDescent="0.55000000000000004">
      <c r="A48" s="3" t="s">
        <v>49</v>
      </c>
      <c r="B48" s="1">
        <v>59.72</v>
      </c>
      <c r="C48" s="1">
        <v>57.16</v>
      </c>
      <c r="D48" s="1">
        <v>2.5630000000000002</v>
      </c>
      <c r="E48" s="1">
        <v>16</v>
      </c>
      <c r="F48" s="1">
        <v>16</v>
      </c>
      <c r="G48" s="1">
        <v>0.2475</v>
      </c>
    </row>
    <row r="49" spans="1:7" x14ac:dyDescent="0.55000000000000004">
      <c r="A49" s="3" t="s">
        <v>51</v>
      </c>
      <c r="B49" s="1">
        <v>62.77</v>
      </c>
      <c r="C49" s="1">
        <v>65.05</v>
      </c>
      <c r="D49" s="1">
        <v>-2.2810000000000001</v>
      </c>
      <c r="E49" s="1">
        <v>13</v>
      </c>
      <c r="F49" s="1">
        <v>10</v>
      </c>
      <c r="G49" s="1">
        <v>0.1852</v>
      </c>
    </row>
    <row r="50" spans="1:7" x14ac:dyDescent="0.55000000000000004">
      <c r="A50" s="3" t="s">
        <v>53</v>
      </c>
      <c r="B50" s="1">
        <v>62.77</v>
      </c>
      <c r="C50" s="1">
        <v>57.16</v>
      </c>
      <c r="D50" s="1">
        <v>5.6130000000000004</v>
      </c>
      <c r="E50" s="1">
        <v>13</v>
      </c>
      <c r="F50" s="1">
        <v>16</v>
      </c>
      <c r="G50" s="1">
        <v>0.51339999999999997</v>
      </c>
    </row>
    <row r="51" spans="1:7" x14ac:dyDescent="0.55000000000000004">
      <c r="A51" s="3" t="s">
        <v>55</v>
      </c>
      <c r="B51" s="1">
        <v>65.05</v>
      </c>
      <c r="C51" s="1">
        <v>57.16</v>
      </c>
      <c r="D51" s="1">
        <v>7.8940000000000001</v>
      </c>
      <c r="E51" s="1">
        <v>10</v>
      </c>
      <c r="F51" s="1">
        <v>16</v>
      </c>
      <c r="G51" s="1">
        <v>0.66879999999999995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46169-6DBD-4EA4-95BD-997FF1DEF9FF}">
  <dimension ref="A1:L128"/>
  <sheetViews>
    <sheetView workbookViewId="0">
      <selection activeCell="J113" sqref="J113"/>
    </sheetView>
  </sheetViews>
  <sheetFormatPr defaultRowHeight="14.4" x14ac:dyDescent="0.55000000000000004"/>
  <sheetData>
    <row r="1" spans="1:12" x14ac:dyDescent="0.55000000000000004">
      <c r="A1" t="s">
        <v>133</v>
      </c>
    </row>
    <row r="3" spans="1:12" x14ac:dyDescent="0.55000000000000004">
      <c r="A3" t="s">
        <v>157</v>
      </c>
    </row>
    <row r="4" spans="1:12" x14ac:dyDescent="0.55000000000000004">
      <c r="A4" s="4" t="s">
        <v>115</v>
      </c>
      <c r="B4" s="4" t="s">
        <v>116</v>
      </c>
      <c r="C4" s="5" t="s">
        <v>117</v>
      </c>
      <c r="D4" s="5" t="s">
        <v>134</v>
      </c>
      <c r="E4" s="5" t="s">
        <v>135</v>
      </c>
      <c r="F4" s="5" t="s">
        <v>136</v>
      </c>
      <c r="G4" s="4" t="s">
        <v>115</v>
      </c>
      <c r="H4" s="4" t="s">
        <v>116</v>
      </c>
      <c r="I4" s="5" t="s">
        <v>117</v>
      </c>
      <c r="J4" s="5" t="s">
        <v>134</v>
      </c>
      <c r="K4" s="5" t="s">
        <v>135</v>
      </c>
      <c r="L4" s="5" t="s">
        <v>136</v>
      </c>
    </row>
    <row r="5" spans="1:12" x14ac:dyDescent="0.55000000000000004">
      <c r="A5" s="1">
        <v>0.73333333000000001</v>
      </c>
      <c r="B5" s="1">
        <v>0.94444444000000005</v>
      </c>
      <c r="C5" s="1">
        <v>0.35714286000000001</v>
      </c>
      <c r="D5" s="1">
        <v>0.81481481</v>
      </c>
      <c r="E5" s="1">
        <v>1.5714285699999999</v>
      </c>
      <c r="F5" s="1">
        <v>0.85714285999999995</v>
      </c>
      <c r="G5" s="1">
        <v>0.80952380999999995</v>
      </c>
      <c r="H5" s="1">
        <v>1.1875</v>
      </c>
      <c r="I5" s="1">
        <v>0.66666667000000002</v>
      </c>
      <c r="J5" s="1">
        <v>0.77777777999999997</v>
      </c>
      <c r="K5" s="1">
        <v>0.77777777999999997</v>
      </c>
      <c r="L5" s="1">
        <v>1</v>
      </c>
    </row>
    <row r="6" spans="1:12" x14ac:dyDescent="0.55000000000000004">
      <c r="A6" s="1"/>
      <c r="B6" s="1">
        <v>0.94117647000000004</v>
      </c>
      <c r="C6" s="1">
        <v>0.68421052999999998</v>
      </c>
      <c r="D6" s="1">
        <v>0.43589744000000002</v>
      </c>
      <c r="E6" s="1">
        <v>1.09090909</v>
      </c>
      <c r="F6" s="1">
        <v>1.52</v>
      </c>
      <c r="G6" s="1"/>
      <c r="H6" s="1">
        <v>1.25</v>
      </c>
      <c r="I6" s="1">
        <v>1.0714285699999999</v>
      </c>
      <c r="J6" s="1">
        <v>0.89743589999999995</v>
      </c>
      <c r="K6" s="1">
        <v>0.92857142999999998</v>
      </c>
      <c r="L6" s="1">
        <v>1.36842105</v>
      </c>
    </row>
    <row r="7" spans="1:12" x14ac:dyDescent="0.55000000000000004">
      <c r="A7" s="1">
        <v>1.2222222199999999</v>
      </c>
      <c r="B7" s="1">
        <v>1.3333333300000001</v>
      </c>
      <c r="C7" s="1">
        <v>0.55000000000000004</v>
      </c>
      <c r="D7" s="1">
        <v>0.75</v>
      </c>
      <c r="E7" s="1">
        <v>1.4285714300000001</v>
      </c>
      <c r="F7" s="1">
        <v>0.75</v>
      </c>
      <c r="G7" s="1">
        <v>0.66666667000000002</v>
      </c>
      <c r="H7" s="1">
        <v>1.07692308</v>
      </c>
      <c r="I7" s="1">
        <v>1.1818181800000001</v>
      </c>
      <c r="J7" s="1">
        <v>1.09375</v>
      </c>
      <c r="K7" s="1">
        <v>0.94444444000000005</v>
      </c>
      <c r="L7" s="1">
        <v>1</v>
      </c>
    </row>
    <row r="8" spans="1:12" x14ac:dyDescent="0.55000000000000004">
      <c r="A8" s="1">
        <v>0.81818181999999995</v>
      </c>
      <c r="B8" s="1">
        <v>1</v>
      </c>
      <c r="C8" s="1">
        <v>0.4</v>
      </c>
      <c r="D8" s="1">
        <v>0.67647058999999998</v>
      </c>
      <c r="E8" s="1">
        <v>0.83333332999999998</v>
      </c>
      <c r="F8" s="1">
        <v>1.4166666699999999</v>
      </c>
      <c r="G8" s="1">
        <v>1.28571429</v>
      </c>
      <c r="H8" s="1">
        <v>1</v>
      </c>
      <c r="I8" s="1">
        <v>1</v>
      </c>
      <c r="J8" s="1">
        <v>0.75862068999999999</v>
      </c>
      <c r="K8" s="1">
        <v>0.875</v>
      </c>
      <c r="L8" s="1">
        <v>1</v>
      </c>
    </row>
    <row r="9" spans="1:12" x14ac:dyDescent="0.55000000000000004">
      <c r="A9" s="1">
        <v>0.94736841999999999</v>
      </c>
      <c r="B9" s="1">
        <v>0.93333332999999996</v>
      </c>
      <c r="C9" s="1">
        <v>0.6</v>
      </c>
      <c r="D9" s="1">
        <v>0.82857143</v>
      </c>
      <c r="E9" s="1">
        <v>1.8333333300000001</v>
      </c>
      <c r="F9" s="1">
        <v>0.66666667000000002</v>
      </c>
      <c r="G9" s="1">
        <v>0.75</v>
      </c>
      <c r="H9" s="1">
        <v>0.94117647000000004</v>
      </c>
      <c r="I9" s="1">
        <v>1.21428571</v>
      </c>
      <c r="J9" s="1">
        <v>0.84615384999999999</v>
      </c>
      <c r="K9" s="1">
        <v>1.7272727299999999</v>
      </c>
      <c r="L9" s="1">
        <v>1.1499999999999999</v>
      </c>
    </row>
    <row r="10" spans="1:12" x14ac:dyDescent="0.55000000000000004">
      <c r="A10" s="1">
        <v>1.1666666699999999</v>
      </c>
      <c r="B10" s="1">
        <v>0.86111110999999996</v>
      </c>
      <c r="C10" s="1">
        <v>0.66666667000000002</v>
      </c>
      <c r="D10" s="1">
        <v>0.67441859999999998</v>
      </c>
      <c r="E10" s="1">
        <v>1.14285714</v>
      </c>
      <c r="F10" s="1">
        <v>0.96296296000000003</v>
      </c>
      <c r="G10" s="1">
        <v>0.80952380999999995</v>
      </c>
      <c r="H10" s="1">
        <v>1.2</v>
      </c>
      <c r="I10" s="1">
        <v>1.1538461499999999</v>
      </c>
      <c r="J10" s="1">
        <v>1.16129032</v>
      </c>
      <c r="K10" s="1">
        <v>1.2307692299999999</v>
      </c>
      <c r="L10" s="1">
        <v>1</v>
      </c>
    </row>
    <row r="11" spans="1:12" x14ac:dyDescent="0.55000000000000004">
      <c r="A11" s="1">
        <v>0.84615384999999999</v>
      </c>
      <c r="B11" s="1">
        <v>0.73333333000000001</v>
      </c>
      <c r="C11" s="1">
        <v>0.8</v>
      </c>
      <c r="D11" s="1">
        <v>0.42307692000000002</v>
      </c>
      <c r="E11" s="1">
        <v>1.78571429</v>
      </c>
      <c r="F11" s="1">
        <v>1.6</v>
      </c>
      <c r="G11" s="1">
        <v>0.85714285999999995</v>
      </c>
      <c r="H11" s="1">
        <v>1</v>
      </c>
      <c r="I11" s="1">
        <v>1.5</v>
      </c>
      <c r="J11" s="1">
        <v>0.92307691999999997</v>
      </c>
      <c r="K11" s="1">
        <v>0.78947367999999996</v>
      </c>
      <c r="L11" s="1">
        <v>1.08695652</v>
      </c>
    </row>
    <row r="12" spans="1:12" x14ac:dyDescent="0.55000000000000004">
      <c r="A12" s="1">
        <v>1.1764705900000001</v>
      </c>
      <c r="B12" s="1">
        <v>1.6666666699999999</v>
      </c>
      <c r="C12" s="1">
        <v>0.8</v>
      </c>
      <c r="D12" s="1">
        <v>0.85365853999999997</v>
      </c>
      <c r="E12" s="1">
        <v>1.0645161299999999</v>
      </c>
      <c r="F12" s="1">
        <v>1.1333333299999999</v>
      </c>
      <c r="G12" s="1">
        <v>1.05882353</v>
      </c>
      <c r="H12" s="1">
        <v>0.8125</v>
      </c>
      <c r="I12" s="1">
        <v>1.1666666699999999</v>
      </c>
      <c r="J12" s="1">
        <v>1</v>
      </c>
      <c r="K12" s="1">
        <v>1.1333333299999999</v>
      </c>
      <c r="L12" s="1">
        <v>1.0454545500000001</v>
      </c>
    </row>
    <row r="13" spans="1:12" x14ac:dyDescent="0.55000000000000004">
      <c r="A13" s="1">
        <v>1</v>
      </c>
      <c r="B13" s="1">
        <v>0.70588234999999999</v>
      </c>
      <c r="C13" s="1">
        <v>0.86666666999999997</v>
      </c>
      <c r="D13" s="1">
        <v>0.6875</v>
      </c>
      <c r="E13" s="1">
        <v>1</v>
      </c>
      <c r="F13" s="1">
        <v>1</v>
      </c>
      <c r="G13" s="1">
        <v>1</v>
      </c>
      <c r="H13" s="1">
        <v>1.3636363600000001</v>
      </c>
      <c r="I13" s="1">
        <v>1.3846153800000001</v>
      </c>
      <c r="J13" s="1">
        <v>0.75757576000000004</v>
      </c>
      <c r="K13" s="1">
        <v>1.10526316</v>
      </c>
      <c r="L13" s="1">
        <v>1.3666666700000001</v>
      </c>
    </row>
    <row r="14" spans="1:12" x14ac:dyDescent="0.55000000000000004">
      <c r="A14" s="1"/>
      <c r="B14" s="1">
        <v>0.91304348000000002</v>
      </c>
      <c r="C14" s="1">
        <v>0.55000000000000004</v>
      </c>
      <c r="D14" s="1">
        <v>0.51111110999999998</v>
      </c>
      <c r="E14" s="1">
        <v>0.625</v>
      </c>
      <c r="F14" s="1">
        <v>1.25641026</v>
      </c>
      <c r="G14" s="1"/>
      <c r="H14" s="1">
        <v>0.72222222000000003</v>
      </c>
      <c r="I14" s="1"/>
      <c r="J14" s="1">
        <v>1.21428571</v>
      </c>
      <c r="K14" s="1">
        <v>1.3333333300000001</v>
      </c>
      <c r="L14" s="1">
        <v>0.76315789000000001</v>
      </c>
    </row>
    <row r="15" spans="1:12" x14ac:dyDescent="0.55000000000000004">
      <c r="A15" s="1"/>
      <c r="B15" s="1">
        <v>0.71428570999999996</v>
      </c>
      <c r="C15" s="1">
        <v>0.56521739000000004</v>
      </c>
      <c r="D15" s="1">
        <v>0.72413793000000004</v>
      </c>
      <c r="E15" s="1">
        <v>1</v>
      </c>
      <c r="F15" s="1">
        <v>1.5652173899999999</v>
      </c>
      <c r="G15" s="1"/>
      <c r="H15" s="1">
        <v>1.2</v>
      </c>
      <c r="I15" s="1">
        <v>0.84210525999999997</v>
      </c>
      <c r="J15" s="1">
        <v>1.375</v>
      </c>
      <c r="K15" s="1">
        <v>1.3636363600000001</v>
      </c>
      <c r="L15" s="1">
        <v>0.89473683999999998</v>
      </c>
    </row>
    <row r="16" spans="1:12" x14ac:dyDescent="0.55000000000000004">
      <c r="A16" s="1">
        <v>0.84615384999999999</v>
      </c>
      <c r="B16" s="1">
        <v>0.79245283</v>
      </c>
      <c r="C16" s="1"/>
      <c r="D16" s="1">
        <v>0.75</v>
      </c>
      <c r="E16" s="1"/>
      <c r="F16" s="1"/>
      <c r="G16" s="1">
        <v>0.78260870000000005</v>
      </c>
      <c r="H16" s="1">
        <v>1.5416666699999999</v>
      </c>
      <c r="I16" s="1">
        <v>0.93333332999999996</v>
      </c>
      <c r="J16" s="1">
        <v>1.5833333300000001</v>
      </c>
      <c r="K16" s="1"/>
      <c r="L16" s="1"/>
    </row>
    <row r="17" spans="1:12" x14ac:dyDescent="0.55000000000000004">
      <c r="A17" s="1">
        <v>1.1818181800000001</v>
      </c>
      <c r="B17" s="1">
        <v>0.93333332999999996</v>
      </c>
      <c r="C17" s="1"/>
      <c r="D17" s="1">
        <v>0.42857142999999998</v>
      </c>
      <c r="E17" s="1"/>
      <c r="F17" s="1"/>
      <c r="G17" s="1">
        <v>1.1666666699999999</v>
      </c>
      <c r="H17" s="1">
        <v>0.92857142999999998</v>
      </c>
      <c r="I17" s="1"/>
      <c r="J17" s="1">
        <v>1.1818181800000001</v>
      </c>
      <c r="K17" s="1"/>
      <c r="L17" s="1"/>
    </row>
    <row r="18" spans="1:12" x14ac:dyDescent="0.55000000000000004">
      <c r="A18" s="1">
        <v>0.73333333000000001</v>
      </c>
      <c r="B18" s="1"/>
      <c r="C18" s="1"/>
      <c r="D18" s="1"/>
      <c r="E18" s="1"/>
      <c r="F18" s="1"/>
      <c r="G18" s="1">
        <v>1</v>
      </c>
      <c r="H18" s="1"/>
      <c r="I18" s="1"/>
      <c r="J18" s="1"/>
      <c r="K18" s="1"/>
      <c r="L18" s="1"/>
    </row>
    <row r="20" spans="1:12" x14ac:dyDescent="0.55000000000000004">
      <c r="A20" t="s">
        <v>141</v>
      </c>
    </row>
    <row r="22" spans="1:12" ht="15.6" x14ac:dyDescent="0.6">
      <c r="A22" s="10"/>
      <c r="B22" t="s">
        <v>161</v>
      </c>
    </row>
    <row r="23" spans="1:12" ht="15.6" x14ac:dyDescent="0.6">
      <c r="A23" s="10"/>
    </row>
    <row r="24" spans="1:12" ht="15.6" x14ac:dyDescent="0.6">
      <c r="A24" s="10" t="s">
        <v>142</v>
      </c>
      <c r="B24" s="10" t="s">
        <v>143</v>
      </c>
      <c r="C24" s="10" t="s">
        <v>144</v>
      </c>
      <c r="D24" s="10" t="s">
        <v>145</v>
      </c>
      <c r="E24" s="10" t="s">
        <v>146</v>
      </c>
      <c r="F24" s="10" t="s">
        <v>158</v>
      </c>
      <c r="G24" s="10" t="s">
        <v>159</v>
      </c>
    </row>
    <row r="25" spans="1:12" ht="15.6" x14ac:dyDescent="0.6">
      <c r="A25" s="10">
        <v>1</v>
      </c>
      <c r="B25">
        <v>5</v>
      </c>
      <c r="C25">
        <v>14</v>
      </c>
      <c r="D25">
        <v>8</v>
      </c>
      <c r="E25">
        <v>12</v>
      </c>
      <c r="F25">
        <f>B25/C25</f>
        <v>0.35714285714285715</v>
      </c>
      <c r="G25">
        <f>D25/E25</f>
        <v>0.66666666666666663</v>
      </c>
    </row>
    <row r="26" spans="1:12" ht="15.6" x14ac:dyDescent="0.6">
      <c r="A26" s="10">
        <v>2</v>
      </c>
      <c r="B26">
        <v>13</v>
      </c>
      <c r="C26">
        <v>19</v>
      </c>
      <c r="D26">
        <v>15</v>
      </c>
      <c r="E26">
        <v>14</v>
      </c>
      <c r="F26">
        <f t="shared" ref="F26:F35" si="0">B26/C26</f>
        <v>0.68421052631578949</v>
      </c>
      <c r="G26">
        <f t="shared" ref="G26:G36" si="1">D26/E26</f>
        <v>1.0714285714285714</v>
      </c>
    </row>
    <row r="27" spans="1:12" ht="15.6" x14ac:dyDescent="0.6">
      <c r="A27" s="10">
        <v>3</v>
      </c>
      <c r="B27">
        <v>11</v>
      </c>
      <c r="C27">
        <v>20</v>
      </c>
      <c r="D27">
        <v>13</v>
      </c>
      <c r="E27">
        <v>11</v>
      </c>
      <c r="F27">
        <f t="shared" si="0"/>
        <v>0.55000000000000004</v>
      </c>
      <c r="G27">
        <f t="shared" si="1"/>
        <v>1.1818181818181819</v>
      </c>
    </row>
    <row r="28" spans="1:12" ht="15.6" x14ac:dyDescent="0.6">
      <c r="A28" s="10">
        <v>4</v>
      </c>
      <c r="B28">
        <v>4</v>
      </c>
      <c r="C28">
        <v>10</v>
      </c>
      <c r="D28">
        <v>13</v>
      </c>
      <c r="E28">
        <v>13</v>
      </c>
      <c r="F28">
        <f t="shared" si="0"/>
        <v>0.4</v>
      </c>
      <c r="G28">
        <f t="shared" si="1"/>
        <v>1</v>
      </c>
    </row>
    <row r="29" spans="1:12" ht="15.6" x14ac:dyDescent="0.6">
      <c r="A29" s="10">
        <v>5</v>
      </c>
      <c r="B29">
        <v>6</v>
      </c>
      <c r="C29">
        <v>10</v>
      </c>
      <c r="D29">
        <v>17</v>
      </c>
      <c r="E29">
        <v>14</v>
      </c>
      <c r="F29">
        <f t="shared" si="0"/>
        <v>0.6</v>
      </c>
      <c r="G29">
        <f t="shared" si="1"/>
        <v>1.2142857142857142</v>
      </c>
    </row>
    <row r="30" spans="1:12" ht="15.6" x14ac:dyDescent="0.6">
      <c r="A30" s="10">
        <v>6</v>
      </c>
      <c r="B30">
        <v>10</v>
      </c>
      <c r="C30">
        <v>15</v>
      </c>
      <c r="D30">
        <v>15</v>
      </c>
      <c r="E30">
        <v>13</v>
      </c>
      <c r="F30">
        <f t="shared" si="0"/>
        <v>0.66666666666666663</v>
      </c>
      <c r="G30">
        <f t="shared" si="1"/>
        <v>1.1538461538461537</v>
      </c>
    </row>
    <row r="31" spans="1:12" ht="15.6" x14ac:dyDescent="0.6">
      <c r="A31" s="10">
        <v>7</v>
      </c>
      <c r="B31">
        <v>12</v>
      </c>
      <c r="C31">
        <v>15</v>
      </c>
      <c r="D31">
        <v>18</v>
      </c>
      <c r="E31">
        <v>12</v>
      </c>
      <c r="F31">
        <f t="shared" si="0"/>
        <v>0.8</v>
      </c>
      <c r="G31">
        <f t="shared" si="1"/>
        <v>1.5</v>
      </c>
    </row>
    <row r="32" spans="1:12" ht="15.6" x14ac:dyDescent="0.6">
      <c r="A32" s="10">
        <v>8</v>
      </c>
      <c r="B32">
        <v>12</v>
      </c>
      <c r="C32">
        <v>15</v>
      </c>
      <c r="D32">
        <v>14</v>
      </c>
      <c r="E32">
        <v>12</v>
      </c>
      <c r="F32">
        <f t="shared" si="0"/>
        <v>0.8</v>
      </c>
      <c r="G32">
        <f t="shared" si="1"/>
        <v>1.1666666666666667</v>
      </c>
    </row>
    <row r="33" spans="1:7" ht="15.6" x14ac:dyDescent="0.6">
      <c r="A33" s="10">
        <v>9</v>
      </c>
      <c r="B33">
        <v>13</v>
      </c>
      <c r="C33">
        <v>15</v>
      </c>
      <c r="D33">
        <v>18</v>
      </c>
      <c r="E33">
        <v>13</v>
      </c>
      <c r="F33">
        <f t="shared" si="0"/>
        <v>0.8666666666666667</v>
      </c>
      <c r="G33">
        <f t="shared" si="1"/>
        <v>1.3846153846153846</v>
      </c>
    </row>
    <row r="34" spans="1:7" ht="15.6" x14ac:dyDescent="0.6">
      <c r="A34" s="10">
        <v>10</v>
      </c>
      <c r="B34">
        <v>11</v>
      </c>
      <c r="C34">
        <v>20</v>
      </c>
      <c r="D34">
        <v>1</v>
      </c>
      <c r="E34">
        <v>0</v>
      </c>
      <c r="F34">
        <f t="shared" si="0"/>
        <v>0.55000000000000004</v>
      </c>
    </row>
    <row r="35" spans="1:7" ht="15.6" x14ac:dyDescent="0.6">
      <c r="A35" s="10">
        <v>11</v>
      </c>
      <c r="B35">
        <v>13</v>
      </c>
      <c r="C35">
        <v>23</v>
      </c>
      <c r="D35">
        <v>16</v>
      </c>
      <c r="E35">
        <v>19</v>
      </c>
      <c r="F35">
        <f t="shared" si="0"/>
        <v>0.56521739130434778</v>
      </c>
      <c r="G35">
        <f t="shared" si="1"/>
        <v>0.84210526315789469</v>
      </c>
    </row>
    <row r="36" spans="1:7" ht="15.6" x14ac:dyDescent="0.6">
      <c r="A36" s="10">
        <v>12</v>
      </c>
      <c r="B36">
        <v>2</v>
      </c>
      <c r="C36">
        <v>0</v>
      </c>
      <c r="D36">
        <v>14</v>
      </c>
      <c r="E36">
        <v>15</v>
      </c>
      <c r="G36">
        <f t="shared" si="1"/>
        <v>0.93333333333333335</v>
      </c>
    </row>
    <row r="37" spans="1:7" ht="15.6" x14ac:dyDescent="0.6">
      <c r="A37" s="10">
        <v>13</v>
      </c>
      <c r="B37">
        <v>1</v>
      </c>
      <c r="C37">
        <v>2</v>
      </c>
      <c r="D37">
        <v>1</v>
      </c>
      <c r="E37">
        <v>0</v>
      </c>
    </row>
    <row r="38" spans="1:7" ht="15.6" x14ac:dyDescent="0.6">
      <c r="A38" s="10">
        <v>14</v>
      </c>
    </row>
    <row r="40" spans="1:7" ht="15.6" x14ac:dyDescent="0.6">
      <c r="A40" s="10"/>
      <c r="B40" t="s">
        <v>115</v>
      </c>
      <c r="F40" s="6"/>
      <c r="G40" s="6"/>
    </row>
    <row r="41" spans="1:7" ht="15.6" x14ac:dyDescent="0.6">
      <c r="A41" s="10"/>
      <c r="F41" s="6"/>
      <c r="G41" s="6"/>
    </row>
    <row r="42" spans="1:7" ht="15.6" x14ac:dyDescent="0.6">
      <c r="A42" s="10" t="s">
        <v>142</v>
      </c>
      <c r="B42" s="10" t="s">
        <v>143</v>
      </c>
      <c r="C42" s="10" t="s">
        <v>144</v>
      </c>
      <c r="D42" s="10" t="s">
        <v>145</v>
      </c>
      <c r="E42" s="10" t="s">
        <v>146</v>
      </c>
      <c r="F42" s="10" t="s">
        <v>158</v>
      </c>
      <c r="G42" s="10" t="s">
        <v>159</v>
      </c>
    </row>
    <row r="43" spans="1:7" ht="15.6" x14ac:dyDescent="0.6">
      <c r="A43" s="10">
        <v>1</v>
      </c>
      <c r="B43">
        <v>11</v>
      </c>
      <c r="C43">
        <v>15</v>
      </c>
      <c r="D43">
        <v>17</v>
      </c>
      <c r="E43">
        <v>21</v>
      </c>
      <c r="F43">
        <f>B43/C43</f>
        <v>0.73333333333333328</v>
      </c>
      <c r="G43">
        <f>D43/E43</f>
        <v>0.80952380952380953</v>
      </c>
    </row>
    <row r="44" spans="1:7" ht="15.6" x14ac:dyDescent="0.6">
      <c r="A44" s="10">
        <v>2</v>
      </c>
      <c r="B44">
        <v>0</v>
      </c>
      <c r="C44">
        <v>0</v>
      </c>
      <c r="D44">
        <v>3</v>
      </c>
      <c r="E44">
        <v>7</v>
      </c>
    </row>
    <row r="45" spans="1:7" ht="15.6" x14ac:dyDescent="0.6">
      <c r="A45" s="10">
        <v>3</v>
      </c>
      <c r="B45">
        <v>11</v>
      </c>
      <c r="C45">
        <v>9</v>
      </c>
      <c r="D45">
        <v>8</v>
      </c>
      <c r="E45">
        <v>12</v>
      </c>
      <c r="F45">
        <f t="shared" ref="F45:F55" si="2">B45/C45</f>
        <v>1.2222222222222223</v>
      </c>
      <c r="G45">
        <f t="shared" ref="G45:G56" si="3">D45/E45</f>
        <v>0.66666666666666663</v>
      </c>
    </row>
    <row r="46" spans="1:7" ht="15.6" x14ac:dyDescent="0.6">
      <c r="A46" s="10">
        <v>4</v>
      </c>
      <c r="B46">
        <v>9</v>
      </c>
      <c r="C46">
        <v>11</v>
      </c>
      <c r="D46">
        <v>9</v>
      </c>
      <c r="E46">
        <v>7</v>
      </c>
      <c r="F46">
        <f t="shared" si="2"/>
        <v>0.81818181818181823</v>
      </c>
      <c r="G46">
        <f t="shared" si="3"/>
        <v>1.2857142857142858</v>
      </c>
    </row>
    <row r="47" spans="1:7" ht="15.6" x14ac:dyDescent="0.6">
      <c r="A47" s="10">
        <v>5</v>
      </c>
      <c r="B47">
        <v>18</v>
      </c>
      <c r="C47">
        <v>19</v>
      </c>
      <c r="D47">
        <v>9</v>
      </c>
      <c r="E47">
        <v>12</v>
      </c>
      <c r="F47">
        <f t="shared" si="2"/>
        <v>0.94736842105263153</v>
      </c>
      <c r="G47">
        <f t="shared" si="3"/>
        <v>0.75</v>
      </c>
    </row>
    <row r="48" spans="1:7" ht="15.6" x14ac:dyDescent="0.6">
      <c r="A48" s="10">
        <v>6</v>
      </c>
      <c r="B48">
        <v>14</v>
      </c>
      <c r="C48">
        <v>12</v>
      </c>
      <c r="D48">
        <v>17</v>
      </c>
      <c r="E48">
        <v>21</v>
      </c>
      <c r="F48">
        <f t="shared" si="2"/>
        <v>1.1666666666666667</v>
      </c>
      <c r="G48">
        <f t="shared" si="3"/>
        <v>0.80952380952380953</v>
      </c>
    </row>
    <row r="49" spans="1:7" ht="15.6" x14ac:dyDescent="0.6">
      <c r="A49" s="10">
        <v>7</v>
      </c>
      <c r="B49">
        <v>11</v>
      </c>
      <c r="C49">
        <v>13</v>
      </c>
      <c r="D49">
        <v>6</v>
      </c>
      <c r="E49">
        <v>7</v>
      </c>
      <c r="F49">
        <f t="shared" si="2"/>
        <v>0.84615384615384615</v>
      </c>
      <c r="G49">
        <f t="shared" si="3"/>
        <v>0.8571428571428571</v>
      </c>
    </row>
    <row r="50" spans="1:7" ht="15.6" x14ac:dyDescent="0.6">
      <c r="A50" s="10">
        <v>8</v>
      </c>
      <c r="B50">
        <v>20</v>
      </c>
      <c r="C50">
        <v>17</v>
      </c>
      <c r="D50">
        <v>18</v>
      </c>
      <c r="E50">
        <v>17</v>
      </c>
      <c r="F50">
        <f t="shared" si="2"/>
        <v>1.1764705882352942</v>
      </c>
      <c r="G50">
        <f t="shared" si="3"/>
        <v>1.0588235294117647</v>
      </c>
    </row>
    <row r="51" spans="1:7" ht="15.6" x14ac:dyDescent="0.6">
      <c r="A51" s="10">
        <v>9</v>
      </c>
      <c r="B51">
        <v>20</v>
      </c>
      <c r="C51">
        <v>20</v>
      </c>
      <c r="D51">
        <v>8</v>
      </c>
      <c r="E51">
        <v>8</v>
      </c>
      <c r="F51">
        <f t="shared" si="2"/>
        <v>1</v>
      </c>
      <c r="G51">
        <f t="shared" si="3"/>
        <v>1</v>
      </c>
    </row>
    <row r="52" spans="1:7" ht="15.6" x14ac:dyDescent="0.6">
      <c r="A52" s="10">
        <v>10</v>
      </c>
      <c r="B52">
        <v>12</v>
      </c>
      <c r="C52">
        <v>9</v>
      </c>
      <c r="D52">
        <v>3</v>
      </c>
      <c r="E52">
        <v>9</v>
      </c>
    </row>
    <row r="53" spans="1:7" ht="15.6" x14ac:dyDescent="0.6">
      <c r="A53" s="10">
        <v>11</v>
      </c>
      <c r="B53">
        <v>4</v>
      </c>
      <c r="C53">
        <v>4</v>
      </c>
      <c r="D53">
        <v>2</v>
      </c>
      <c r="E53">
        <v>1</v>
      </c>
    </row>
    <row r="54" spans="1:7" ht="15.6" x14ac:dyDescent="0.6">
      <c r="A54" s="10">
        <v>12</v>
      </c>
      <c r="B54">
        <v>11</v>
      </c>
      <c r="C54">
        <v>13</v>
      </c>
      <c r="D54">
        <v>18</v>
      </c>
      <c r="E54">
        <v>23</v>
      </c>
      <c r="F54">
        <f t="shared" si="2"/>
        <v>0.84615384615384615</v>
      </c>
      <c r="G54">
        <f t="shared" si="3"/>
        <v>0.78260869565217395</v>
      </c>
    </row>
    <row r="55" spans="1:7" ht="15.6" x14ac:dyDescent="0.6">
      <c r="A55" s="10">
        <v>13</v>
      </c>
      <c r="B55">
        <v>13</v>
      </c>
      <c r="C55">
        <v>11</v>
      </c>
      <c r="D55">
        <v>7</v>
      </c>
      <c r="E55">
        <v>6</v>
      </c>
      <c r="F55">
        <f t="shared" si="2"/>
        <v>1.1818181818181819</v>
      </c>
      <c r="G55">
        <f t="shared" si="3"/>
        <v>1.1666666666666667</v>
      </c>
    </row>
    <row r="56" spans="1:7" ht="15.6" x14ac:dyDescent="0.6">
      <c r="A56" s="10">
        <v>14</v>
      </c>
      <c r="B56">
        <v>11</v>
      </c>
      <c r="C56">
        <v>15</v>
      </c>
      <c r="D56">
        <v>10</v>
      </c>
      <c r="E56">
        <v>10</v>
      </c>
      <c r="F56">
        <f>B56/C56</f>
        <v>0.73333333333333328</v>
      </c>
      <c r="G56">
        <f t="shared" si="3"/>
        <v>1</v>
      </c>
    </row>
    <row r="57" spans="1:7" ht="15.6" x14ac:dyDescent="0.6">
      <c r="A57" s="10"/>
    </row>
    <row r="58" spans="1:7" ht="15.6" x14ac:dyDescent="0.6">
      <c r="A58" s="10"/>
      <c r="B58" t="s">
        <v>164</v>
      </c>
    </row>
    <row r="59" spans="1:7" ht="15.6" x14ac:dyDescent="0.6">
      <c r="A59" s="10"/>
    </row>
    <row r="60" spans="1:7" ht="15.6" x14ac:dyDescent="0.6">
      <c r="A60" s="10" t="s">
        <v>142</v>
      </c>
      <c r="B60" s="10" t="s">
        <v>143</v>
      </c>
      <c r="C60" s="10" t="s">
        <v>144</v>
      </c>
      <c r="D60" s="10" t="s">
        <v>145</v>
      </c>
      <c r="E60" s="10" t="s">
        <v>146</v>
      </c>
      <c r="F60" s="10" t="s">
        <v>158</v>
      </c>
      <c r="G60" s="10" t="s">
        <v>159</v>
      </c>
    </row>
    <row r="61" spans="1:7" ht="15.6" x14ac:dyDescent="0.6">
      <c r="A61" s="10">
        <v>1</v>
      </c>
      <c r="B61">
        <v>17</v>
      </c>
      <c r="C61">
        <v>18</v>
      </c>
      <c r="D61">
        <v>19</v>
      </c>
      <c r="E61">
        <v>16</v>
      </c>
      <c r="F61">
        <f>B61/C61</f>
        <v>0.94444444444444442</v>
      </c>
      <c r="G61">
        <f>D61/E61</f>
        <v>1.1875</v>
      </c>
    </row>
    <row r="62" spans="1:7" ht="15.6" x14ac:dyDescent="0.6">
      <c r="A62" s="10">
        <v>2</v>
      </c>
      <c r="B62">
        <v>16</v>
      </c>
      <c r="C62">
        <v>17</v>
      </c>
      <c r="D62">
        <v>15</v>
      </c>
      <c r="E62">
        <v>12</v>
      </c>
      <c r="F62">
        <f t="shared" ref="F62:F73" si="4">B62/C62</f>
        <v>0.94117647058823528</v>
      </c>
      <c r="G62">
        <f t="shared" ref="G62:G73" si="5">D62/E62</f>
        <v>1.25</v>
      </c>
    </row>
    <row r="63" spans="1:7" ht="15.6" x14ac:dyDescent="0.6">
      <c r="A63" s="10">
        <v>3</v>
      </c>
      <c r="B63">
        <v>12</v>
      </c>
      <c r="C63">
        <v>9</v>
      </c>
      <c r="D63">
        <v>14</v>
      </c>
      <c r="E63">
        <v>13</v>
      </c>
      <c r="F63">
        <f t="shared" si="4"/>
        <v>1.3333333333333333</v>
      </c>
      <c r="G63">
        <f t="shared" si="5"/>
        <v>1.0769230769230769</v>
      </c>
    </row>
    <row r="64" spans="1:7" ht="15.6" x14ac:dyDescent="0.6">
      <c r="A64" s="10">
        <v>4</v>
      </c>
      <c r="B64">
        <v>19</v>
      </c>
      <c r="C64">
        <v>19</v>
      </c>
      <c r="D64">
        <v>15</v>
      </c>
      <c r="E64">
        <v>15</v>
      </c>
      <c r="F64">
        <f t="shared" si="4"/>
        <v>1</v>
      </c>
      <c r="G64">
        <f t="shared" si="5"/>
        <v>1</v>
      </c>
    </row>
    <row r="65" spans="1:7" ht="15.6" x14ac:dyDescent="0.6">
      <c r="A65" s="10">
        <v>5</v>
      </c>
      <c r="B65">
        <v>14</v>
      </c>
      <c r="C65">
        <v>15</v>
      </c>
      <c r="D65">
        <v>16</v>
      </c>
      <c r="E65">
        <v>17</v>
      </c>
      <c r="F65">
        <f t="shared" si="4"/>
        <v>0.93333333333333335</v>
      </c>
      <c r="G65">
        <f t="shared" si="5"/>
        <v>0.94117647058823528</v>
      </c>
    </row>
    <row r="66" spans="1:7" ht="15.6" x14ac:dyDescent="0.6">
      <c r="A66" s="10">
        <v>6</v>
      </c>
      <c r="B66">
        <v>31</v>
      </c>
      <c r="C66">
        <v>36</v>
      </c>
      <c r="D66">
        <v>36</v>
      </c>
      <c r="E66">
        <v>30</v>
      </c>
      <c r="F66">
        <f t="shared" si="4"/>
        <v>0.86111111111111116</v>
      </c>
      <c r="G66">
        <f t="shared" si="5"/>
        <v>1.2</v>
      </c>
    </row>
    <row r="67" spans="1:7" ht="15.6" x14ac:dyDescent="0.6">
      <c r="A67" s="10">
        <v>7</v>
      </c>
      <c r="B67">
        <v>11</v>
      </c>
      <c r="C67">
        <v>15</v>
      </c>
      <c r="D67">
        <v>14</v>
      </c>
      <c r="E67">
        <v>14</v>
      </c>
      <c r="F67">
        <f t="shared" si="4"/>
        <v>0.73333333333333328</v>
      </c>
      <c r="G67">
        <f t="shared" si="5"/>
        <v>1</v>
      </c>
    </row>
    <row r="68" spans="1:7" ht="15.6" x14ac:dyDescent="0.6">
      <c r="A68" s="10">
        <v>8</v>
      </c>
      <c r="B68">
        <v>10</v>
      </c>
      <c r="C68">
        <v>6</v>
      </c>
      <c r="D68">
        <v>13</v>
      </c>
      <c r="E68">
        <v>16</v>
      </c>
      <c r="F68">
        <f t="shared" si="4"/>
        <v>1.6666666666666667</v>
      </c>
      <c r="G68">
        <f t="shared" si="5"/>
        <v>0.8125</v>
      </c>
    </row>
    <row r="69" spans="1:7" ht="15.6" x14ac:dyDescent="0.6">
      <c r="A69" s="10">
        <v>9</v>
      </c>
      <c r="B69">
        <v>12</v>
      </c>
      <c r="C69">
        <v>17</v>
      </c>
      <c r="D69">
        <v>15</v>
      </c>
      <c r="E69">
        <v>11</v>
      </c>
      <c r="F69">
        <f t="shared" si="4"/>
        <v>0.70588235294117652</v>
      </c>
      <c r="G69">
        <f t="shared" si="5"/>
        <v>1.3636363636363635</v>
      </c>
    </row>
    <row r="70" spans="1:7" ht="15.6" x14ac:dyDescent="0.6">
      <c r="A70" s="10">
        <v>10</v>
      </c>
      <c r="B70">
        <v>42</v>
      </c>
      <c r="C70">
        <v>46</v>
      </c>
      <c r="D70">
        <v>26</v>
      </c>
      <c r="E70">
        <v>36</v>
      </c>
      <c r="F70">
        <f t="shared" si="4"/>
        <v>0.91304347826086951</v>
      </c>
      <c r="G70">
        <f t="shared" si="5"/>
        <v>0.72222222222222221</v>
      </c>
    </row>
    <row r="71" spans="1:7" ht="15.6" x14ac:dyDescent="0.6">
      <c r="A71" s="10">
        <v>11</v>
      </c>
      <c r="B71">
        <v>10</v>
      </c>
      <c r="C71">
        <v>14</v>
      </c>
      <c r="D71">
        <v>12</v>
      </c>
      <c r="E71">
        <v>10</v>
      </c>
      <c r="F71">
        <f t="shared" si="4"/>
        <v>0.7142857142857143</v>
      </c>
      <c r="G71">
        <f t="shared" si="5"/>
        <v>1.2</v>
      </c>
    </row>
    <row r="72" spans="1:7" ht="15.6" x14ac:dyDescent="0.6">
      <c r="A72" s="10">
        <v>12</v>
      </c>
      <c r="B72">
        <v>42</v>
      </c>
      <c r="C72">
        <v>53</v>
      </c>
      <c r="D72">
        <v>37</v>
      </c>
      <c r="E72">
        <v>24</v>
      </c>
      <c r="F72">
        <f t="shared" si="4"/>
        <v>0.79245283018867929</v>
      </c>
      <c r="G72">
        <f t="shared" si="5"/>
        <v>1.5416666666666667</v>
      </c>
    </row>
    <row r="73" spans="1:7" ht="15.6" x14ac:dyDescent="0.6">
      <c r="A73" s="10">
        <v>13</v>
      </c>
      <c r="B73">
        <v>14</v>
      </c>
      <c r="C73">
        <v>15</v>
      </c>
      <c r="D73">
        <v>13</v>
      </c>
      <c r="E73">
        <v>14</v>
      </c>
      <c r="F73">
        <f t="shared" si="4"/>
        <v>0.93333333333333335</v>
      </c>
      <c r="G73">
        <f t="shared" si="5"/>
        <v>0.9285714285714286</v>
      </c>
    </row>
    <row r="74" spans="1:7" ht="15.6" x14ac:dyDescent="0.6">
      <c r="A74" s="10">
        <v>14</v>
      </c>
      <c r="B74">
        <v>7</v>
      </c>
      <c r="C74">
        <v>0</v>
      </c>
      <c r="D74">
        <v>1</v>
      </c>
      <c r="E74">
        <v>3</v>
      </c>
    </row>
    <row r="76" spans="1:7" ht="15.6" x14ac:dyDescent="0.6">
      <c r="A76" s="11"/>
      <c r="B76" s="6" t="s">
        <v>160</v>
      </c>
      <c r="C76" s="6"/>
      <c r="D76" s="6"/>
      <c r="E76" s="6"/>
    </row>
    <row r="77" spans="1:7" ht="15.6" x14ac:dyDescent="0.6">
      <c r="A77" s="11"/>
      <c r="B77" s="6"/>
      <c r="C77" s="6"/>
      <c r="D77" s="6"/>
      <c r="E77" s="6"/>
    </row>
    <row r="78" spans="1:7" ht="15.6" x14ac:dyDescent="0.6">
      <c r="A78" s="11" t="s">
        <v>142</v>
      </c>
      <c r="B78" s="11" t="s">
        <v>143</v>
      </c>
      <c r="C78" s="11" t="s">
        <v>144</v>
      </c>
      <c r="D78" s="11" t="s">
        <v>145</v>
      </c>
      <c r="E78" s="11" t="s">
        <v>146</v>
      </c>
      <c r="F78" s="10" t="s">
        <v>158</v>
      </c>
      <c r="G78" s="10" t="s">
        <v>159</v>
      </c>
    </row>
    <row r="79" spans="1:7" ht="15.6" x14ac:dyDescent="0.6">
      <c r="A79" s="11">
        <v>1</v>
      </c>
      <c r="B79" s="6">
        <v>22</v>
      </c>
      <c r="C79" s="6">
        <v>27</v>
      </c>
      <c r="D79" s="6">
        <v>21</v>
      </c>
      <c r="E79" s="6">
        <v>27</v>
      </c>
      <c r="F79">
        <f>B79/C79</f>
        <v>0.81481481481481477</v>
      </c>
      <c r="G79">
        <f>D79/E79</f>
        <v>0.77777777777777779</v>
      </c>
    </row>
    <row r="80" spans="1:7" ht="15.6" x14ac:dyDescent="0.6">
      <c r="A80" s="11">
        <v>2</v>
      </c>
      <c r="B80" s="6">
        <v>17</v>
      </c>
      <c r="C80" s="6">
        <v>39</v>
      </c>
      <c r="D80" s="6">
        <v>35</v>
      </c>
      <c r="E80" s="6">
        <v>39</v>
      </c>
      <c r="F80">
        <f t="shared" ref="F80:F91" si="6">B80/C80</f>
        <v>0.4358974358974359</v>
      </c>
      <c r="G80">
        <f t="shared" ref="G80:G91" si="7">D80/E80</f>
        <v>0.89743589743589747</v>
      </c>
    </row>
    <row r="81" spans="1:7" ht="15.6" x14ac:dyDescent="0.6">
      <c r="A81" s="11">
        <v>3</v>
      </c>
      <c r="B81" s="6">
        <v>30</v>
      </c>
      <c r="C81" s="6">
        <v>40</v>
      </c>
      <c r="D81" s="6">
        <v>35</v>
      </c>
      <c r="E81" s="6">
        <v>32</v>
      </c>
      <c r="F81">
        <f t="shared" si="6"/>
        <v>0.75</v>
      </c>
      <c r="G81">
        <f t="shared" si="7"/>
        <v>1.09375</v>
      </c>
    </row>
    <row r="82" spans="1:7" ht="15.6" x14ac:dyDescent="0.6">
      <c r="A82" s="11">
        <v>4</v>
      </c>
      <c r="B82" s="6">
        <v>23</v>
      </c>
      <c r="C82" s="6">
        <v>34</v>
      </c>
      <c r="D82" s="6">
        <v>22</v>
      </c>
      <c r="E82" s="6">
        <v>29</v>
      </c>
      <c r="F82">
        <f t="shared" si="6"/>
        <v>0.67647058823529416</v>
      </c>
      <c r="G82">
        <f t="shared" si="7"/>
        <v>0.75862068965517238</v>
      </c>
    </row>
    <row r="83" spans="1:7" ht="15.6" x14ac:dyDescent="0.6">
      <c r="A83" s="11">
        <v>5</v>
      </c>
      <c r="B83" s="6">
        <v>29</v>
      </c>
      <c r="C83" s="6">
        <v>35</v>
      </c>
      <c r="D83" s="6">
        <v>22</v>
      </c>
      <c r="E83" s="6">
        <v>26</v>
      </c>
      <c r="F83">
        <f t="shared" si="6"/>
        <v>0.82857142857142863</v>
      </c>
      <c r="G83">
        <f t="shared" si="7"/>
        <v>0.84615384615384615</v>
      </c>
    </row>
    <row r="84" spans="1:7" ht="15.6" x14ac:dyDescent="0.6">
      <c r="A84" s="11">
        <v>6</v>
      </c>
      <c r="B84" s="6">
        <v>29</v>
      </c>
      <c r="C84" s="6">
        <v>43</v>
      </c>
      <c r="D84" s="6">
        <v>36</v>
      </c>
      <c r="E84" s="6">
        <v>31</v>
      </c>
      <c r="F84">
        <f t="shared" si="6"/>
        <v>0.67441860465116277</v>
      </c>
      <c r="G84">
        <f t="shared" si="7"/>
        <v>1.1612903225806452</v>
      </c>
    </row>
    <row r="85" spans="1:7" ht="15.6" x14ac:dyDescent="0.6">
      <c r="A85" s="11">
        <v>7</v>
      </c>
      <c r="B85" s="6">
        <v>11</v>
      </c>
      <c r="C85" s="6">
        <v>26</v>
      </c>
      <c r="D85" s="6">
        <v>12</v>
      </c>
      <c r="E85" s="6">
        <v>13</v>
      </c>
      <c r="F85">
        <f t="shared" si="6"/>
        <v>0.42307692307692307</v>
      </c>
      <c r="G85">
        <f t="shared" si="7"/>
        <v>0.92307692307692313</v>
      </c>
    </row>
    <row r="86" spans="1:7" ht="15.6" x14ac:dyDescent="0.6">
      <c r="A86" s="11">
        <v>8</v>
      </c>
      <c r="B86" s="6">
        <v>35</v>
      </c>
      <c r="C86" s="6">
        <v>41</v>
      </c>
      <c r="D86" s="6">
        <v>19</v>
      </c>
      <c r="E86" s="6">
        <v>19</v>
      </c>
      <c r="F86">
        <f t="shared" si="6"/>
        <v>0.85365853658536583</v>
      </c>
      <c r="G86">
        <f t="shared" si="7"/>
        <v>1</v>
      </c>
    </row>
    <row r="87" spans="1:7" ht="15.6" x14ac:dyDescent="0.6">
      <c r="A87" s="11">
        <v>9</v>
      </c>
      <c r="B87" s="6">
        <v>22</v>
      </c>
      <c r="C87" s="6">
        <v>32</v>
      </c>
      <c r="D87" s="6">
        <v>25</v>
      </c>
      <c r="E87" s="6">
        <v>33</v>
      </c>
      <c r="F87">
        <f t="shared" si="6"/>
        <v>0.6875</v>
      </c>
      <c r="G87">
        <f t="shared" si="7"/>
        <v>0.75757575757575757</v>
      </c>
    </row>
    <row r="88" spans="1:7" ht="15.6" x14ac:dyDescent="0.6">
      <c r="A88" s="11">
        <v>10</v>
      </c>
      <c r="B88" s="6">
        <v>23</v>
      </c>
      <c r="C88" s="6">
        <v>45</v>
      </c>
      <c r="D88" s="6">
        <v>51</v>
      </c>
      <c r="E88" s="6">
        <v>42</v>
      </c>
      <c r="F88">
        <f t="shared" si="6"/>
        <v>0.51111111111111107</v>
      </c>
      <c r="G88">
        <f t="shared" si="7"/>
        <v>1.2142857142857142</v>
      </c>
    </row>
    <row r="89" spans="1:7" ht="15.6" x14ac:dyDescent="0.6">
      <c r="A89" s="11">
        <v>11</v>
      </c>
      <c r="B89" s="6">
        <v>21</v>
      </c>
      <c r="C89" s="6">
        <v>29</v>
      </c>
      <c r="D89" s="6">
        <v>22</v>
      </c>
      <c r="E89" s="6">
        <v>16</v>
      </c>
      <c r="F89">
        <f t="shared" si="6"/>
        <v>0.72413793103448276</v>
      </c>
      <c r="G89">
        <f t="shared" si="7"/>
        <v>1.375</v>
      </c>
    </row>
    <row r="90" spans="1:7" ht="15.6" x14ac:dyDescent="0.6">
      <c r="A90" s="11">
        <v>12</v>
      </c>
      <c r="B90" s="6">
        <v>21</v>
      </c>
      <c r="C90" s="6">
        <v>28</v>
      </c>
      <c r="D90" s="6">
        <v>19</v>
      </c>
      <c r="E90" s="6">
        <v>12</v>
      </c>
      <c r="F90">
        <f t="shared" si="6"/>
        <v>0.75</v>
      </c>
      <c r="G90">
        <f t="shared" si="7"/>
        <v>1.5833333333333333</v>
      </c>
    </row>
    <row r="91" spans="1:7" ht="15.6" x14ac:dyDescent="0.6">
      <c r="A91" s="11">
        <v>13</v>
      </c>
      <c r="B91" s="6">
        <v>6</v>
      </c>
      <c r="C91" s="6">
        <v>14</v>
      </c>
      <c r="D91" s="6">
        <v>13</v>
      </c>
      <c r="E91" s="6">
        <v>11</v>
      </c>
      <c r="F91">
        <f t="shared" si="6"/>
        <v>0.42857142857142855</v>
      </c>
      <c r="G91">
        <f t="shared" si="7"/>
        <v>1.1818181818181819</v>
      </c>
    </row>
    <row r="92" spans="1:7" ht="15.6" x14ac:dyDescent="0.6">
      <c r="A92" s="11">
        <v>14</v>
      </c>
      <c r="B92" s="6"/>
      <c r="C92" s="6"/>
      <c r="D92" s="6"/>
      <c r="E92" s="6"/>
    </row>
    <row r="94" spans="1:7" ht="15.6" x14ac:dyDescent="0.6">
      <c r="A94" s="11"/>
      <c r="B94" s="6" t="s">
        <v>163</v>
      </c>
      <c r="C94" s="6"/>
      <c r="D94" s="6"/>
      <c r="E94" s="6"/>
    </row>
    <row r="95" spans="1:7" ht="15.6" x14ac:dyDescent="0.6">
      <c r="A95" s="11"/>
      <c r="B95" s="6"/>
      <c r="C95" s="6"/>
      <c r="D95" s="6"/>
      <c r="E95" s="6"/>
    </row>
    <row r="96" spans="1:7" ht="15.6" x14ac:dyDescent="0.6">
      <c r="A96" s="11" t="s">
        <v>142</v>
      </c>
      <c r="B96" s="11" t="s">
        <v>143</v>
      </c>
      <c r="C96" s="11" t="s">
        <v>144</v>
      </c>
      <c r="D96" s="11" t="s">
        <v>145</v>
      </c>
      <c r="E96" s="11" t="s">
        <v>146</v>
      </c>
      <c r="F96" s="10" t="s">
        <v>158</v>
      </c>
      <c r="G96" s="10" t="s">
        <v>159</v>
      </c>
    </row>
    <row r="97" spans="1:7" ht="15.6" x14ac:dyDescent="0.6">
      <c r="A97" s="11">
        <v>1</v>
      </c>
      <c r="B97" s="6">
        <v>18</v>
      </c>
      <c r="C97" s="6">
        <v>21</v>
      </c>
      <c r="D97" s="6">
        <v>18</v>
      </c>
      <c r="E97" s="6">
        <v>18</v>
      </c>
      <c r="F97">
        <f>B97/C97</f>
        <v>0.8571428571428571</v>
      </c>
      <c r="G97">
        <f>D97/E97</f>
        <v>1</v>
      </c>
    </row>
    <row r="98" spans="1:7" ht="15.6" x14ac:dyDescent="0.6">
      <c r="A98" s="11">
        <v>2</v>
      </c>
      <c r="B98" s="6">
        <v>38</v>
      </c>
      <c r="C98" s="6">
        <v>25</v>
      </c>
      <c r="D98" s="6">
        <v>26</v>
      </c>
      <c r="E98" s="6">
        <v>19</v>
      </c>
      <c r="F98">
        <f t="shared" ref="F98:F107" si="8">B98/C98</f>
        <v>1.52</v>
      </c>
      <c r="G98">
        <f t="shared" ref="G98:G107" si="9">D98/E98</f>
        <v>1.368421052631579</v>
      </c>
    </row>
    <row r="99" spans="1:7" ht="15.6" x14ac:dyDescent="0.6">
      <c r="A99" s="11">
        <v>3</v>
      </c>
      <c r="B99" s="6">
        <v>15</v>
      </c>
      <c r="C99" s="6">
        <v>20</v>
      </c>
      <c r="D99" s="6">
        <v>16</v>
      </c>
      <c r="E99" s="6">
        <v>16</v>
      </c>
      <c r="F99">
        <f t="shared" si="8"/>
        <v>0.75</v>
      </c>
      <c r="G99">
        <f t="shared" si="9"/>
        <v>1</v>
      </c>
    </row>
    <row r="100" spans="1:7" ht="15.6" x14ac:dyDescent="0.6">
      <c r="A100" s="11">
        <v>4</v>
      </c>
      <c r="B100" s="6">
        <v>17</v>
      </c>
      <c r="C100" s="6">
        <v>12</v>
      </c>
      <c r="D100" s="6">
        <v>23</v>
      </c>
      <c r="E100" s="6">
        <v>23</v>
      </c>
      <c r="F100">
        <f t="shared" si="8"/>
        <v>1.4166666666666667</v>
      </c>
      <c r="G100">
        <f t="shared" si="9"/>
        <v>1</v>
      </c>
    </row>
    <row r="101" spans="1:7" ht="15.6" x14ac:dyDescent="0.6">
      <c r="A101" s="11">
        <v>5</v>
      </c>
      <c r="B101" s="6">
        <v>20</v>
      </c>
      <c r="C101" s="6">
        <v>30</v>
      </c>
      <c r="D101" s="6">
        <v>23</v>
      </c>
      <c r="E101" s="6">
        <v>20</v>
      </c>
      <c r="F101">
        <f t="shared" si="8"/>
        <v>0.66666666666666663</v>
      </c>
      <c r="G101">
        <f t="shared" si="9"/>
        <v>1.1499999999999999</v>
      </c>
    </row>
    <row r="102" spans="1:7" ht="15.6" x14ac:dyDescent="0.6">
      <c r="A102" s="11">
        <v>6</v>
      </c>
      <c r="B102" s="6">
        <v>26</v>
      </c>
      <c r="C102" s="6">
        <v>27</v>
      </c>
      <c r="D102" s="6">
        <v>13</v>
      </c>
      <c r="E102" s="6">
        <v>13</v>
      </c>
      <c r="F102">
        <f t="shared" si="8"/>
        <v>0.96296296296296291</v>
      </c>
      <c r="G102">
        <f t="shared" si="9"/>
        <v>1</v>
      </c>
    </row>
    <row r="103" spans="1:7" ht="15.6" x14ac:dyDescent="0.6">
      <c r="A103" s="11">
        <v>7</v>
      </c>
      <c r="B103" s="6">
        <v>24</v>
      </c>
      <c r="C103" s="6">
        <v>15</v>
      </c>
      <c r="D103" s="6">
        <v>25</v>
      </c>
      <c r="E103" s="6">
        <v>23</v>
      </c>
      <c r="F103">
        <f t="shared" si="8"/>
        <v>1.6</v>
      </c>
      <c r="G103">
        <f t="shared" si="9"/>
        <v>1.0869565217391304</v>
      </c>
    </row>
    <row r="104" spans="1:7" ht="15.6" x14ac:dyDescent="0.6">
      <c r="A104" s="11">
        <v>8</v>
      </c>
      <c r="B104" s="6">
        <v>17</v>
      </c>
      <c r="C104" s="6">
        <v>15</v>
      </c>
      <c r="D104" s="6">
        <v>23</v>
      </c>
      <c r="E104" s="6">
        <v>22</v>
      </c>
      <c r="F104">
        <f t="shared" si="8"/>
        <v>1.1333333333333333</v>
      </c>
      <c r="G104">
        <f t="shared" si="9"/>
        <v>1.0454545454545454</v>
      </c>
    </row>
    <row r="105" spans="1:7" ht="15.6" x14ac:dyDescent="0.6">
      <c r="A105" s="11">
        <v>9</v>
      </c>
      <c r="B105" s="6">
        <v>36</v>
      </c>
      <c r="C105" s="6">
        <v>36</v>
      </c>
      <c r="D105" s="6">
        <v>41</v>
      </c>
      <c r="E105" s="6">
        <v>30</v>
      </c>
      <c r="F105">
        <f t="shared" si="8"/>
        <v>1</v>
      </c>
      <c r="G105">
        <f t="shared" si="9"/>
        <v>1.3666666666666667</v>
      </c>
    </row>
    <row r="106" spans="1:7" ht="15.6" x14ac:dyDescent="0.6">
      <c r="A106" s="11">
        <v>10</v>
      </c>
      <c r="B106" s="6">
        <v>49</v>
      </c>
      <c r="C106" s="6">
        <v>39</v>
      </c>
      <c r="D106" s="6">
        <v>29</v>
      </c>
      <c r="E106" s="6">
        <v>38</v>
      </c>
      <c r="F106">
        <f t="shared" si="8"/>
        <v>1.2564102564102564</v>
      </c>
      <c r="G106">
        <f t="shared" si="9"/>
        <v>0.76315789473684215</v>
      </c>
    </row>
    <row r="107" spans="1:7" ht="15.6" x14ac:dyDescent="0.6">
      <c r="A107" s="11">
        <v>11</v>
      </c>
      <c r="B107" s="6">
        <v>36</v>
      </c>
      <c r="C107" s="6">
        <v>23</v>
      </c>
      <c r="D107" s="6">
        <v>34</v>
      </c>
      <c r="E107" s="6">
        <v>38</v>
      </c>
      <c r="F107">
        <f t="shared" si="8"/>
        <v>1.5652173913043479</v>
      </c>
      <c r="G107">
        <f t="shared" si="9"/>
        <v>0.89473684210526316</v>
      </c>
    </row>
    <row r="108" spans="1:7" ht="15.6" x14ac:dyDescent="0.6">
      <c r="A108" s="11">
        <v>12</v>
      </c>
      <c r="B108" s="6"/>
      <c r="C108" s="6"/>
      <c r="D108" s="6"/>
      <c r="E108" s="6"/>
    </row>
    <row r="109" spans="1:7" ht="15.6" x14ac:dyDescent="0.6">
      <c r="A109" s="11">
        <v>13</v>
      </c>
      <c r="B109" s="6"/>
      <c r="C109" s="6"/>
      <c r="D109" s="6"/>
      <c r="E109" s="6"/>
    </row>
    <row r="110" spans="1:7" ht="15.6" x14ac:dyDescent="0.6">
      <c r="A110" s="11">
        <v>14</v>
      </c>
      <c r="B110" s="6"/>
      <c r="C110" s="6"/>
      <c r="D110" s="6"/>
      <c r="E110" s="6"/>
    </row>
    <row r="112" spans="1:7" ht="15.6" x14ac:dyDescent="0.6">
      <c r="A112" s="11"/>
      <c r="B112" s="6" t="s">
        <v>162</v>
      </c>
      <c r="C112" s="6"/>
      <c r="D112" s="6"/>
      <c r="E112" s="6"/>
    </row>
    <row r="113" spans="1:7" ht="15.6" x14ac:dyDescent="0.6">
      <c r="A113" s="11"/>
      <c r="B113" s="6"/>
      <c r="C113" s="6"/>
      <c r="D113" s="6"/>
      <c r="E113" s="6"/>
    </row>
    <row r="114" spans="1:7" ht="15.6" x14ac:dyDescent="0.6">
      <c r="A114" s="11" t="s">
        <v>142</v>
      </c>
      <c r="B114" s="11" t="s">
        <v>143</v>
      </c>
      <c r="C114" s="11" t="s">
        <v>144</v>
      </c>
      <c r="D114" s="11" t="s">
        <v>145</v>
      </c>
      <c r="E114" s="11" t="s">
        <v>146</v>
      </c>
      <c r="F114" s="10" t="s">
        <v>158</v>
      </c>
      <c r="G114" s="10" t="s">
        <v>159</v>
      </c>
    </row>
    <row r="115" spans="1:7" ht="15.6" x14ac:dyDescent="0.6">
      <c r="A115" s="11">
        <v>1</v>
      </c>
      <c r="B115" s="6">
        <v>11</v>
      </c>
      <c r="C115" s="6">
        <v>7</v>
      </c>
      <c r="D115" s="6">
        <v>14</v>
      </c>
      <c r="E115" s="6">
        <v>18</v>
      </c>
      <c r="F115">
        <f>B115/C115</f>
        <v>1.5714285714285714</v>
      </c>
      <c r="G115">
        <f>D115/E115</f>
        <v>0.77777777777777779</v>
      </c>
    </row>
    <row r="116" spans="1:7" ht="15.6" x14ac:dyDescent="0.6">
      <c r="A116" s="11">
        <v>2</v>
      </c>
      <c r="B116" s="6">
        <v>12</v>
      </c>
      <c r="C116" s="6">
        <v>11</v>
      </c>
      <c r="D116" s="6">
        <v>13</v>
      </c>
      <c r="E116" s="6">
        <v>14</v>
      </c>
      <c r="F116">
        <f t="shared" ref="F116:F125" si="10">B116/C116</f>
        <v>1.0909090909090908</v>
      </c>
      <c r="G116">
        <f t="shared" ref="G116:G125" si="11">D116/E116</f>
        <v>0.9285714285714286</v>
      </c>
    </row>
    <row r="117" spans="1:7" ht="15.6" x14ac:dyDescent="0.6">
      <c r="A117" s="11">
        <v>3</v>
      </c>
      <c r="B117" s="6">
        <v>10</v>
      </c>
      <c r="C117" s="6">
        <v>7</v>
      </c>
      <c r="D117" s="6">
        <v>17</v>
      </c>
      <c r="E117" s="6">
        <v>18</v>
      </c>
      <c r="F117">
        <f t="shared" si="10"/>
        <v>1.4285714285714286</v>
      </c>
      <c r="G117">
        <f t="shared" si="11"/>
        <v>0.94444444444444442</v>
      </c>
    </row>
    <row r="118" spans="1:7" ht="15.6" x14ac:dyDescent="0.6">
      <c r="A118" s="11">
        <v>4</v>
      </c>
      <c r="B118" s="6">
        <v>15</v>
      </c>
      <c r="C118" s="6">
        <v>18</v>
      </c>
      <c r="D118" s="6">
        <v>14</v>
      </c>
      <c r="E118" s="6">
        <v>16</v>
      </c>
      <c r="F118">
        <f t="shared" si="10"/>
        <v>0.83333333333333337</v>
      </c>
      <c r="G118">
        <f t="shared" si="11"/>
        <v>0.875</v>
      </c>
    </row>
    <row r="119" spans="1:7" ht="15.6" x14ac:dyDescent="0.6">
      <c r="A119" s="11">
        <v>5</v>
      </c>
      <c r="B119" s="6">
        <v>22</v>
      </c>
      <c r="C119" s="6">
        <v>12</v>
      </c>
      <c r="D119" s="6">
        <v>19</v>
      </c>
      <c r="E119" s="6">
        <v>11</v>
      </c>
      <c r="F119">
        <f t="shared" si="10"/>
        <v>1.8333333333333333</v>
      </c>
      <c r="G119">
        <f t="shared" si="11"/>
        <v>1.7272727272727273</v>
      </c>
    </row>
    <row r="120" spans="1:7" ht="15.6" x14ac:dyDescent="0.6">
      <c r="A120" s="11">
        <v>6</v>
      </c>
      <c r="B120" s="6">
        <v>16</v>
      </c>
      <c r="C120" s="6">
        <v>14</v>
      </c>
      <c r="D120" s="6">
        <v>16</v>
      </c>
      <c r="E120" s="6">
        <v>13</v>
      </c>
      <c r="F120">
        <f t="shared" si="10"/>
        <v>1.1428571428571428</v>
      </c>
      <c r="G120">
        <f t="shared" si="11"/>
        <v>1.2307692307692308</v>
      </c>
    </row>
    <row r="121" spans="1:7" ht="15.6" x14ac:dyDescent="0.6">
      <c r="A121" s="11">
        <v>7</v>
      </c>
      <c r="B121" s="6">
        <v>25</v>
      </c>
      <c r="C121" s="6">
        <v>14</v>
      </c>
      <c r="D121" s="6">
        <v>15</v>
      </c>
      <c r="E121" s="6">
        <v>19</v>
      </c>
      <c r="F121">
        <f t="shared" si="10"/>
        <v>1.7857142857142858</v>
      </c>
      <c r="G121">
        <f t="shared" si="11"/>
        <v>0.78947368421052633</v>
      </c>
    </row>
    <row r="122" spans="1:7" ht="15.6" x14ac:dyDescent="0.6">
      <c r="A122" s="11">
        <v>8</v>
      </c>
      <c r="B122" s="6">
        <v>33</v>
      </c>
      <c r="C122" s="6">
        <v>31</v>
      </c>
      <c r="D122" s="6">
        <v>17</v>
      </c>
      <c r="E122" s="6">
        <v>15</v>
      </c>
      <c r="F122">
        <f t="shared" si="10"/>
        <v>1.064516129032258</v>
      </c>
      <c r="G122">
        <f t="shared" si="11"/>
        <v>1.1333333333333333</v>
      </c>
    </row>
    <row r="123" spans="1:7" ht="15.6" x14ac:dyDescent="0.6">
      <c r="A123" s="11">
        <v>9</v>
      </c>
      <c r="B123" s="6">
        <v>32</v>
      </c>
      <c r="C123" s="6">
        <v>32</v>
      </c>
      <c r="D123" s="6">
        <v>21</v>
      </c>
      <c r="E123" s="6">
        <v>19</v>
      </c>
      <c r="F123">
        <f t="shared" si="10"/>
        <v>1</v>
      </c>
      <c r="G123">
        <f t="shared" si="11"/>
        <v>1.1052631578947369</v>
      </c>
    </row>
    <row r="124" spans="1:7" ht="15.6" x14ac:dyDescent="0.6">
      <c r="A124" s="11">
        <v>10</v>
      </c>
      <c r="B124" s="6">
        <v>15</v>
      </c>
      <c r="C124" s="6">
        <v>24</v>
      </c>
      <c r="D124" s="6">
        <v>12</v>
      </c>
      <c r="E124" s="6">
        <v>9</v>
      </c>
      <c r="F124">
        <f t="shared" si="10"/>
        <v>0.625</v>
      </c>
      <c r="G124">
        <f t="shared" si="11"/>
        <v>1.3333333333333333</v>
      </c>
    </row>
    <row r="125" spans="1:7" ht="15.6" x14ac:dyDescent="0.6">
      <c r="A125" s="11">
        <v>11</v>
      </c>
      <c r="B125" s="6">
        <v>15</v>
      </c>
      <c r="C125" s="6">
        <v>15</v>
      </c>
      <c r="D125" s="6">
        <v>15</v>
      </c>
      <c r="E125" s="6">
        <v>11</v>
      </c>
      <c r="F125">
        <f t="shared" si="10"/>
        <v>1</v>
      </c>
      <c r="G125">
        <f t="shared" si="11"/>
        <v>1.3636363636363635</v>
      </c>
    </row>
    <row r="126" spans="1:7" ht="15.6" x14ac:dyDescent="0.6">
      <c r="A126" s="11">
        <v>12</v>
      </c>
      <c r="B126" s="6"/>
      <c r="C126" s="6"/>
      <c r="D126" s="6"/>
      <c r="E126" s="6"/>
    </row>
    <row r="127" spans="1:7" ht="15.6" x14ac:dyDescent="0.6">
      <c r="A127" s="11">
        <v>13</v>
      </c>
      <c r="B127" s="6"/>
      <c r="C127" s="6"/>
      <c r="D127" s="6"/>
      <c r="E127" s="6"/>
    </row>
    <row r="128" spans="1:7" ht="15.6" x14ac:dyDescent="0.6">
      <c r="A128" s="11">
        <v>14</v>
      </c>
      <c r="B128" s="6"/>
      <c r="C128" s="6"/>
      <c r="D128" s="6"/>
      <c r="E128" s="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F303B-81EA-42CB-A247-9D61A0A14A00}">
  <dimension ref="A1:G29"/>
  <sheetViews>
    <sheetView workbookViewId="0">
      <selection activeCell="L13" sqref="L13"/>
    </sheetView>
  </sheetViews>
  <sheetFormatPr defaultRowHeight="14.4" x14ac:dyDescent="0.55000000000000004"/>
  <sheetData>
    <row r="1" spans="1:7" x14ac:dyDescent="0.55000000000000004">
      <c r="A1" t="s">
        <v>112</v>
      </c>
    </row>
    <row r="3" spans="1:7" x14ac:dyDescent="0.55000000000000004">
      <c r="A3" s="2" t="s">
        <v>0</v>
      </c>
      <c r="B3" s="1">
        <v>1</v>
      </c>
      <c r="C3" s="1"/>
      <c r="D3" s="1"/>
      <c r="E3" s="1"/>
      <c r="F3" s="1"/>
      <c r="G3" s="1"/>
    </row>
    <row r="4" spans="1:7" x14ac:dyDescent="0.55000000000000004">
      <c r="A4" s="2" t="s">
        <v>1</v>
      </c>
      <c r="B4" s="1">
        <v>10</v>
      </c>
      <c r="C4" s="1"/>
      <c r="D4" s="1"/>
      <c r="E4" s="1"/>
      <c r="F4" s="1"/>
      <c r="G4" s="1"/>
    </row>
    <row r="5" spans="1:7" x14ac:dyDescent="0.55000000000000004">
      <c r="A5" s="2" t="s">
        <v>2</v>
      </c>
      <c r="B5" s="1">
        <v>0.05</v>
      </c>
      <c r="C5" s="1"/>
      <c r="D5" s="1"/>
      <c r="E5" s="1"/>
      <c r="F5" s="1"/>
      <c r="G5" s="1"/>
    </row>
    <row r="6" spans="1:7" x14ac:dyDescent="0.55000000000000004">
      <c r="A6" s="2"/>
      <c r="B6" s="1"/>
      <c r="C6" s="1"/>
      <c r="D6" s="1"/>
      <c r="E6" s="1"/>
      <c r="F6" s="1"/>
      <c r="G6" s="1"/>
    </row>
    <row r="7" spans="1:7" x14ac:dyDescent="0.55000000000000004">
      <c r="A7" s="2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/>
      <c r="G7" s="1"/>
    </row>
    <row r="8" spans="1:7" x14ac:dyDescent="0.55000000000000004">
      <c r="A8" s="2" t="s">
        <v>8</v>
      </c>
      <c r="B8" s="1">
        <v>2.2170000000000001</v>
      </c>
      <c r="C8" s="1" t="s">
        <v>9</v>
      </c>
      <c r="D8" s="1" t="s">
        <v>10</v>
      </c>
      <c r="E8" s="1" t="s">
        <v>11</v>
      </c>
      <c r="F8" s="1" t="s">
        <v>12</v>
      </c>
      <c r="G8" s="1"/>
    </row>
    <row r="9" spans="1:7" x14ac:dyDescent="0.55000000000000004">
      <c r="A9" s="2" t="s">
        <v>13</v>
      </c>
      <c r="B9" s="1">
        <v>24.77</v>
      </c>
      <c r="C9" s="1" t="s">
        <v>14</v>
      </c>
      <c r="D9" s="1" t="s">
        <v>15</v>
      </c>
      <c r="E9" s="1">
        <v>7.1999999999999998E-3</v>
      </c>
      <c r="F9" s="1" t="s">
        <v>16</v>
      </c>
      <c r="G9" s="1"/>
    </row>
    <row r="10" spans="1:7" x14ac:dyDescent="0.55000000000000004">
      <c r="A10" s="2" t="s">
        <v>98</v>
      </c>
      <c r="B10" s="1">
        <v>21.83</v>
      </c>
      <c r="C10" s="1" t="s">
        <v>14</v>
      </c>
      <c r="D10" s="1" t="s">
        <v>26</v>
      </c>
      <c r="E10" s="1">
        <v>1.9099999999999999E-2</v>
      </c>
      <c r="F10" s="1" t="s">
        <v>18</v>
      </c>
      <c r="G10" s="1"/>
    </row>
    <row r="11" spans="1:7" x14ac:dyDescent="0.55000000000000004">
      <c r="A11" s="2" t="s">
        <v>99</v>
      </c>
      <c r="B11" s="1">
        <v>-5.4089999999999998</v>
      </c>
      <c r="C11" s="1" t="s">
        <v>9</v>
      </c>
      <c r="D11" s="1" t="s">
        <v>10</v>
      </c>
      <c r="E11" s="1" t="s">
        <v>11</v>
      </c>
      <c r="F11" s="1" t="s">
        <v>22</v>
      </c>
      <c r="G11" s="1"/>
    </row>
    <row r="12" spans="1:7" x14ac:dyDescent="0.55000000000000004">
      <c r="A12" s="2" t="s">
        <v>25</v>
      </c>
      <c r="B12" s="1">
        <v>22.56</v>
      </c>
      <c r="C12" s="1" t="s">
        <v>14</v>
      </c>
      <c r="D12" s="1" t="s">
        <v>26</v>
      </c>
      <c r="E12" s="1">
        <v>1.34E-2</v>
      </c>
      <c r="F12" s="1" t="s">
        <v>27</v>
      </c>
      <c r="G12" s="1"/>
    </row>
    <row r="13" spans="1:7" x14ac:dyDescent="0.55000000000000004">
      <c r="A13" s="2" t="s">
        <v>100</v>
      </c>
      <c r="B13" s="1">
        <v>19.62</v>
      </c>
      <c r="C13" s="1" t="s">
        <v>14</v>
      </c>
      <c r="D13" s="1" t="s">
        <v>26</v>
      </c>
      <c r="E13" s="1">
        <v>3.5900000000000001E-2</v>
      </c>
      <c r="F13" s="1" t="s">
        <v>29</v>
      </c>
      <c r="G13" s="1"/>
    </row>
    <row r="14" spans="1:7" x14ac:dyDescent="0.55000000000000004">
      <c r="A14" s="2" t="s">
        <v>101</v>
      </c>
      <c r="B14" s="1">
        <v>-7.6260000000000003</v>
      </c>
      <c r="C14" s="1" t="s">
        <v>9</v>
      </c>
      <c r="D14" s="1" t="s">
        <v>10</v>
      </c>
      <c r="E14" s="1" t="s">
        <v>11</v>
      </c>
      <c r="F14" s="1" t="s">
        <v>33</v>
      </c>
      <c r="G14" s="1"/>
    </row>
    <row r="15" spans="1:7" x14ac:dyDescent="0.55000000000000004">
      <c r="A15" s="3" t="s">
        <v>102</v>
      </c>
      <c r="B15" s="1">
        <v>-2.9409999999999998</v>
      </c>
      <c r="C15" s="1" t="s">
        <v>9</v>
      </c>
      <c r="D15" s="1" t="s">
        <v>10</v>
      </c>
      <c r="E15" s="1" t="s">
        <v>11</v>
      </c>
      <c r="F15" s="1" t="s">
        <v>38</v>
      </c>
      <c r="G15" s="1"/>
    </row>
    <row r="16" spans="1:7" x14ac:dyDescent="0.55000000000000004">
      <c r="A16" s="3" t="s">
        <v>103</v>
      </c>
      <c r="B16" s="1">
        <v>-30.18</v>
      </c>
      <c r="C16" s="1" t="s">
        <v>14</v>
      </c>
      <c r="D16" s="1" t="s">
        <v>37</v>
      </c>
      <c r="E16" s="1">
        <v>4.0000000000000002E-4</v>
      </c>
      <c r="F16" s="1" t="s">
        <v>42</v>
      </c>
      <c r="G16" s="1"/>
    </row>
    <row r="17" spans="1:7" x14ac:dyDescent="0.55000000000000004">
      <c r="A17" s="3" t="s">
        <v>104</v>
      </c>
      <c r="B17" s="1">
        <v>-27.24</v>
      </c>
      <c r="C17" s="1" t="s">
        <v>14</v>
      </c>
      <c r="D17" s="1" t="s">
        <v>15</v>
      </c>
      <c r="E17" s="1">
        <v>1.1000000000000001E-3</v>
      </c>
      <c r="F17" s="1" t="s">
        <v>48</v>
      </c>
      <c r="G17" s="1"/>
    </row>
    <row r="18" spans="1:7" x14ac:dyDescent="0.55000000000000004">
      <c r="A18" s="2"/>
      <c r="B18" s="1"/>
      <c r="C18" s="1"/>
      <c r="D18" s="1"/>
      <c r="E18" s="1"/>
      <c r="F18" s="1"/>
      <c r="G18" s="1"/>
    </row>
    <row r="19" spans="1:7" x14ac:dyDescent="0.55000000000000004">
      <c r="A19" s="2" t="s">
        <v>57</v>
      </c>
      <c r="B19" s="1" t="s">
        <v>58</v>
      </c>
      <c r="C19" s="1" t="s">
        <v>59</v>
      </c>
      <c r="D19" s="1" t="s">
        <v>4</v>
      </c>
      <c r="E19" s="1" t="s">
        <v>60</v>
      </c>
      <c r="F19" s="1" t="s">
        <v>61</v>
      </c>
      <c r="G19" s="1" t="s">
        <v>62</v>
      </c>
    </row>
    <row r="20" spans="1:7" x14ac:dyDescent="0.55000000000000004">
      <c r="A20" s="2" t="s">
        <v>8</v>
      </c>
      <c r="B20" s="1">
        <v>38.909999999999997</v>
      </c>
      <c r="C20" s="1">
        <v>36.69</v>
      </c>
      <c r="D20" s="1">
        <v>2.2170000000000001</v>
      </c>
      <c r="E20" s="1">
        <v>11</v>
      </c>
      <c r="F20" s="1">
        <v>13</v>
      </c>
      <c r="G20" s="1">
        <v>0.31509999999999999</v>
      </c>
    </row>
    <row r="21" spans="1:7" x14ac:dyDescent="0.55000000000000004">
      <c r="A21" s="2" t="s">
        <v>13</v>
      </c>
      <c r="B21" s="1">
        <v>38.909999999999997</v>
      </c>
      <c r="C21" s="1">
        <v>14.14</v>
      </c>
      <c r="D21" s="1">
        <v>24.77</v>
      </c>
      <c r="E21" s="1">
        <v>11</v>
      </c>
      <c r="F21" s="1">
        <v>11</v>
      </c>
      <c r="G21" s="1">
        <v>3.383</v>
      </c>
    </row>
    <row r="22" spans="1:7" x14ac:dyDescent="0.55000000000000004">
      <c r="A22" s="2" t="s">
        <v>98</v>
      </c>
      <c r="B22" s="1">
        <v>38.909999999999997</v>
      </c>
      <c r="C22" s="1">
        <v>17.079999999999998</v>
      </c>
      <c r="D22" s="1">
        <v>21.83</v>
      </c>
      <c r="E22" s="1">
        <v>11</v>
      </c>
      <c r="F22" s="1">
        <v>13</v>
      </c>
      <c r="G22" s="1">
        <v>3.1040000000000001</v>
      </c>
    </row>
    <row r="23" spans="1:7" x14ac:dyDescent="0.55000000000000004">
      <c r="A23" s="2" t="s">
        <v>99</v>
      </c>
      <c r="B23" s="1">
        <v>38.909999999999997</v>
      </c>
      <c r="C23" s="1">
        <v>44.32</v>
      </c>
      <c r="D23" s="1">
        <v>-5.4089999999999998</v>
      </c>
      <c r="E23" s="1">
        <v>11</v>
      </c>
      <c r="F23" s="1">
        <v>11</v>
      </c>
      <c r="G23" s="1">
        <v>0.73880000000000001</v>
      </c>
    </row>
    <row r="24" spans="1:7" x14ac:dyDescent="0.55000000000000004">
      <c r="A24" s="2" t="s">
        <v>25</v>
      </c>
      <c r="B24" s="1">
        <v>36.69</v>
      </c>
      <c r="C24" s="1">
        <v>14.14</v>
      </c>
      <c r="D24" s="1">
        <v>22.56</v>
      </c>
      <c r="E24" s="1">
        <v>13</v>
      </c>
      <c r="F24" s="1">
        <v>11</v>
      </c>
      <c r="G24" s="1">
        <v>3.206</v>
      </c>
    </row>
    <row r="25" spans="1:7" x14ac:dyDescent="0.55000000000000004">
      <c r="A25" s="2" t="s">
        <v>100</v>
      </c>
      <c r="B25" s="1">
        <v>36.69</v>
      </c>
      <c r="C25" s="1">
        <v>17.079999999999998</v>
      </c>
      <c r="D25" s="1">
        <v>19.62</v>
      </c>
      <c r="E25" s="1">
        <v>13</v>
      </c>
      <c r="F25" s="1">
        <v>13</v>
      </c>
      <c r="G25" s="1">
        <v>2.9119999999999999</v>
      </c>
    </row>
    <row r="26" spans="1:7" x14ac:dyDescent="0.55000000000000004">
      <c r="A26" s="2" t="s">
        <v>101</v>
      </c>
      <c r="B26" s="1">
        <v>36.69</v>
      </c>
      <c r="C26" s="1">
        <v>44.32</v>
      </c>
      <c r="D26" s="1">
        <v>-7.6260000000000003</v>
      </c>
      <c r="E26" s="1">
        <v>13</v>
      </c>
      <c r="F26" s="1">
        <v>11</v>
      </c>
      <c r="G26" s="1">
        <v>1.0840000000000001</v>
      </c>
    </row>
    <row r="27" spans="1:7" x14ac:dyDescent="0.55000000000000004">
      <c r="A27" s="3" t="s">
        <v>102</v>
      </c>
      <c r="B27" s="1">
        <v>14.14</v>
      </c>
      <c r="C27" s="1">
        <v>17.079999999999998</v>
      </c>
      <c r="D27" s="1">
        <v>-2.9409999999999998</v>
      </c>
      <c r="E27" s="1">
        <v>11</v>
      </c>
      <c r="F27" s="1">
        <v>13</v>
      </c>
      <c r="G27" s="1">
        <v>0.41799999999999998</v>
      </c>
    </row>
    <row r="28" spans="1:7" x14ac:dyDescent="0.55000000000000004">
      <c r="A28" s="3" t="s">
        <v>103</v>
      </c>
      <c r="B28" s="1">
        <v>14.14</v>
      </c>
      <c r="C28" s="1">
        <v>44.32</v>
      </c>
      <c r="D28" s="1">
        <v>-30.18</v>
      </c>
      <c r="E28" s="1">
        <v>11</v>
      </c>
      <c r="F28" s="1">
        <v>11</v>
      </c>
      <c r="G28" s="1">
        <v>4.1219999999999999</v>
      </c>
    </row>
    <row r="29" spans="1:7" x14ac:dyDescent="0.55000000000000004">
      <c r="A29" s="3" t="s">
        <v>104</v>
      </c>
      <c r="B29" s="1">
        <v>17.079999999999998</v>
      </c>
      <c r="C29" s="1">
        <v>44.32</v>
      </c>
      <c r="D29" s="1">
        <v>-27.24</v>
      </c>
      <c r="E29" s="1">
        <v>13</v>
      </c>
      <c r="F29" s="1">
        <v>11</v>
      </c>
      <c r="G29" s="1">
        <v>3.8719999999999999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6E08B-1818-49DC-B292-37B1EC89812D}">
  <dimension ref="A1:D51"/>
  <sheetViews>
    <sheetView tabSelected="1" workbookViewId="0">
      <selection activeCell="D44" sqref="D44:D51"/>
    </sheetView>
  </sheetViews>
  <sheetFormatPr defaultRowHeight="14.4" x14ac:dyDescent="0.55000000000000004"/>
  <cols>
    <col min="1" max="1" width="13.7890625" customWidth="1"/>
    <col min="4" max="4" width="18.83984375" bestFit="1" customWidth="1"/>
  </cols>
  <sheetData>
    <row r="1" spans="1:4" x14ac:dyDescent="0.55000000000000004">
      <c r="A1" t="s">
        <v>137</v>
      </c>
    </row>
    <row r="3" spans="1:4" x14ac:dyDescent="0.55000000000000004">
      <c r="A3" t="s">
        <v>150</v>
      </c>
    </row>
    <row r="4" spans="1:4" x14ac:dyDescent="0.55000000000000004">
      <c r="A4" s="5" t="s">
        <v>117</v>
      </c>
      <c r="B4" s="5" t="s">
        <v>134</v>
      </c>
      <c r="C4" s="5" t="s">
        <v>135</v>
      </c>
      <c r="D4" s="5" t="s">
        <v>136</v>
      </c>
    </row>
    <row r="5" spans="1:4" x14ac:dyDescent="0.55000000000000004">
      <c r="A5" s="1">
        <v>9.1505000000000003E-2</v>
      </c>
      <c r="B5" s="1">
        <v>7.1298E-2</v>
      </c>
      <c r="C5" s="1">
        <v>9.4077999999999995E-2</v>
      </c>
      <c r="D5" s="1">
        <v>0.10083</v>
      </c>
    </row>
    <row r="6" spans="1:4" x14ac:dyDescent="0.55000000000000004">
      <c r="A6" s="1">
        <v>5.4408999999999999E-2</v>
      </c>
      <c r="B6" s="1">
        <v>0.14865100000000001</v>
      </c>
      <c r="C6" s="1">
        <v>0.118257</v>
      </c>
      <c r="D6" s="1">
        <v>5.8720000000000001E-2</v>
      </c>
    </row>
    <row r="7" spans="1:4" x14ac:dyDescent="0.55000000000000004">
      <c r="A7" s="1">
        <v>0.10957600000000001</v>
      </c>
      <c r="B7" s="1">
        <v>0.13678699999999999</v>
      </c>
      <c r="C7" s="1">
        <v>6.2067999999999998E-2</v>
      </c>
      <c r="D7" s="1">
        <v>9.0246000000000007E-2</v>
      </c>
    </row>
    <row r="8" spans="1:4" x14ac:dyDescent="0.55000000000000004">
      <c r="A8" s="1">
        <v>0.14762400000000001</v>
      </c>
      <c r="B8" s="1">
        <v>0.108819</v>
      </c>
      <c r="C8" s="1">
        <v>0.14458599999999999</v>
      </c>
      <c r="D8" s="1">
        <v>0.11344</v>
      </c>
    </row>
    <row r="9" spans="1:4" x14ac:dyDescent="0.55000000000000004">
      <c r="A9" s="1">
        <v>9.0246000000000007E-2</v>
      </c>
      <c r="B9" s="1">
        <v>5.2921999999999997E-2</v>
      </c>
      <c r="C9" s="1">
        <v>7.911E-2</v>
      </c>
      <c r="D9" s="1">
        <v>0.145592</v>
      </c>
    </row>
    <row r="10" spans="1:4" x14ac:dyDescent="0.55000000000000004">
      <c r="A10" s="1">
        <v>9.4077999999999995E-2</v>
      </c>
      <c r="B10" s="1">
        <v>6.6063999999999998E-2</v>
      </c>
      <c r="C10" s="1">
        <v>0.122428</v>
      </c>
      <c r="D10" s="1">
        <v>8.6568999999999993E-2</v>
      </c>
    </row>
    <row r="11" spans="1:4" x14ac:dyDescent="0.55000000000000004">
      <c r="A11" s="1">
        <v>0.13397200000000001</v>
      </c>
      <c r="B11" s="1">
        <v>0.17075499999999999</v>
      </c>
      <c r="C11" s="1">
        <v>0.102949</v>
      </c>
      <c r="D11" s="1">
        <v>9.4731999999999997E-2</v>
      </c>
    </row>
    <row r="12" spans="1:4" x14ac:dyDescent="0.55000000000000004">
      <c r="A12" s="1">
        <v>5.3659999999999999E-2</v>
      </c>
      <c r="B12" s="1">
        <v>0.111105</v>
      </c>
      <c r="C12" s="1">
        <v>0.115824</v>
      </c>
      <c r="D12" s="1">
        <v>0.115023</v>
      </c>
    </row>
    <row r="15" spans="1:4" x14ac:dyDescent="0.55000000000000004">
      <c r="A15" t="s">
        <v>141</v>
      </c>
    </row>
    <row r="16" spans="1:4" x14ac:dyDescent="0.55000000000000004">
      <c r="B16" t="s">
        <v>151</v>
      </c>
      <c r="C16" t="s">
        <v>152</v>
      </c>
      <c r="D16" t="s">
        <v>153</v>
      </c>
    </row>
    <row r="17" spans="1:4" x14ac:dyDescent="0.55000000000000004">
      <c r="A17" t="s">
        <v>161</v>
      </c>
      <c r="B17" s="7">
        <v>14.98</v>
      </c>
      <c r="C17" s="7">
        <v>18.43</v>
      </c>
      <c r="D17" s="12">
        <f>2^-(C17-B17)</f>
        <v>9.1505355996601645E-2</v>
      </c>
    </row>
    <row r="18" spans="1:4" x14ac:dyDescent="0.55000000000000004">
      <c r="B18" s="7">
        <v>13.77</v>
      </c>
      <c r="C18" s="7">
        <v>17.97</v>
      </c>
      <c r="D18" s="12">
        <f t="shared" ref="D18:D51" si="0">2^-(C18-B18)</f>
        <v>5.4409410206007786E-2</v>
      </c>
    </row>
    <row r="19" spans="1:4" x14ac:dyDescent="0.55000000000000004">
      <c r="B19" s="7">
        <v>15.86</v>
      </c>
      <c r="C19" s="7">
        <v>19.05</v>
      </c>
      <c r="D19" s="12">
        <f t="shared" si="0"/>
        <v>0.10957571516450428</v>
      </c>
    </row>
    <row r="20" spans="1:4" x14ac:dyDescent="0.55000000000000004">
      <c r="B20" s="7">
        <v>15.38</v>
      </c>
      <c r="C20" s="7">
        <v>18.14</v>
      </c>
      <c r="D20" s="12">
        <f t="shared" si="0"/>
        <v>0.14762408267869132</v>
      </c>
    </row>
    <row r="21" spans="1:4" x14ac:dyDescent="0.55000000000000004">
      <c r="B21" s="7">
        <v>13.92</v>
      </c>
      <c r="C21" s="7">
        <v>17.39</v>
      </c>
      <c r="D21" s="12">
        <f t="shared" si="0"/>
        <v>9.0245574720155972E-2</v>
      </c>
    </row>
    <row r="22" spans="1:4" x14ac:dyDescent="0.55000000000000004">
      <c r="B22" s="7">
        <v>14.24</v>
      </c>
      <c r="C22" s="7">
        <v>17.649999999999999</v>
      </c>
      <c r="D22" s="12">
        <f t="shared" si="0"/>
        <v>9.407792171319182E-2</v>
      </c>
    </row>
    <row r="23" spans="1:4" x14ac:dyDescent="0.55000000000000004">
      <c r="B23" s="7">
        <v>14.58</v>
      </c>
      <c r="C23" s="7">
        <v>17.48</v>
      </c>
      <c r="D23" s="12">
        <f t="shared" si="0"/>
        <v>0.13397168281703661</v>
      </c>
    </row>
    <row r="24" spans="1:4" x14ac:dyDescent="0.55000000000000004">
      <c r="B24" s="7">
        <v>13.52</v>
      </c>
      <c r="C24" s="7">
        <v>17.739999999999998</v>
      </c>
      <c r="D24" s="12">
        <f t="shared" si="0"/>
        <v>5.3660339777359664E-2</v>
      </c>
    </row>
    <row r="26" spans="1:4" x14ac:dyDescent="0.55000000000000004">
      <c r="A26" t="s">
        <v>160</v>
      </c>
      <c r="B26" s="7">
        <v>13.73</v>
      </c>
      <c r="C26" s="7">
        <v>17.54</v>
      </c>
      <c r="D26" s="12">
        <f t="shared" si="0"/>
        <v>7.129773224177656E-2</v>
      </c>
    </row>
    <row r="27" spans="1:4" x14ac:dyDescent="0.55000000000000004">
      <c r="B27" s="7">
        <v>14.35</v>
      </c>
      <c r="C27" s="7">
        <v>17.100000000000001</v>
      </c>
      <c r="D27" s="12">
        <f t="shared" si="0"/>
        <v>0.14865088937533996</v>
      </c>
    </row>
    <row r="28" spans="1:4" x14ac:dyDescent="0.55000000000000004">
      <c r="B28" s="7">
        <v>13.22</v>
      </c>
      <c r="C28" s="7">
        <v>16.09</v>
      </c>
      <c r="D28" s="12">
        <f t="shared" si="0"/>
        <v>0.13678671265759251</v>
      </c>
    </row>
    <row r="29" spans="1:4" x14ac:dyDescent="0.55000000000000004">
      <c r="B29" s="7">
        <v>15.48</v>
      </c>
      <c r="C29" s="7">
        <v>18.68</v>
      </c>
      <c r="D29" s="12">
        <f t="shared" si="0"/>
        <v>0.1088188204120156</v>
      </c>
    </row>
    <row r="30" spans="1:4" x14ac:dyDescent="0.55000000000000004">
      <c r="B30" s="7">
        <v>16.11</v>
      </c>
      <c r="C30" s="7">
        <v>20.350000000000001</v>
      </c>
      <c r="D30" s="12">
        <f t="shared" si="0"/>
        <v>5.292158202265787E-2</v>
      </c>
    </row>
    <row r="31" spans="1:4" x14ac:dyDescent="0.55000000000000004">
      <c r="B31" s="7">
        <v>15.01</v>
      </c>
      <c r="C31" s="7">
        <v>18.93</v>
      </c>
      <c r="D31" s="12">
        <f t="shared" si="0"/>
        <v>6.6063627535086281E-2</v>
      </c>
    </row>
    <row r="32" spans="1:4" x14ac:dyDescent="0.55000000000000004">
      <c r="B32" s="7">
        <v>13.77</v>
      </c>
      <c r="C32" s="7">
        <v>16.32</v>
      </c>
      <c r="D32" s="12">
        <f t="shared" si="0"/>
        <v>0.17075503209429935</v>
      </c>
    </row>
    <row r="33" spans="1:4" x14ac:dyDescent="0.55000000000000004">
      <c r="B33" s="7">
        <v>13.35</v>
      </c>
      <c r="C33" s="7">
        <v>16.52</v>
      </c>
      <c r="D33" s="12">
        <f t="shared" si="0"/>
        <v>0.1111053351458213</v>
      </c>
    </row>
    <row r="35" spans="1:4" x14ac:dyDescent="0.55000000000000004">
      <c r="A35" t="s">
        <v>162</v>
      </c>
      <c r="B35" s="7">
        <v>17.61</v>
      </c>
      <c r="C35" s="7">
        <v>21.02</v>
      </c>
      <c r="D35" s="12">
        <f t="shared" si="0"/>
        <v>9.4077921713191695E-2</v>
      </c>
    </row>
    <row r="36" spans="1:4" x14ac:dyDescent="0.55000000000000004">
      <c r="B36" s="7">
        <v>15</v>
      </c>
      <c r="C36" s="7">
        <v>18.079999999999998</v>
      </c>
      <c r="D36" s="12">
        <f t="shared" si="0"/>
        <v>0.11825720584069963</v>
      </c>
    </row>
    <row r="37" spans="1:4" x14ac:dyDescent="0.55000000000000004">
      <c r="B37" s="7">
        <v>15.03</v>
      </c>
      <c r="C37" s="7">
        <v>19.04</v>
      </c>
      <c r="D37" s="12">
        <f t="shared" si="0"/>
        <v>6.2068280964814766E-2</v>
      </c>
    </row>
    <row r="38" spans="1:4" x14ac:dyDescent="0.55000000000000004">
      <c r="B38" s="7">
        <v>15.11</v>
      </c>
      <c r="C38" s="7">
        <v>17.899999999999999</v>
      </c>
      <c r="D38" s="12">
        <f t="shared" si="0"/>
        <v>0.14458602298816103</v>
      </c>
    </row>
    <row r="39" spans="1:4" x14ac:dyDescent="0.55000000000000004">
      <c r="B39" s="7">
        <v>14.09</v>
      </c>
      <c r="C39" s="7">
        <v>17.75</v>
      </c>
      <c r="D39" s="12">
        <f t="shared" si="0"/>
        <v>7.9109787123142497E-2</v>
      </c>
    </row>
    <row r="40" spans="1:4" x14ac:dyDescent="0.55000000000000004">
      <c r="B40" s="7">
        <v>16.38</v>
      </c>
      <c r="C40" s="7">
        <v>19.41</v>
      </c>
      <c r="D40" s="12">
        <f t="shared" si="0"/>
        <v>0.1224275371983658</v>
      </c>
    </row>
    <row r="41" spans="1:4" x14ac:dyDescent="0.55000000000000004">
      <c r="B41" s="7">
        <v>17.829999999999998</v>
      </c>
      <c r="C41" s="7">
        <v>21.11</v>
      </c>
      <c r="D41" s="12">
        <f t="shared" si="0"/>
        <v>0.10294887715844657</v>
      </c>
    </row>
    <row r="42" spans="1:4" x14ac:dyDescent="0.55000000000000004">
      <c r="B42" s="7">
        <v>15.58</v>
      </c>
      <c r="C42" s="7">
        <v>18.690000000000001</v>
      </c>
      <c r="D42" s="12">
        <f t="shared" si="0"/>
        <v>0.11582350773629624</v>
      </c>
    </row>
    <row r="44" spans="1:4" x14ac:dyDescent="0.55000000000000004">
      <c r="A44" t="s">
        <v>163</v>
      </c>
      <c r="B44" s="7">
        <v>15.4</v>
      </c>
      <c r="C44" s="7">
        <v>18.71</v>
      </c>
      <c r="D44" s="12">
        <f t="shared" si="0"/>
        <v>0.10083021990276578</v>
      </c>
    </row>
    <row r="45" spans="1:4" x14ac:dyDescent="0.55000000000000004">
      <c r="B45" s="7">
        <v>14.65</v>
      </c>
      <c r="C45" s="7">
        <v>18.739999999999998</v>
      </c>
      <c r="D45" s="12">
        <f t="shared" si="0"/>
        <v>5.8720171825875814E-2</v>
      </c>
    </row>
    <row r="46" spans="1:4" x14ac:dyDescent="0.55000000000000004">
      <c r="B46" s="7">
        <v>14.97</v>
      </c>
      <c r="C46" s="7">
        <v>18.440000000000001</v>
      </c>
      <c r="D46" s="12">
        <f t="shared" si="0"/>
        <v>9.0245574720155972E-2</v>
      </c>
    </row>
    <row r="47" spans="1:4" x14ac:dyDescent="0.55000000000000004">
      <c r="B47" s="7">
        <v>14.68</v>
      </c>
      <c r="C47" s="7">
        <v>17.82</v>
      </c>
      <c r="D47" s="12">
        <f t="shared" si="0"/>
        <v>0.11343989441464507</v>
      </c>
    </row>
    <row r="48" spans="1:4" x14ac:dyDescent="0.55000000000000004">
      <c r="B48" s="7">
        <v>15.79</v>
      </c>
      <c r="C48" s="7">
        <v>18.57</v>
      </c>
      <c r="D48" s="12">
        <f t="shared" si="0"/>
        <v>0.14559169830855687</v>
      </c>
    </row>
    <row r="49" spans="2:4" x14ac:dyDescent="0.55000000000000004">
      <c r="B49" s="7">
        <v>15.35</v>
      </c>
      <c r="C49" s="7">
        <v>18.88</v>
      </c>
      <c r="D49" s="12">
        <f t="shared" si="0"/>
        <v>8.6569341756932858E-2</v>
      </c>
    </row>
    <row r="50" spans="2:4" x14ac:dyDescent="0.55000000000000004">
      <c r="B50" s="7">
        <v>13.41</v>
      </c>
      <c r="C50" s="7">
        <v>16.809999999999999</v>
      </c>
      <c r="D50" s="12">
        <f t="shared" si="0"/>
        <v>9.4732285406899985E-2</v>
      </c>
    </row>
    <row r="51" spans="2:4" x14ac:dyDescent="0.55000000000000004">
      <c r="B51" s="7">
        <v>14.33</v>
      </c>
      <c r="C51" s="7">
        <v>17.45</v>
      </c>
      <c r="D51" s="12">
        <f t="shared" si="0"/>
        <v>0.11502345632810944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E2758-CBF1-4967-87EB-C53EDD792530}">
  <dimension ref="A1:G21"/>
  <sheetViews>
    <sheetView workbookViewId="0">
      <selection activeCell="E24" sqref="E24"/>
    </sheetView>
  </sheetViews>
  <sheetFormatPr defaultRowHeight="14.4" x14ac:dyDescent="0.55000000000000004"/>
  <sheetData>
    <row r="1" spans="1:7" x14ac:dyDescent="0.55000000000000004">
      <c r="A1" t="s">
        <v>113</v>
      </c>
    </row>
    <row r="3" spans="1:7" x14ac:dyDescent="0.55000000000000004">
      <c r="A3" s="2" t="s">
        <v>0</v>
      </c>
      <c r="B3" s="1">
        <v>1</v>
      </c>
      <c r="C3" s="1"/>
      <c r="D3" s="1"/>
      <c r="E3" s="1"/>
      <c r="F3" s="1"/>
      <c r="G3" s="1"/>
    </row>
    <row r="4" spans="1:7" x14ac:dyDescent="0.55000000000000004">
      <c r="A4" s="2" t="s">
        <v>1</v>
      </c>
      <c r="B4" s="1">
        <v>6</v>
      </c>
      <c r="C4" s="1"/>
      <c r="D4" s="1"/>
      <c r="E4" s="1"/>
      <c r="F4" s="1"/>
      <c r="G4" s="1"/>
    </row>
    <row r="5" spans="1:7" x14ac:dyDescent="0.55000000000000004">
      <c r="A5" s="2" t="s">
        <v>2</v>
      </c>
      <c r="B5" s="1">
        <v>0.05</v>
      </c>
      <c r="C5" s="1"/>
      <c r="D5" s="1"/>
      <c r="E5" s="1"/>
      <c r="F5" s="1"/>
      <c r="G5" s="1"/>
    </row>
    <row r="6" spans="1:7" x14ac:dyDescent="0.55000000000000004">
      <c r="A6" s="2"/>
      <c r="B6" s="1"/>
      <c r="C6" s="1"/>
      <c r="D6" s="1"/>
      <c r="E6" s="1"/>
      <c r="F6" s="1"/>
      <c r="G6" s="1"/>
    </row>
    <row r="7" spans="1:7" x14ac:dyDescent="0.55000000000000004">
      <c r="A7" s="2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/>
      <c r="G7" s="1"/>
    </row>
    <row r="8" spans="1:7" x14ac:dyDescent="0.55000000000000004">
      <c r="A8" s="3" t="s">
        <v>102</v>
      </c>
      <c r="B8" s="1">
        <v>-3.25</v>
      </c>
      <c r="C8" s="1" t="s">
        <v>9</v>
      </c>
      <c r="D8" s="1" t="s">
        <v>10</v>
      </c>
      <c r="E8" s="1" t="s">
        <v>11</v>
      </c>
      <c r="F8" s="1" t="s">
        <v>12</v>
      </c>
      <c r="G8" s="1"/>
    </row>
    <row r="9" spans="1:7" x14ac:dyDescent="0.55000000000000004">
      <c r="A9" s="3" t="s">
        <v>105</v>
      </c>
      <c r="B9" s="1">
        <v>-3.4380000000000002</v>
      </c>
      <c r="C9" s="1" t="s">
        <v>9</v>
      </c>
      <c r="D9" s="1" t="s">
        <v>10</v>
      </c>
      <c r="E9" s="1" t="s">
        <v>11</v>
      </c>
      <c r="F9" s="1" t="s">
        <v>16</v>
      </c>
      <c r="G9" s="1"/>
    </row>
    <row r="10" spans="1:7" x14ac:dyDescent="0.55000000000000004">
      <c r="A10" s="3" t="s">
        <v>103</v>
      </c>
      <c r="B10" s="1">
        <v>-1.3129999999999999</v>
      </c>
      <c r="C10" s="1" t="s">
        <v>9</v>
      </c>
      <c r="D10" s="1" t="s">
        <v>10</v>
      </c>
      <c r="E10" s="1" t="s">
        <v>11</v>
      </c>
      <c r="F10" s="1" t="s">
        <v>18</v>
      </c>
      <c r="G10" s="1"/>
    </row>
    <row r="11" spans="1:7" x14ac:dyDescent="0.55000000000000004">
      <c r="A11" s="3" t="s">
        <v>106</v>
      </c>
      <c r="B11" s="1">
        <v>-0.1875</v>
      </c>
      <c r="C11" s="1" t="s">
        <v>9</v>
      </c>
      <c r="D11" s="1" t="s">
        <v>10</v>
      </c>
      <c r="E11" s="1" t="s">
        <v>11</v>
      </c>
      <c r="F11" s="1" t="s">
        <v>27</v>
      </c>
      <c r="G11" s="1"/>
    </row>
    <row r="12" spans="1:7" x14ac:dyDescent="0.55000000000000004">
      <c r="A12" s="3" t="s">
        <v>104</v>
      </c>
      <c r="B12" s="1">
        <v>1.9379999999999999</v>
      </c>
      <c r="C12" s="1" t="s">
        <v>9</v>
      </c>
      <c r="D12" s="1" t="s">
        <v>10</v>
      </c>
      <c r="E12" s="1" t="s">
        <v>11</v>
      </c>
      <c r="F12" s="1" t="s">
        <v>29</v>
      </c>
      <c r="G12" s="1"/>
    </row>
    <row r="13" spans="1:7" x14ac:dyDescent="0.55000000000000004">
      <c r="A13" s="3" t="s">
        <v>107</v>
      </c>
      <c r="B13" s="1">
        <v>2.125</v>
      </c>
      <c r="C13" s="1" t="s">
        <v>9</v>
      </c>
      <c r="D13" s="1" t="s">
        <v>10</v>
      </c>
      <c r="E13" s="1" t="s">
        <v>11</v>
      </c>
      <c r="F13" s="1" t="s">
        <v>38</v>
      </c>
      <c r="G13" s="1"/>
    </row>
    <row r="14" spans="1:7" x14ac:dyDescent="0.55000000000000004">
      <c r="A14" s="2"/>
      <c r="B14" s="1"/>
      <c r="C14" s="1"/>
      <c r="D14" s="1"/>
      <c r="E14" s="1"/>
      <c r="F14" s="1"/>
      <c r="G14" s="1"/>
    </row>
    <row r="15" spans="1:7" x14ac:dyDescent="0.55000000000000004">
      <c r="A15" s="2" t="s">
        <v>57</v>
      </c>
      <c r="B15" s="1" t="s">
        <v>58</v>
      </c>
      <c r="C15" s="1" t="s">
        <v>59</v>
      </c>
      <c r="D15" s="1" t="s">
        <v>4</v>
      </c>
      <c r="E15" s="1" t="s">
        <v>60</v>
      </c>
      <c r="F15" s="1" t="s">
        <v>61</v>
      </c>
      <c r="G15" s="1" t="s">
        <v>62</v>
      </c>
    </row>
    <row r="16" spans="1:7" x14ac:dyDescent="0.55000000000000004">
      <c r="A16" s="3" t="s">
        <v>102</v>
      </c>
      <c r="B16" s="1">
        <v>14.5</v>
      </c>
      <c r="C16" s="1">
        <v>17.75</v>
      </c>
      <c r="D16" s="1">
        <v>-3.25</v>
      </c>
      <c r="E16" s="1">
        <v>8</v>
      </c>
      <c r="F16" s="1">
        <v>8</v>
      </c>
      <c r="G16" s="1">
        <v>0.69299999999999995</v>
      </c>
    </row>
    <row r="17" spans="1:7" x14ac:dyDescent="0.55000000000000004">
      <c r="A17" s="3" t="s">
        <v>105</v>
      </c>
      <c r="B17" s="1">
        <v>14.5</v>
      </c>
      <c r="C17" s="1">
        <v>17.940000000000001</v>
      </c>
      <c r="D17" s="1">
        <v>-3.4380000000000002</v>
      </c>
      <c r="E17" s="1">
        <v>8</v>
      </c>
      <c r="F17" s="1">
        <v>8</v>
      </c>
      <c r="G17" s="1">
        <v>0.73299999999999998</v>
      </c>
    </row>
    <row r="18" spans="1:7" x14ac:dyDescent="0.55000000000000004">
      <c r="A18" s="3" t="s">
        <v>103</v>
      </c>
      <c r="B18" s="1">
        <v>14.5</v>
      </c>
      <c r="C18" s="1">
        <v>15.81</v>
      </c>
      <c r="D18" s="1">
        <v>-1.3129999999999999</v>
      </c>
      <c r="E18" s="1">
        <v>8</v>
      </c>
      <c r="F18" s="1">
        <v>8</v>
      </c>
      <c r="G18" s="1">
        <v>0.27989999999999998</v>
      </c>
    </row>
    <row r="19" spans="1:7" x14ac:dyDescent="0.55000000000000004">
      <c r="A19" s="3" t="s">
        <v>106</v>
      </c>
      <c r="B19" s="1">
        <v>17.75</v>
      </c>
      <c r="C19" s="1">
        <v>17.940000000000001</v>
      </c>
      <c r="D19" s="1">
        <v>-0.1875</v>
      </c>
      <c r="E19" s="1">
        <v>8</v>
      </c>
      <c r="F19" s="1">
        <v>8</v>
      </c>
      <c r="G19" s="1">
        <v>3.9980000000000002E-2</v>
      </c>
    </row>
    <row r="20" spans="1:7" x14ac:dyDescent="0.55000000000000004">
      <c r="A20" s="3" t="s">
        <v>104</v>
      </c>
      <c r="B20" s="1">
        <v>17.75</v>
      </c>
      <c r="C20" s="1">
        <v>15.81</v>
      </c>
      <c r="D20" s="1">
        <v>1.9379999999999999</v>
      </c>
      <c r="E20" s="1">
        <v>8</v>
      </c>
      <c r="F20" s="1">
        <v>8</v>
      </c>
      <c r="G20" s="1">
        <v>0.41320000000000001</v>
      </c>
    </row>
    <row r="21" spans="1:7" x14ac:dyDescent="0.55000000000000004">
      <c r="A21" s="3" t="s">
        <v>107</v>
      </c>
      <c r="B21" s="1">
        <v>17.940000000000001</v>
      </c>
      <c r="C21" s="1">
        <v>15.81</v>
      </c>
      <c r="D21" s="1">
        <v>2.125</v>
      </c>
      <c r="E21" s="1">
        <v>8</v>
      </c>
      <c r="F21" s="1">
        <v>8</v>
      </c>
      <c r="G21" s="1">
        <v>0.4531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F8F15-F64E-41C1-AF98-67C14EB56B24}">
  <dimension ref="A1:G39"/>
  <sheetViews>
    <sheetView workbookViewId="0">
      <selection activeCell="G19" sqref="G19"/>
    </sheetView>
  </sheetViews>
  <sheetFormatPr defaultRowHeight="14.4" x14ac:dyDescent="0.55000000000000004"/>
  <cols>
    <col min="1" max="1" width="28.26171875" customWidth="1"/>
    <col min="2" max="2" width="12.5234375" customWidth="1"/>
    <col min="3" max="3" width="11.20703125" customWidth="1"/>
  </cols>
  <sheetData>
    <row r="1" spans="1:7" x14ac:dyDescent="0.55000000000000004">
      <c r="A1" t="s">
        <v>108</v>
      </c>
    </row>
    <row r="3" spans="1:7" x14ac:dyDescent="0.55000000000000004">
      <c r="A3" s="2" t="s">
        <v>0</v>
      </c>
      <c r="B3" s="1">
        <v>1</v>
      </c>
      <c r="C3" s="1"/>
      <c r="D3" s="1"/>
      <c r="E3" s="1"/>
      <c r="F3" s="1"/>
      <c r="G3" s="1"/>
    </row>
    <row r="4" spans="1:7" x14ac:dyDescent="0.55000000000000004">
      <c r="A4" s="2" t="s">
        <v>1</v>
      </c>
      <c r="B4" s="1">
        <v>15</v>
      </c>
      <c r="C4" s="1"/>
      <c r="D4" s="1"/>
      <c r="E4" s="1"/>
      <c r="F4" s="1"/>
      <c r="G4" s="1"/>
    </row>
    <row r="5" spans="1:7" x14ac:dyDescent="0.55000000000000004">
      <c r="A5" s="2" t="s">
        <v>2</v>
      </c>
      <c r="B5" s="1">
        <v>0.05</v>
      </c>
      <c r="C5" s="1"/>
      <c r="D5" s="1"/>
      <c r="E5" s="1"/>
      <c r="F5" s="1"/>
      <c r="G5" s="1"/>
    </row>
    <row r="6" spans="1:7" x14ac:dyDescent="0.55000000000000004">
      <c r="A6" s="2"/>
      <c r="B6" s="1"/>
      <c r="C6" s="1"/>
      <c r="D6" s="1"/>
      <c r="E6" s="1"/>
      <c r="F6" s="1"/>
      <c r="G6" s="1"/>
    </row>
    <row r="7" spans="1:7" x14ac:dyDescent="0.55000000000000004">
      <c r="A7" s="2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/>
      <c r="G7" s="1"/>
    </row>
    <row r="8" spans="1:7" x14ac:dyDescent="0.55000000000000004">
      <c r="A8" s="2" t="s">
        <v>8</v>
      </c>
      <c r="B8" s="1">
        <v>-1.784</v>
      </c>
      <c r="C8" s="1" t="s">
        <v>9</v>
      </c>
      <c r="D8" s="1" t="s">
        <v>10</v>
      </c>
      <c r="E8" s="1" t="s">
        <v>11</v>
      </c>
      <c r="F8" s="1" t="s">
        <v>12</v>
      </c>
      <c r="G8" s="1"/>
    </row>
    <row r="9" spans="1:7" x14ac:dyDescent="0.55000000000000004">
      <c r="A9" s="2" t="s">
        <v>13</v>
      </c>
      <c r="B9" s="1">
        <v>33.06</v>
      </c>
      <c r="C9" s="1" t="s">
        <v>14</v>
      </c>
      <c r="D9" s="1" t="s">
        <v>26</v>
      </c>
      <c r="E9" s="1">
        <v>1.8499999999999999E-2</v>
      </c>
      <c r="F9" s="1" t="s">
        <v>16</v>
      </c>
      <c r="G9" s="1"/>
    </row>
    <row r="10" spans="1:7" x14ac:dyDescent="0.55000000000000004">
      <c r="A10" s="2" t="s">
        <v>63</v>
      </c>
      <c r="B10" s="1">
        <v>34.119999999999997</v>
      </c>
      <c r="C10" s="1" t="s">
        <v>14</v>
      </c>
      <c r="D10" s="1" t="s">
        <v>26</v>
      </c>
      <c r="E10" s="1">
        <v>1.5100000000000001E-2</v>
      </c>
      <c r="F10" s="1" t="s">
        <v>18</v>
      </c>
      <c r="G10" s="1"/>
    </row>
    <row r="11" spans="1:7" x14ac:dyDescent="0.55000000000000004">
      <c r="A11" s="2" t="s">
        <v>64</v>
      </c>
      <c r="B11" s="1">
        <v>71.900000000000006</v>
      </c>
      <c r="C11" s="1" t="s">
        <v>14</v>
      </c>
      <c r="D11" s="1" t="s">
        <v>65</v>
      </c>
      <c r="E11" s="1" t="s">
        <v>66</v>
      </c>
      <c r="F11" s="1" t="s">
        <v>20</v>
      </c>
      <c r="G11" s="1"/>
    </row>
    <row r="12" spans="1:7" x14ac:dyDescent="0.55000000000000004">
      <c r="A12" s="2" t="s">
        <v>67</v>
      </c>
      <c r="B12" s="1">
        <v>71.900000000000006</v>
      </c>
      <c r="C12" s="1" t="s">
        <v>14</v>
      </c>
      <c r="D12" s="1" t="s">
        <v>65</v>
      </c>
      <c r="E12" s="1" t="s">
        <v>66</v>
      </c>
      <c r="F12" s="1" t="s">
        <v>22</v>
      </c>
      <c r="G12" s="1"/>
    </row>
    <row r="13" spans="1:7" x14ac:dyDescent="0.55000000000000004">
      <c r="A13" s="2" t="s">
        <v>25</v>
      </c>
      <c r="B13" s="1">
        <v>34.840000000000003</v>
      </c>
      <c r="C13" s="1" t="s">
        <v>14</v>
      </c>
      <c r="D13" s="1" t="s">
        <v>26</v>
      </c>
      <c r="E13" s="1">
        <v>1.1599999999999999E-2</v>
      </c>
      <c r="F13" s="1" t="s">
        <v>27</v>
      </c>
      <c r="G13" s="1"/>
    </row>
    <row r="14" spans="1:7" x14ac:dyDescent="0.55000000000000004">
      <c r="A14" s="2" t="s">
        <v>68</v>
      </c>
      <c r="B14" s="1">
        <v>35.909999999999997</v>
      </c>
      <c r="C14" s="1" t="s">
        <v>14</v>
      </c>
      <c r="D14" s="1" t="s">
        <v>15</v>
      </c>
      <c r="E14" s="1">
        <v>9.4000000000000004E-3</v>
      </c>
      <c r="F14" s="1" t="s">
        <v>29</v>
      </c>
      <c r="G14" s="1"/>
    </row>
    <row r="15" spans="1:7" x14ac:dyDescent="0.55000000000000004">
      <c r="A15" s="2" t="s">
        <v>69</v>
      </c>
      <c r="B15" s="1">
        <v>73.680000000000007</v>
      </c>
      <c r="C15" s="1" t="s">
        <v>14</v>
      </c>
      <c r="D15" s="1" t="s">
        <v>65</v>
      </c>
      <c r="E15" s="1" t="s">
        <v>66</v>
      </c>
      <c r="F15" s="1" t="s">
        <v>31</v>
      </c>
      <c r="G15" s="1"/>
    </row>
    <row r="16" spans="1:7" x14ac:dyDescent="0.55000000000000004">
      <c r="A16" s="2" t="s">
        <v>70</v>
      </c>
      <c r="B16" s="1">
        <v>73.680000000000007</v>
      </c>
      <c r="C16" s="1" t="s">
        <v>14</v>
      </c>
      <c r="D16" s="1" t="s">
        <v>65</v>
      </c>
      <c r="E16" s="1" t="s">
        <v>66</v>
      </c>
      <c r="F16" s="1" t="s">
        <v>33</v>
      </c>
      <c r="G16" s="1"/>
    </row>
    <row r="17" spans="1:7" x14ac:dyDescent="0.55000000000000004">
      <c r="A17" s="3" t="s">
        <v>71</v>
      </c>
      <c r="B17" s="1">
        <v>1.0640000000000001</v>
      </c>
      <c r="C17" s="1" t="s">
        <v>9</v>
      </c>
      <c r="D17" s="1" t="s">
        <v>10</v>
      </c>
      <c r="E17" s="1" t="s">
        <v>11</v>
      </c>
      <c r="F17" s="1" t="s">
        <v>38</v>
      </c>
      <c r="G17" s="1"/>
    </row>
    <row r="18" spans="1:7" x14ac:dyDescent="0.55000000000000004">
      <c r="A18" s="3" t="s">
        <v>72</v>
      </c>
      <c r="B18" s="1">
        <v>38.840000000000003</v>
      </c>
      <c r="C18" s="1" t="s">
        <v>14</v>
      </c>
      <c r="D18" s="1" t="s">
        <v>15</v>
      </c>
      <c r="E18" s="1">
        <v>3.3E-3</v>
      </c>
      <c r="F18" s="1" t="s">
        <v>40</v>
      </c>
      <c r="G18" s="1"/>
    </row>
    <row r="19" spans="1:7" x14ac:dyDescent="0.55000000000000004">
      <c r="A19" s="3" t="s">
        <v>73</v>
      </c>
      <c r="B19" s="1">
        <v>38.840000000000003</v>
      </c>
      <c r="C19" s="1" t="s">
        <v>14</v>
      </c>
      <c r="D19" s="1" t="s">
        <v>15</v>
      </c>
      <c r="E19" s="1">
        <v>3.3E-3</v>
      </c>
      <c r="F19" s="1" t="s">
        <v>42</v>
      </c>
      <c r="G19" s="1"/>
    </row>
    <row r="20" spans="1:7" x14ac:dyDescent="0.55000000000000004">
      <c r="A20" s="2" t="s">
        <v>74</v>
      </c>
      <c r="B20" s="1">
        <v>37.78</v>
      </c>
      <c r="C20" s="1" t="s">
        <v>14</v>
      </c>
      <c r="D20" s="1" t="s">
        <v>15</v>
      </c>
      <c r="E20" s="1">
        <v>5.7999999999999996E-3</v>
      </c>
      <c r="F20" s="1" t="s">
        <v>46</v>
      </c>
      <c r="G20" s="1"/>
    </row>
    <row r="21" spans="1:7" x14ac:dyDescent="0.55000000000000004">
      <c r="A21" s="2" t="s">
        <v>75</v>
      </c>
      <c r="B21" s="1">
        <v>37.78</v>
      </c>
      <c r="C21" s="1" t="s">
        <v>14</v>
      </c>
      <c r="D21" s="1" t="s">
        <v>15</v>
      </c>
      <c r="E21" s="1">
        <v>5.7999999999999996E-3</v>
      </c>
      <c r="F21" s="1" t="s">
        <v>48</v>
      </c>
      <c r="G21" s="1"/>
    </row>
    <row r="22" spans="1:7" x14ac:dyDescent="0.55000000000000004">
      <c r="A22" s="2" t="s">
        <v>76</v>
      </c>
      <c r="B22" s="1">
        <v>0</v>
      </c>
      <c r="C22" s="1" t="s">
        <v>9</v>
      </c>
      <c r="D22" s="1" t="s">
        <v>10</v>
      </c>
      <c r="E22" s="1" t="s">
        <v>11</v>
      </c>
      <c r="F22" s="1" t="s">
        <v>52</v>
      </c>
      <c r="G22" s="1"/>
    </row>
    <row r="23" spans="1:7" x14ac:dyDescent="0.55000000000000004">
      <c r="A23" s="2"/>
      <c r="B23" s="1"/>
      <c r="C23" s="1"/>
      <c r="D23" s="1"/>
      <c r="E23" s="1"/>
      <c r="F23" s="1"/>
      <c r="G23" s="1"/>
    </row>
    <row r="24" spans="1:7" x14ac:dyDescent="0.55000000000000004">
      <c r="A24" s="2" t="s">
        <v>57</v>
      </c>
      <c r="B24" s="1" t="s">
        <v>58</v>
      </c>
      <c r="C24" s="1" t="s">
        <v>59</v>
      </c>
      <c r="D24" s="1" t="s">
        <v>4</v>
      </c>
      <c r="E24" s="1" t="s">
        <v>60</v>
      </c>
      <c r="F24" s="1" t="s">
        <v>61</v>
      </c>
      <c r="G24" s="1" t="s">
        <v>62</v>
      </c>
    </row>
    <row r="25" spans="1:7" x14ac:dyDescent="0.55000000000000004">
      <c r="A25" s="2" t="s">
        <v>8</v>
      </c>
      <c r="B25" s="1">
        <v>90.4</v>
      </c>
      <c r="C25" s="1">
        <v>92.18</v>
      </c>
      <c r="D25" s="1">
        <v>-1.784</v>
      </c>
      <c r="E25" s="1">
        <v>20</v>
      </c>
      <c r="F25" s="1">
        <v>19</v>
      </c>
      <c r="G25" s="1">
        <v>0.1744</v>
      </c>
    </row>
    <row r="26" spans="1:7" x14ac:dyDescent="0.55000000000000004">
      <c r="A26" s="2" t="s">
        <v>13</v>
      </c>
      <c r="B26" s="1">
        <v>90.4</v>
      </c>
      <c r="C26" s="1">
        <v>57.34</v>
      </c>
      <c r="D26" s="1">
        <v>33.06</v>
      </c>
      <c r="E26" s="1">
        <v>20</v>
      </c>
      <c r="F26" s="1">
        <v>19</v>
      </c>
      <c r="G26" s="1">
        <v>3.2320000000000002</v>
      </c>
    </row>
    <row r="27" spans="1:7" x14ac:dyDescent="0.55000000000000004">
      <c r="A27" s="2" t="s">
        <v>63</v>
      </c>
      <c r="B27" s="1">
        <v>90.4</v>
      </c>
      <c r="C27" s="1">
        <v>56.28</v>
      </c>
      <c r="D27" s="1">
        <v>34.119999999999997</v>
      </c>
      <c r="E27" s="1">
        <v>20</v>
      </c>
      <c r="F27" s="1">
        <v>18</v>
      </c>
      <c r="G27" s="1">
        <v>3.2890000000000001</v>
      </c>
    </row>
    <row r="28" spans="1:7" x14ac:dyDescent="0.55000000000000004">
      <c r="A28" s="2" t="s">
        <v>64</v>
      </c>
      <c r="B28" s="1">
        <v>90.4</v>
      </c>
      <c r="C28" s="1">
        <v>18.5</v>
      </c>
      <c r="D28" s="1">
        <v>71.900000000000006</v>
      </c>
      <c r="E28" s="1">
        <v>20</v>
      </c>
      <c r="F28" s="1">
        <v>18</v>
      </c>
      <c r="G28" s="1">
        <v>6.931</v>
      </c>
    </row>
    <row r="29" spans="1:7" x14ac:dyDescent="0.55000000000000004">
      <c r="A29" s="2" t="s">
        <v>67</v>
      </c>
      <c r="B29" s="1">
        <v>90.4</v>
      </c>
      <c r="C29" s="1">
        <v>18.5</v>
      </c>
      <c r="D29" s="1">
        <v>71.900000000000006</v>
      </c>
      <c r="E29" s="1">
        <v>20</v>
      </c>
      <c r="F29" s="1">
        <v>18</v>
      </c>
      <c r="G29" s="1">
        <v>6.931</v>
      </c>
    </row>
    <row r="30" spans="1:7" x14ac:dyDescent="0.55000000000000004">
      <c r="A30" s="2" t="s">
        <v>25</v>
      </c>
      <c r="B30" s="1">
        <v>92.18</v>
      </c>
      <c r="C30" s="1">
        <v>57.34</v>
      </c>
      <c r="D30" s="1">
        <v>34.840000000000003</v>
      </c>
      <c r="E30" s="1">
        <v>19</v>
      </c>
      <c r="F30" s="1">
        <v>19</v>
      </c>
      <c r="G30" s="1">
        <v>3.363</v>
      </c>
    </row>
    <row r="31" spans="1:7" x14ac:dyDescent="0.55000000000000004">
      <c r="A31" s="2" t="s">
        <v>68</v>
      </c>
      <c r="B31" s="1">
        <v>92.18</v>
      </c>
      <c r="C31" s="1">
        <v>56.28</v>
      </c>
      <c r="D31" s="1">
        <v>35.909999999999997</v>
      </c>
      <c r="E31" s="1">
        <v>19</v>
      </c>
      <c r="F31" s="1">
        <v>18</v>
      </c>
      <c r="G31" s="1">
        <v>3.419</v>
      </c>
    </row>
    <row r="32" spans="1:7" x14ac:dyDescent="0.55000000000000004">
      <c r="A32" s="2" t="s">
        <v>69</v>
      </c>
      <c r="B32" s="1">
        <v>92.18</v>
      </c>
      <c r="C32" s="1">
        <v>18.5</v>
      </c>
      <c r="D32" s="1">
        <v>73.680000000000007</v>
      </c>
      <c r="E32" s="1">
        <v>19</v>
      </c>
      <c r="F32" s="1">
        <v>18</v>
      </c>
      <c r="G32" s="1">
        <v>7.016</v>
      </c>
    </row>
    <row r="33" spans="1:7" x14ac:dyDescent="0.55000000000000004">
      <c r="A33" s="2" t="s">
        <v>70</v>
      </c>
      <c r="B33" s="1">
        <v>92.18</v>
      </c>
      <c r="C33" s="1">
        <v>18.5</v>
      </c>
      <c r="D33" s="1">
        <v>73.680000000000007</v>
      </c>
      <c r="E33" s="1">
        <v>19</v>
      </c>
      <c r="F33" s="1">
        <v>18</v>
      </c>
      <c r="G33" s="1">
        <v>7.016</v>
      </c>
    </row>
    <row r="34" spans="1:7" x14ac:dyDescent="0.55000000000000004">
      <c r="A34" s="3" t="s">
        <v>71</v>
      </c>
      <c r="B34" s="1">
        <v>57.34</v>
      </c>
      <c r="C34" s="1">
        <v>56.28</v>
      </c>
      <c r="D34" s="1">
        <v>1.0640000000000001</v>
      </c>
      <c r="E34" s="1">
        <v>19</v>
      </c>
      <c r="F34" s="1">
        <v>18</v>
      </c>
      <c r="G34" s="1">
        <v>0.1013</v>
      </c>
    </row>
    <row r="35" spans="1:7" x14ac:dyDescent="0.55000000000000004">
      <c r="A35" s="3" t="s">
        <v>72</v>
      </c>
      <c r="B35" s="1">
        <v>57.34</v>
      </c>
      <c r="C35" s="1">
        <v>18.5</v>
      </c>
      <c r="D35" s="1">
        <v>38.840000000000003</v>
      </c>
      <c r="E35" s="1">
        <v>19</v>
      </c>
      <c r="F35" s="1">
        <v>18</v>
      </c>
      <c r="G35" s="1">
        <v>3.698</v>
      </c>
    </row>
    <row r="36" spans="1:7" x14ac:dyDescent="0.55000000000000004">
      <c r="A36" s="3" t="s">
        <v>73</v>
      </c>
      <c r="B36" s="1">
        <v>57.34</v>
      </c>
      <c r="C36" s="1">
        <v>18.5</v>
      </c>
      <c r="D36" s="1">
        <v>38.840000000000003</v>
      </c>
      <c r="E36" s="1">
        <v>19</v>
      </c>
      <c r="F36" s="1">
        <v>18</v>
      </c>
      <c r="G36" s="1">
        <v>3.698</v>
      </c>
    </row>
    <row r="37" spans="1:7" x14ac:dyDescent="0.55000000000000004">
      <c r="A37" s="2" t="s">
        <v>74</v>
      </c>
      <c r="B37" s="1">
        <v>56.28</v>
      </c>
      <c r="C37" s="1">
        <v>18.5</v>
      </c>
      <c r="D37" s="1">
        <v>37.78</v>
      </c>
      <c r="E37" s="1">
        <v>18</v>
      </c>
      <c r="F37" s="1">
        <v>18</v>
      </c>
      <c r="G37" s="1">
        <v>3.5489999999999999</v>
      </c>
    </row>
    <row r="38" spans="1:7" x14ac:dyDescent="0.55000000000000004">
      <c r="A38" s="2" t="s">
        <v>75</v>
      </c>
      <c r="B38" s="1">
        <v>56.28</v>
      </c>
      <c r="C38" s="1">
        <v>18.5</v>
      </c>
      <c r="D38" s="1">
        <v>37.78</v>
      </c>
      <c r="E38" s="1">
        <v>18</v>
      </c>
      <c r="F38" s="1">
        <v>18</v>
      </c>
      <c r="G38" s="1">
        <v>3.5489999999999999</v>
      </c>
    </row>
    <row r="39" spans="1:7" x14ac:dyDescent="0.55000000000000004">
      <c r="A39" s="2" t="s">
        <v>76</v>
      </c>
      <c r="B39" s="1">
        <v>18.5</v>
      </c>
      <c r="C39" s="1">
        <v>18.5</v>
      </c>
      <c r="D39" s="1">
        <v>0</v>
      </c>
      <c r="E39" s="1">
        <v>18</v>
      </c>
      <c r="F39" s="1">
        <v>18</v>
      </c>
      <c r="G39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061F8-2018-49F9-A969-ADB1C3E29284}">
  <dimension ref="A1:D42"/>
  <sheetViews>
    <sheetView workbookViewId="0">
      <selection activeCell="A37" sqref="A37"/>
    </sheetView>
  </sheetViews>
  <sheetFormatPr defaultRowHeight="14.4" x14ac:dyDescent="0.55000000000000004"/>
  <cols>
    <col min="4" max="4" width="17.83984375" bestFit="1" customWidth="1"/>
  </cols>
  <sheetData>
    <row r="1" spans="1:4" x14ac:dyDescent="0.55000000000000004">
      <c r="A1" t="s">
        <v>121</v>
      </c>
    </row>
    <row r="3" spans="1:4" x14ac:dyDescent="0.55000000000000004">
      <c r="A3" t="s">
        <v>150</v>
      </c>
    </row>
    <row r="4" spans="1:4" x14ac:dyDescent="0.55000000000000004">
      <c r="A4" s="5" t="s">
        <v>122</v>
      </c>
      <c r="B4" s="5" t="s">
        <v>120</v>
      </c>
      <c r="C4" s="5" t="s">
        <v>117</v>
      </c>
      <c r="D4" s="4" t="s">
        <v>118</v>
      </c>
    </row>
    <row r="5" spans="1:4" x14ac:dyDescent="0.55000000000000004">
      <c r="A5" s="1">
        <v>0.11569999</v>
      </c>
      <c r="B5" s="1">
        <v>9.5478789999999994E-2</v>
      </c>
      <c r="C5" s="1">
        <v>8.033419E-2</v>
      </c>
      <c r="D5" s="1">
        <v>8.4660840000000001E-2</v>
      </c>
    </row>
    <row r="6" spans="1:4" x14ac:dyDescent="0.55000000000000004">
      <c r="A6" s="1">
        <v>8.3007259999999999E-2</v>
      </c>
      <c r="B6" s="1">
        <v>8.9776889999999998E-2</v>
      </c>
      <c r="C6" s="1">
        <v>6.7465339999999999E-2</v>
      </c>
      <c r="D6" s="1">
        <v>9.2243729999999996E-2</v>
      </c>
    </row>
    <row r="7" spans="1:4" x14ac:dyDescent="0.55000000000000004">
      <c r="A7" s="1">
        <v>6.6954700000000006E-2</v>
      </c>
      <c r="B7" s="1">
        <v>9.7964830000000003E-2</v>
      </c>
      <c r="C7" s="1">
        <v>9.8253339999999995E-2</v>
      </c>
      <c r="D7" s="1">
        <v>5.4288879999999998E-2</v>
      </c>
    </row>
    <row r="8" spans="1:4" x14ac:dyDescent="0.55000000000000004">
      <c r="A8" s="1">
        <v>0.1117095</v>
      </c>
      <c r="B8" s="1">
        <v>5.3917270000000003E-2</v>
      </c>
      <c r="C8" s="1">
        <v>5.8210459999999999E-2</v>
      </c>
      <c r="D8" s="1">
        <v>0.10310602000000001</v>
      </c>
    </row>
    <row r="9" spans="1:4" x14ac:dyDescent="0.55000000000000004">
      <c r="A9" s="1"/>
      <c r="B9" s="1">
        <v>8.8142100000000001E-2</v>
      </c>
      <c r="C9" s="1">
        <v>7.7671690000000002E-2</v>
      </c>
      <c r="D9" s="1">
        <v>8.4082610000000002E-2</v>
      </c>
    </row>
    <row r="10" spans="1:4" x14ac:dyDescent="0.55000000000000004">
      <c r="A10" s="1"/>
      <c r="B10" s="1">
        <v>9.3721840000000001E-2</v>
      </c>
      <c r="C10" s="1">
        <v>0.11325782</v>
      </c>
      <c r="D10" s="1">
        <v>7.0423540000000007E-2</v>
      </c>
    </row>
    <row r="11" spans="1:4" x14ac:dyDescent="0.55000000000000004">
      <c r="A11" s="1"/>
      <c r="B11" s="1">
        <v>9.7704319999999997E-2</v>
      </c>
      <c r="C11" s="1">
        <v>7.4158959999999996E-2</v>
      </c>
      <c r="D11" s="1"/>
    </row>
    <row r="14" spans="1:4" x14ac:dyDescent="0.55000000000000004">
      <c r="A14" t="s">
        <v>141</v>
      </c>
    </row>
    <row r="15" spans="1:4" x14ac:dyDescent="0.55000000000000004">
      <c r="B15" t="s">
        <v>151</v>
      </c>
      <c r="C15" t="s">
        <v>152</v>
      </c>
      <c r="D15" t="s">
        <v>153</v>
      </c>
    </row>
    <row r="16" spans="1:4" x14ac:dyDescent="0.55000000000000004">
      <c r="A16" t="s">
        <v>168</v>
      </c>
      <c r="B16" s="7">
        <v>16.952765229068</v>
      </c>
      <c r="C16" s="7">
        <v>20.0643046106727</v>
      </c>
      <c r="D16" s="8">
        <f>2^-(C16-B16)</f>
        <v>0.11569998787718282</v>
      </c>
    </row>
    <row r="17" spans="1:4" x14ac:dyDescent="0.55000000000000004">
      <c r="B17" s="7">
        <v>18.357593920749501</v>
      </c>
      <c r="C17" s="7">
        <v>21.948212587723599</v>
      </c>
      <c r="D17" s="8">
        <f t="shared" ref="D17:D19" si="0">2^-(C17-B17)</f>
        <v>8.3007259971136921E-2</v>
      </c>
    </row>
    <row r="18" spans="1:4" x14ac:dyDescent="0.55000000000000004">
      <c r="B18" s="7">
        <v>13.8574319144816</v>
      </c>
      <c r="C18" s="7">
        <v>19.761831631442501</v>
      </c>
      <c r="D18" s="8">
        <f t="shared" si="0"/>
        <v>1.6695467280826319E-2</v>
      </c>
    </row>
    <row r="19" spans="1:4" x14ac:dyDescent="0.55000000000000004">
      <c r="B19" s="7">
        <v>14.9985854361266</v>
      </c>
      <c r="C19" s="7">
        <v>18.160761680837702</v>
      </c>
      <c r="D19" s="8">
        <f t="shared" si="0"/>
        <v>0.11170949763503114</v>
      </c>
    </row>
    <row r="21" spans="1:4" x14ac:dyDescent="0.55000000000000004">
      <c r="A21" t="s">
        <v>170</v>
      </c>
      <c r="B21" s="7">
        <v>13.9335282601074</v>
      </c>
      <c r="C21" s="7">
        <v>17.322204143888399</v>
      </c>
      <c r="D21" s="8">
        <f>2^-(C21-B21)</f>
        <v>9.5478791501746513E-2</v>
      </c>
    </row>
    <row r="22" spans="1:4" x14ac:dyDescent="0.55000000000000004">
      <c r="B22" s="7">
        <v>13.895791606616999</v>
      </c>
      <c r="C22" s="7">
        <v>17.373303667003398</v>
      </c>
      <c r="D22" s="8">
        <f t="shared" ref="D22:D27" si="1">2^-(C22-B22)</f>
        <v>8.9776890578161045E-2</v>
      </c>
    </row>
    <row r="23" spans="1:4" x14ac:dyDescent="0.55000000000000004">
      <c r="B23" s="7">
        <v>13.853502285985501</v>
      </c>
      <c r="C23" s="7">
        <v>17.205094611985601</v>
      </c>
      <c r="D23" s="8">
        <f t="shared" si="1"/>
        <v>9.7964827170895899E-2</v>
      </c>
    </row>
    <row r="24" spans="1:4" x14ac:dyDescent="0.55000000000000004">
      <c r="B24" s="7">
        <v>15.01</v>
      </c>
      <c r="C24" s="7">
        <v>19.2231088145816</v>
      </c>
      <c r="D24" s="8">
        <f t="shared" si="1"/>
        <v>5.391726719652655E-2</v>
      </c>
    </row>
    <row r="25" spans="1:4" x14ac:dyDescent="0.55000000000000004">
      <c r="B25" s="7">
        <v>14.846565954018001</v>
      </c>
      <c r="C25" s="7">
        <v>20.5785996704947</v>
      </c>
      <c r="D25" s="8">
        <f t="shared" si="1"/>
        <v>1.8814206879542921E-2</v>
      </c>
    </row>
    <row r="26" spans="1:4" x14ac:dyDescent="0.55000000000000004">
      <c r="B26" s="7">
        <v>13.5174844556329</v>
      </c>
      <c r="C26" s="7">
        <v>16.932955439563301</v>
      </c>
      <c r="D26" s="8">
        <f t="shared" si="1"/>
        <v>9.3721835294263617E-2</v>
      </c>
    </row>
    <row r="27" spans="1:4" x14ac:dyDescent="0.55000000000000004">
      <c r="B27" s="7">
        <v>13.4345818867807</v>
      </c>
      <c r="C27" s="7">
        <v>16.790015717283001</v>
      </c>
      <c r="D27" s="8">
        <f t="shared" si="1"/>
        <v>9.7704320464293559E-2</v>
      </c>
    </row>
    <row r="29" spans="1:4" x14ac:dyDescent="0.55000000000000004">
      <c r="A29" t="s">
        <v>161</v>
      </c>
      <c r="B29" s="7">
        <v>14.0306831708078</v>
      </c>
      <c r="C29" s="7">
        <v>17.668525244163199</v>
      </c>
      <c r="D29" s="8">
        <f>2^-(C29-B29)</f>
        <v>8.0334189505735482E-2</v>
      </c>
    </row>
    <row r="30" spans="1:4" x14ac:dyDescent="0.55000000000000004">
      <c r="B30" s="7">
        <v>13.647409079323699</v>
      </c>
      <c r="C30" s="7">
        <v>17.5371186671528</v>
      </c>
      <c r="D30" s="8">
        <f t="shared" ref="D30:D35" si="2">2^-(C30-B30)</f>
        <v>6.7465344079033401E-2</v>
      </c>
    </row>
    <row r="31" spans="1:4" x14ac:dyDescent="0.55000000000000004">
      <c r="B31" s="7">
        <v>15.6546360790229</v>
      </c>
      <c r="C31" s="7">
        <v>19.0019857456514</v>
      </c>
      <c r="D31" s="8">
        <f t="shared" si="2"/>
        <v>9.8253344925226041E-2</v>
      </c>
    </row>
    <row r="32" spans="1:4" x14ac:dyDescent="0.55000000000000004">
      <c r="B32" s="7">
        <v>13.404887241974301</v>
      </c>
      <c r="C32" s="7">
        <v>17.507464937862299</v>
      </c>
      <c r="D32" s="8">
        <f t="shared" si="2"/>
        <v>5.8210463048747906E-2</v>
      </c>
    </row>
    <row r="33" spans="1:4" x14ac:dyDescent="0.55000000000000004">
      <c r="B33" s="7">
        <v>14.2741086355747</v>
      </c>
      <c r="C33" s="7">
        <v>17.960575917162799</v>
      </c>
      <c r="D33" s="8">
        <f t="shared" si="2"/>
        <v>7.7671692765517691E-2</v>
      </c>
    </row>
    <row r="34" spans="1:4" x14ac:dyDescent="0.55000000000000004">
      <c r="B34" s="7">
        <v>14.0090420394224</v>
      </c>
      <c r="C34" s="7">
        <v>17.151359497742298</v>
      </c>
      <c r="D34" s="8">
        <f t="shared" si="2"/>
        <v>0.11325781768631617</v>
      </c>
    </row>
    <row r="35" spans="1:4" x14ac:dyDescent="0.55000000000000004">
      <c r="B35" s="7">
        <v>13.397136671949101</v>
      </c>
      <c r="C35" s="7">
        <v>17.150371794844101</v>
      </c>
      <c r="D35" s="8">
        <f t="shared" si="2"/>
        <v>7.4158962828579381E-2</v>
      </c>
    </row>
    <row r="37" spans="1:4" x14ac:dyDescent="0.55000000000000004">
      <c r="A37" t="s">
        <v>154</v>
      </c>
      <c r="B37" s="7">
        <v>12.680325013875599</v>
      </c>
      <c r="C37" s="7">
        <v>16.242486316464401</v>
      </c>
      <c r="D37" s="8">
        <f>2^-(C37-B37)</f>
        <v>8.4660844936430404E-2</v>
      </c>
    </row>
    <row r="38" spans="1:4" x14ac:dyDescent="0.55000000000000004">
      <c r="B38" s="7">
        <v>13.8771775024235</v>
      </c>
      <c r="C38" s="7">
        <v>17.315582801223599</v>
      </c>
      <c r="D38" s="8">
        <f t="shared" ref="D38:D42" si="3">2^-(C38-B38)</f>
        <v>9.2243732524287025E-2</v>
      </c>
    </row>
    <row r="39" spans="1:4" x14ac:dyDescent="0.55000000000000004">
      <c r="B39" s="7">
        <v>14.052507965692801</v>
      </c>
      <c r="C39" s="7">
        <v>18.2557074946602</v>
      </c>
      <c r="D39" s="8">
        <f t="shared" si="3"/>
        <v>5.4288877741213576E-2</v>
      </c>
    </row>
    <row r="40" spans="1:4" x14ac:dyDescent="0.55000000000000004">
      <c r="B40" s="7">
        <v>13.3814929921716</v>
      </c>
      <c r="C40" s="7">
        <v>16.659292488767399</v>
      </c>
      <c r="D40" s="8">
        <f t="shared" si="3"/>
        <v>0.10310602208737676</v>
      </c>
    </row>
    <row r="41" spans="1:4" x14ac:dyDescent="0.55000000000000004">
      <c r="B41" s="7">
        <v>14.195454728130899</v>
      </c>
      <c r="C41" s="7">
        <v>17.767503445434301</v>
      </c>
      <c r="D41" s="8">
        <f t="shared" si="3"/>
        <v>8.4082611161073045E-2</v>
      </c>
    </row>
    <row r="42" spans="1:4" x14ac:dyDescent="0.55000000000000004">
      <c r="B42" s="7">
        <v>13.3706985353313</v>
      </c>
      <c r="C42" s="7">
        <v>17.1984969622665</v>
      </c>
      <c r="D42" s="8">
        <f t="shared" si="3"/>
        <v>7.0423540656845598E-2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516A3-E1D5-417C-8590-C644233F9093}">
  <dimension ref="A1:G21"/>
  <sheetViews>
    <sheetView workbookViewId="0">
      <selection activeCell="H8" sqref="H8"/>
    </sheetView>
  </sheetViews>
  <sheetFormatPr defaultRowHeight="14.4" x14ac:dyDescent="0.55000000000000004"/>
  <cols>
    <col min="1" max="1" width="28.1015625" customWidth="1"/>
    <col min="2" max="2" width="14" customWidth="1"/>
    <col min="3" max="3" width="11.68359375" customWidth="1"/>
    <col min="4" max="4" width="11.83984375" customWidth="1"/>
  </cols>
  <sheetData>
    <row r="1" spans="1:7" x14ac:dyDescent="0.55000000000000004">
      <c r="A1" t="s">
        <v>123</v>
      </c>
    </row>
    <row r="3" spans="1:7" x14ac:dyDescent="0.55000000000000004">
      <c r="A3" s="2" t="s">
        <v>0</v>
      </c>
      <c r="B3" s="1">
        <v>1</v>
      </c>
      <c r="C3" s="1"/>
      <c r="D3" s="1"/>
      <c r="E3" s="1"/>
      <c r="F3" s="1"/>
      <c r="G3" s="1"/>
    </row>
    <row r="4" spans="1:7" x14ac:dyDescent="0.55000000000000004">
      <c r="A4" s="2" t="s">
        <v>1</v>
      </c>
      <c r="B4" s="1">
        <v>6</v>
      </c>
      <c r="C4" s="1"/>
      <c r="D4" s="1"/>
      <c r="E4" s="1"/>
      <c r="F4" s="1"/>
      <c r="G4" s="1"/>
    </row>
    <row r="5" spans="1:7" x14ac:dyDescent="0.55000000000000004">
      <c r="A5" s="2" t="s">
        <v>2</v>
      </c>
      <c r="B5" s="1">
        <v>0.05</v>
      </c>
      <c r="C5" s="1"/>
      <c r="D5" s="1"/>
      <c r="E5" s="1"/>
      <c r="F5" s="1"/>
      <c r="G5" s="1"/>
    </row>
    <row r="6" spans="1:7" x14ac:dyDescent="0.55000000000000004">
      <c r="A6" s="2"/>
      <c r="B6" s="1"/>
      <c r="C6" s="1"/>
      <c r="D6" s="1"/>
      <c r="E6" s="1"/>
      <c r="F6" s="1"/>
      <c r="G6" s="1"/>
    </row>
    <row r="7" spans="1:7" x14ac:dyDescent="0.55000000000000004">
      <c r="A7" s="2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/>
      <c r="G7" s="1"/>
    </row>
    <row r="8" spans="1:7" x14ac:dyDescent="0.55000000000000004">
      <c r="A8" s="3" t="s">
        <v>77</v>
      </c>
      <c r="B8" s="1">
        <v>1</v>
      </c>
      <c r="C8" s="1" t="s">
        <v>9</v>
      </c>
      <c r="D8" s="1" t="s">
        <v>10</v>
      </c>
      <c r="E8" s="1" t="s">
        <v>11</v>
      </c>
      <c r="F8" s="1" t="s">
        <v>12</v>
      </c>
      <c r="G8" s="1"/>
    </row>
    <row r="9" spans="1:7" x14ac:dyDescent="0.55000000000000004">
      <c r="A9" s="3" t="s">
        <v>78</v>
      </c>
      <c r="B9" s="1">
        <v>4.2859999999999996</v>
      </c>
      <c r="C9" s="1" t="s">
        <v>9</v>
      </c>
      <c r="D9" s="1" t="s">
        <v>10</v>
      </c>
      <c r="E9" s="1" t="s">
        <v>11</v>
      </c>
      <c r="F9" s="1" t="s">
        <v>16</v>
      </c>
      <c r="G9" s="1"/>
    </row>
    <row r="10" spans="1:7" x14ac:dyDescent="0.55000000000000004">
      <c r="A10" s="3" t="s">
        <v>79</v>
      </c>
      <c r="B10" s="1">
        <v>3.8330000000000002</v>
      </c>
      <c r="C10" s="1" t="s">
        <v>9</v>
      </c>
      <c r="D10" s="1" t="s">
        <v>10</v>
      </c>
      <c r="E10" s="1" t="s">
        <v>11</v>
      </c>
      <c r="F10" s="1" t="s">
        <v>18</v>
      </c>
      <c r="G10" s="1"/>
    </row>
    <row r="11" spans="1:7" x14ac:dyDescent="0.55000000000000004">
      <c r="A11" s="3" t="s">
        <v>80</v>
      </c>
      <c r="B11" s="1">
        <v>3.286</v>
      </c>
      <c r="C11" s="1" t="s">
        <v>9</v>
      </c>
      <c r="D11" s="1" t="s">
        <v>10</v>
      </c>
      <c r="E11" s="1" t="s">
        <v>11</v>
      </c>
      <c r="F11" s="1" t="s">
        <v>27</v>
      </c>
      <c r="G11" s="1"/>
    </row>
    <row r="12" spans="1:7" x14ac:dyDescent="0.55000000000000004">
      <c r="A12" s="3" t="s">
        <v>81</v>
      </c>
      <c r="B12" s="1">
        <v>2.8330000000000002</v>
      </c>
      <c r="C12" s="1" t="s">
        <v>9</v>
      </c>
      <c r="D12" s="1" t="s">
        <v>10</v>
      </c>
      <c r="E12" s="1" t="s">
        <v>11</v>
      </c>
      <c r="F12" s="1" t="s">
        <v>29</v>
      </c>
      <c r="G12" s="1"/>
    </row>
    <row r="13" spans="1:7" x14ac:dyDescent="0.55000000000000004">
      <c r="A13" s="3" t="s">
        <v>71</v>
      </c>
      <c r="B13" s="1">
        <v>-0.45240000000000002</v>
      </c>
      <c r="C13" s="1" t="s">
        <v>9</v>
      </c>
      <c r="D13" s="1" t="s">
        <v>10</v>
      </c>
      <c r="E13" s="1" t="s">
        <v>11</v>
      </c>
      <c r="F13" s="1" t="s">
        <v>38</v>
      </c>
      <c r="G13" s="1"/>
    </row>
    <row r="14" spans="1:7" x14ac:dyDescent="0.55000000000000004">
      <c r="A14" s="2"/>
      <c r="B14" s="1"/>
      <c r="C14" s="1"/>
      <c r="D14" s="1"/>
      <c r="E14" s="1"/>
      <c r="F14" s="1"/>
      <c r="G14" s="1"/>
    </row>
    <row r="15" spans="1:7" x14ac:dyDescent="0.55000000000000004">
      <c r="A15" s="2" t="s">
        <v>57</v>
      </c>
      <c r="B15" s="1" t="s">
        <v>58</v>
      </c>
      <c r="C15" s="1" t="s">
        <v>59</v>
      </c>
      <c r="D15" s="1" t="s">
        <v>4</v>
      </c>
      <c r="E15" s="1" t="s">
        <v>60</v>
      </c>
      <c r="F15" s="1" t="s">
        <v>61</v>
      </c>
      <c r="G15" s="1" t="s">
        <v>62</v>
      </c>
    </row>
    <row r="16" spans="1:7" x14ac:dyDescent="0.55000000000000004">
      <c r="A16" s="3" t="s">
        <v>77</v>
      </c>
      <c r="B16" s="1">
        <v>15</v>
      </c>
      <c r="C16" s="1">
        <v>14</v>
      </c>
      <c r="D16" s="1">
        <v>1</v>
      </c>
      <c r="E16" s="1">
        <v>4</v>
      </c>
      <c r="F16" s="1">
        <v>7</v>
      </c>
      <c r="G16" s="1">
        <v>0.22559999999999999</v>
      </c>
    </row>
    <row r="17" spans="1:7" x14ac:dyDescent="0.55000000000000004">
      <c r="A17" s="3" t="s">
        <v>78</v>
      </c>
      <c r="B17" s="1">
        <v>15</v>
      </c>
      <c r="C17" s="1">
        <v>10.71</v>
      </c>
      <c r="D17" s="1">
        <v>4.2859999999999996</v>
      </c>
      <c r="E17" s="1">
        <v>4</v>
      </c>
      <c r="F17" s="1">
        <v>7</v>
      </c>
      <c r="G17" s="1">
        <v>0.96699999999999997</v>
      </c>
    </row>
    <row r="18" spans="1:7" x14ac:dyDescent="0.55000000000000004">
      <c r="A18" s="3" t="s">
        <v>79</v>
      </c>
      <c r="B18" s="1">
        <v>15</v>
      </c>
      <c r="C18" s="1">
        <v>11.17</v>
      </c>
      <c r="D18" s="1">
        <v>3.8330000000000002</v>
      </c>
      <c r="E18" s="1">
        <v>4</v>
      </c>
      <c r="F18" s="1">
        <v>6</v>
      </c>
      <c r="G18" s="1">
        <v>0.83979999999999999</v>
      </c>
    </row>
    <row r="19" spans="1:7" x14ac:dyDescent="0.55000000000000004">
      <c r="A19" s="3" t="s">
        <v>80</v>
      </c>
      <c r="B19" s="1">
        <v>14</v>
      </c>
      <c r="C19" s="1">
        <v>10.71</v>
      </c>
      <c r="D19" s="1">
        <v>3.286</v>
      </c>
      <c r="E19" s="1">
        <v>7</v>
      </c>
      <c r="F19" s="1">
        <v>7</v>
      </c>
      <c r="G19" s="1">
        <v>0.86929999999999996</v>
      </c>
    </row>
    <row r="20" spans="1:7" x14ac:dyDescent="0.55000000000000004">
      <c r="A20" s="3" t="s">
        <v>81</v>
      </c>
      <c r="B20" s="1">
        <v>14</v>
      </c>
      <c r="C20" s="1">
        <v>11.17</v>
      </c>
      <c r="D20" s="1">
        <v>2.8330000000000002</v>
      </c>
      <c r="E20" s="1">
        <v>7</v>
      </c>
      <c r="F20" s="1">
        <v>6</v>
      </c>
      <c r="G20" s="1">
        <v>0.72019999999999995</v>
      </c>
    </row>
    <row r="21" spans="1:7" x14ac:dyDescent="0.55000000000000004">
      <c r="A21" s="3" t="s">
        <v>71</v>
      </c>
      <c r="B21" s="1">
        <v>10.71</v>
      </c>
      <c r="C21" s="1">
        <v>11.17</v>
      </c>
      <c r="D21" s="1">
        <v>-0.45240000000000002</v>
      </c>
      <c r="E21" s="1">
        <v>7</v>
      </c>
      <c r="F21" s="1">
        <v>6</v>
      </c>
      <c r="G21" s="1">
        <v>0.115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D3672-1636-4D78-8DAE-70F2DDF4C65C}">
  <dimension ref="A1:D51"/>
  <sheetViews>
    <sheetView workbookViewId="0">
      <selection activeCell="E8" sqref="E8"/>
    </sheetView>
  </sheetViews>
  <sheetFormatPr defaultRowHeight="14.4" x14ac:dyDescent="0.55000000000000004"/>
  <cols>
    <col min="4" max="4" width="19.83984375" bestFit="1" customWidth="1"/>
  </cols>
  <sheetData>
    <row r="1" spans="1:3" x14ac:dyDescent="0.55000000000000004">
      <c r="A1" t="s">
        <v>124</v>
      </c>
    </row>
    <row r="3" spans="1:3" x14ac:dyDescent="0.55000000000000004">
      <c r="A3" t="s">
        <v>150</v>
      </c>
    </row>
    <row r="4" spans="1:3" x14ac:dyDescent="0.55000000000000004">
      <c r="A4" s="5" t="s">
        <v>117</v>
      </c>
      <c r="B4" s="5" t="s">
        <v>122</v>
      </c>
      <c r="C4" s="5" t="s">
        <v>125</v>
      </c>
    </row>
    <row r="5" spans="1:3" x14ac:dyDescent="0.55000000000000004">
      <c r="A5" s="1">
        <v>1.8270999999999999E-4</v>
      </c>
      <c r="B5" s="1">
        <v>3.1954999999999999E-4</v>
      </c>
      <c r="C5" s="1">
        <v>1.02557E-3</v>
      </c>
    </row>
    <row r="6" spans="1:3" x14ac:dyDescent="0.55000000000000004">
      <c r="A6" s="1">
        <v>1.7303500000000001E-3</v>
      </c>
      <c r="B6" s="1">
        <v>2.3415E-4</v>
      </c>
      <c r="C6" s="1">
        <v>1.9600500000000001E-3</v>
      </c>
    </row>
    <row r="7" spans="1:3" x14ac:dyDescent="0.55000000000000004">
      <c r="A7" s="1">
        <v>3.0998000000000001E-4</v>
      </c>
      <c r="B7" s="1">
        <v>1.5174400000000001E-3</v>
      </c>
      <c r="C7" s="1">
        <v>6.6949000000000002E-4</v>
      </c>
    </row>
    <row r="8" spans="1:3" x14ac:dyDescent="0.55000000000000004">
      <c r="A8" s="1">
        <v>1.2660099999999999E-3</v>
      </c>
      <c r="B8" s="1">
        <v>3.2270999999999998E-4</v>
      </c>
      <c r="C8" s="1">
        <v>5.5210999999999997E-4</v>
      </c>
    </row>
    <row r="9" spans="1:3" x14ac:dyDescent="0.55000000000000004">
      <c r="A9" s="1">
        <v>5.7715999999999996E-4</v>
      </c>
      <c r="B9" s="1">
        <v>1.1905900000000001E-3</v>
      </c>
      <c r="C9" s="1">
        <v>8.4745999999999997E-4</v>
      </c>
    </row>
    <row r="10" spans="1:3" x14ac:dyDescent="0.55000000000000004">
      <c r="A10" s="1">
        <v>7.3981699999999999E-3</v>
      </c>
      <c r="B10" s="1">
        <v>9.1936999999999997E-4</v>
      </c>
      <c r="C10" s="1">
        <v>1.6436000000000001E-4</v>
      </c>
    </row>
    <row r="11" spans="1:3" x14ac:dyDescent="0.55000000000000004">
      <c r="A11" s="1">
        <v>7.4766999999999998E-4</v>
      </c>
      <c r="B11" s="1">
        <v>3.5998999999999997E-4</v>
      </c>
      <c r="C11" s="1">
        <v>1.8067199999999999E-3</v>
      </c>
    </row>
    <row r="12" spans="1:3" x14ac:dyDescent="0.55000000000000004">
      <c r="A12" s="1">
        <v>6.3942999999999997E-4</v>
      </c>
      <c r="B12" s="1">
        <v>1.05477E-3</v>
      </c>
      <c r="C12" s="1">
        <v>1.14981E-3</v>
      </c>
    </row>
    <row r="13" spans="1:3" x14ac:dyDescent="0.55000000000000004">
      <c r="A13" s="1">
        <v>2.2604999999999999E-4</v>
      </c>
      <c r="B13" s="1">
        <v>5.8095E-4</v>
      </c>
      <c r="C13" s="1">
        <v>9.5418E-4</v>
      </c>
    </row>
    <row r="14" spans="1:3" x14ac:dyDescent="0.55000000000000004">
      <c r="A14" s="1">
        <v>1.1048399999999999E-3</v>
      </c>
      <c r="B14" s="1">
        <v>1.8768999999999999E-4</v>
      </c>
      <c r="C14" s="1">
        <v>5.9394000000000005E-4</v>
      </c>
    </row>
    <row r="15" spans="1:3" x14ac:dyDescent="0.55000000000000004">
      <c r="A15" s="1">
        <v>1.064156E-2</v>
      </c>
      <c r="B15" s="1"/>
      <c r="C15" s="1"/>
    </row>
    <row r="17" spans="1:4" x14ac:dyDescent="0.55000000000000004">
      <c r="A17" t="s">
        <v>141</v>
      </c>
    </row>
    <row r="18" spans="1:4" x14ac:dyDescent="0.55000000000000004">
      <c r="B18" t="s">
        <v>151</v>
      </c>
      <c r="C18" t="s">
        <v>171</v>
      </c>
      <c r="D18" t="s">
        <v>153</v>
      </c>
    </row>
    <row r="19" spans="1:4" x14ac:dyDescent="0.55000000000000004">
      <c r="A19" t="s">
        <v>161</v>
      </c>
      <c r="B19" s="7">
        <v>18.1114205302652</v>
      </c>
      <c r="C19" s="7">
        <v>30.529563911383001</v>
      </c>
      <c r="D19" s="9">
        <f>2^-(C19-B19)</f>
        <v>1.8271169722477965E-4</v>
      </c>
    </row>
    <row r="20" spans="1:4" x14ac:dyDescent="0.55000000000000004">
      <c r="B20" s="7">
        <v>16.390264985398598</v>
      </c>
      <c r="C20" s="7">
        <v>25.564984289976302</v>
      </c>
      <c r="D20" s="9">
        <f t="shared" ref="D20:D51" si="0">2^-(C20-B20)</f>
        <v>1.730351315757127E-3</v>
      </c>
    </row>
    <row r="21" spans="1:4" x14ac:dyDescent="0.55000000000000004">
      <c r="B21" s="7">
        <v>20.019517423283901</v>
      </c>
      <c r="C21" s="7">
        <v>31.675063597643302</v>
      </c>
      <c r="D21" s="9">
        <f t="shared" si="0"/>
        <v>3.0997808124582477E-4</v>
      </c>
    </row>
    <row r="22" spans="1:4" x14ac:dyDescent="0.55000000000000004">
      <c r="B22" s="7">
        <v>25.063377128855201</v>
      </c>
      <c r="C22" s="7">
        <v>34.688876006757198</v>
      </c>
      <c r="D22" s="9">
        <f t="shared" si="0"/>
        <v>1.2660070219637578E-3</v>
      </c>
    </row>
    <row r="23" spans="1:4" x14ac:dyDescent="0.55000000000000004">
      <c r="B23" s="7">
        <v>23.288920468698901</v>
      </c>
      <c r="C23" s="7">
        <v>34.047652843080002</v>
      </c>
      <c r="D23" s="9">
        <f t="shared" si="0"/>
        <v>5.7716347557214948E-4</v>
      </c>
    </row>
    <row r="24" spans="1:4" x14ac:dyDescent="0.55000000000000004">
      <c r="B24" s="7">
        <v>18.704195918636</v>
      </c>
      <c r="C24" s="7">
        <v>25.782811491533199</v>
      </c>
      <c r="D24" s="9">
        <f t="shared" si="0"/>
        <v>7.398171331899424E-3</v>
      </c>
    </row>
    <row r="25" spans="1:4" x14ac:dyDescent="0.55000000000000004">
      <c r="B25" s="7">
        <v>16.978319552463802</v>
      </c>
      <c r="C25" s="7">
        <v>27.3636225624901</v>
      </c>
      <c r="D25" s="9">
        <f t="shared" si="0"/>
        <v>7.4767400239806648E-4</v>
      </c>
    </row>
    <row r="26" spans="1:4" x14ac:dyDescent="0.55000000000000004">
      <c r="B26" s="7">
        <v>21.063409938780101</v>
      </c>
      <c r="C26" s="7">
        <v>31.674335525128601</v>
      </c>
      <c r="D26" s="9">
        <f t="shared" si="0"/>
        <v>6.3943015994946813E-4</v>
      </c>
    </row>
    <row r="27" spans="1:4" x14ac:dyDescent="0.55000000000000004">
      <c r="B27" s="7">
        <v>22.666693470705901</v>
      </c>
      <c r="C27" s="7">
        <v>34.777782786460001</v>
      </c>
      <c r="D27" s="9">
        <f t="shared" si="0"/>
        <v>2.260470458846584E-4</v>
      </c>
    </row>
    <row r="28" spans="1:4" x14ac:dyDescent="0.55000000000000004">
      <c r="B28" s="7">
        <v>25.255991019362</v>
      </c>
      <c r="C28" s="7">
        <v>35.077931910587097</v>
      </c>
      <c r="D28" s="9">
        <f t="shared" si="0"/>
        <v>1.1048445458706677E-3</v>
      </c>
    </row>
    <row r="29" spans="1:4" x14ac:dyDescent="0.55000000000000004">
      <c r="B29" s="7">
        <v>27.622756407481901</v>
      </c>
      <c r="C29" s="7">
        <v>34.176902589121802</v>
      </c>
      <c r="D29" s="9">
        <f t="shared" si="0"/>
        <v>1.0641562580504244E-2</v>
      </c>
    </row>
    <row r="31" spans="1:4" x14ac:dyDescent="0.55000000000000004">
      <c r="A31" t="s">
        <v>168</v>
      </c>
      <c r="B31" s="7">
        <v>18.555152095029399</v>
      </c>
      <c r="C31" s="7">
        <v>30.166815376558201</v>
      </c>
      <c r="D31" s="9">
        <f t="shared" si="0"/>
        <v>3.1955164142546906E-4</v>
      </c>
    </row>
    <row r="32" spans="1:4" x14ac:dyDescent="0.55000000000000004">
      <c r="B32" s="7">
        <v>18.141767341380501</v>
      </c>
      <c r="C32" s="7">
        <v>30.202069982366702</v>
      </c>
      <c r="D32" s="9">
        <f t="shared" si="0"/>
        <v>2.3414621851634219E-4</v>
      </c>
    </row>
    <row r="33" spans="1:4" x14ac:dyDescent="0.55000000000000004">
      <c r="B33" s="7">
        <v>16.633136517673101</v>
      </c>
      <c r="C33" s="7">
        <v>25.997283228201599</v>
      </c>
      <c r="D33" s="9">
        <f t="shared" si="0"/>
        <v>1.5174380027085067E-3</v>
      </c>
    </row>
    <row r="34" spans="1:4" x14ac:dyDescent="0.55000000000000004">
      <c r="B34" s="7">
        <v>21.233964632506702</v>
      </c>
      <c r="C34" s="7">
        <v>32.831448335151002</v>
      </c>
      <c r="D34" s="9">
        <f t="shared" si="0"/>
        <v>3.2270785100847461E-4</v>
      </c>
    </row>
    <row r="35" spans="1:4" x14ac:dyDescent="0.55000000000000004">
      <c r="B35" s="7">
        <v>20.9848629565343</v>
      </c>
      <c r="C35" s="7">
        <v>30.6989725231638</v>
      </c>
      <c r="D35" s="9">
        <f t="shared" si="0"/>
        <v>1.1905883791879757E-3</v>
      </c>
    </row>
    <row r="36" spans="1:4" x14ac:dyDescent="0.55000000000000004">
      <c r="B36" s="7">
        <v>23.415932393689701</v>
      </c>
      <c r="C36" s="7">
        <v>33.502997581248202</v>
      </c>
      <c r="D36" s="9">
        <f t="shared" si="0"/>
        <v>9.1937102070356169E-4</v>
      </c>
    </row>
    <row r="37" spans="1:4" x14ac:dyDescent="0.55000000000000004">
      <c r="B37" s="7">
        <v>23.768890224960799</v>
      </c>
      <c r="C37" s="7">
        <v>35.208650350629703</v>
      </c>
      <c r="D37" s="9">
        <f t="shared" si="0"/>
        <v>3.5998885785729805E-4</v>
      </c>
    </row>
    <row r="38" spans="1:4" x14ac:dyDescent="0.55000000000000004">
      <c r="B38" s="7">
        <v>17.204930680147399</v>
      </c>
      <c r="C38" s="7">
        <v>27.093783860620899</v>
      </c>
      <c r="D38" s="9">
        <f t="shared" si="0"/>
        <v>1.0547719452970667E-3</v>
      </c>
    </row>
    <row r="39" spans="1:4" x14ac:dyDescent="0.55000000000000004">
      <c r="B39" s="7">
        <v>20.240120126557098</v>
      </c>
      <c r="C39" s="7">
        <v>30.989427415691001</v>
      </c>
      <c r="D39" s="9">
        <f t="shared" si="0"/>
        <v>5.8094641142470511E-4</v>
      </c>
    </row>
    <row r="40" spans="1:4" x14ac:dyDescent="0.55000000000000004">
      <c r="B40" s="7">
        <v>15.559043878084999</v>
      </c>
      <c r="C40" s="7">
        <v>27.938381708413299</v>
      </c>
      <c r="D40" s="9">
        <f t="shared" si="0"/>
        <v>1.8769296139711797E-4</v>
      </c>
    </row>
    <row r="42" spans="1:4" x14ac:dyDescent="0.55000000000000004">
      <c r="A42" t="s">
        <v>169</v>
      </c>
      <c r="B42" s="7">
        <v>25.382584430450301</v>
      </c>
      <c r="C42" s="7">
        <v>35.311948174223197</v>
      </c>
      <c r="D42" s="9">
        <f t="shared" si="0"/>
        <v>1.0255661435003974E-3</v>
      </c>
    </row>
    <row r="43" spans="1:4" x14ac:dyDescent="0.55000000000000004">
      <c r="B43" s="7">
        <v>23.134783484323801</v>
      </c>
      <c r="C43" s="7">
        <v>32.129679793020301</v>
      </c>
      <c r="D43" s="9">
        <f t="shared" si="0"/>
        <v>1.9600466288324848E-3</v>
      </c>
    </row>
    <row r="44" spans="1:4" x14ac:dyDescent="0.55000000000000004">
      <c r="B44" s="7">
        <v>21.983619664798699</v>
      </c>
      <c r="C44" s="7">
        <v>32.528259003525001</v>
      </c>
      <c r="D44" s="9">
        <f t="shared" si="0"/>
        <v>6.6949488850312055E-4</v>
      </c>
    </row>
    <row r="45" spans="1:4" x14ac:dyDescent="0.55000000000000004">
      <c r="B45" s="7">
        <v>19.5115922170522</v>
      </c>
      <c r="C45" s="7">
        <v>30.334350179957799</v>
      </c>
      <c r="D45" s="9">
        <f t="shared" si="0"/>
        <v>5.5210949664532172E-4</v>
      </c>
    </row>
    <row r="46" spans="1:4" x14ac:dyDescent="0.55000000000000004">
      <c r="B46" s="7">
        <v>21.465190243102501</v>
      </c>
      <c r="C46" s="7">
        <v>31.669750674470301</v>
      </c>
      <c r="D46" s="9">
        <f t="shared" si="0"/>
        <v>8.4746392002636544E-4</v>
      </c>
    </row>
    <row r="47" spans="1:4" x14ac:dyDescent="0.55000000000000004">
      <c r="B47" s="7">
        <v>19.368916992046302</v>
      </c>
      <c r="C47" s="7">
        <v>31.9397321095575</v>
      </c>
      <c r="D47" s="9">
        <f t="shared" si="0"/>
        <v>1.6436433224249818E-4</v>
      </c>
    </row>
    <row r="48" spans="1:4" x14ac:dyDescent="0.55000000000000004">
      <c r="B48" s="7">
        <v>23.3434467444057</v>
      </c>
      <c r="C48" s="7">
        <v>32.455861187850303</v>
      </c>
      <c r="D48" s="9">
        <f t="shared" si="0"/>
        <v>1.806716120564131E-3</v>
      </c>
    </row>
    <row r="49" spans="2:4" x14ac:dyDescent="0.55000000000000004">
      <c r="B49" s="7">
        <v>23.012539987114099</v>
      </c>
      <c r="C49" s="7">
        <v>32.7769251700919</v>
      </c>
      <c r="D49" s="9">
        <f t="shared" si="0"/>
        <v>1.1498128839177485E-3</v>
      </c>
    </row>
    <row r="50" spans="2:4" x14ac:dyDescent="0.55000000000000004">
      <c r="B50" s="7">
        <v>23.662677192127401</v>
      </c>
      <c r="C50" s="7">
        <v>33.696121891064003</v>
      </c>
      <c r="D50" s="9">
        <f t="shared" si="0"/>
        <v>9.5418412273095936E-4</v>
      </c>
    </row>
    <row r="51" spans="2:4" x14ac:dyDescent="0.55000000000000004">
      <c r="B51" s="7">
        <v>23.0855384682887</v>
      </c>
      <c r="C51" s="7">
        <v>33.802926487445802</v>
      </c>
      <c r="D51" s="9">
        <f t="shared" si="0"/>
        <v>5.9394294913253946E-4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51DB8-B99A-4803-9BD7-BC7CAED86F25}">
  <dimension ref="A1:G15"/>
  <sheetViews>
    <sheetView workbookViewId="0"/>
  </sheetViews>
  <sheetFormatPr defaultRowHeight="14.4" x14ac:dyDescent="0.55000000000000004"/>
  <sheetData>
    <row r="1" spans="1:7" x14ac:dyDescent="0.55000000000000004">
      <c r="A1" t="s">
        <v>109</v>
      </c>
    </row>
    <row r="3" spans="1:7" x14ac:dyDescent="0.55000000000000004">
      <c r="A3" s="2" t="s">
        <v>0</v>
      </c>
      <c r="B3" s="1">
        <v>1</v>
      </c>
      <c r="C3" s="1"/>
      <c r="D3" s="1"/>
      <c r="E3" s="1"/>
      <c r="F3" s="1"/>
      <c r="G3" s="1"/>
    </row>
    <row r="4" spans="1:7" x14ac:dyDescent="0.55000000000000004">
      <c r="A4" s="2" t="s">
        <v>1</v>
      </c>
      <c r="B4" s="1">
        <v>3</v>
      </c>
      <c r="C4" s="1"/>
      <c r="D4" s="1"/>
      <c r="E4" s="1"/>
      <c r="F4" s="1"/>
      <c r="G4" s="1"/>
    </row>
    <row r="5" spans="1:7" x14ac:dyDescent="0.55000000000000004">
      <c r="A5" s="2" t="s">
        <v>2</v>
      </c>
      <c r="B5" s="1">
        <v>0.05</v>
      </c>
      <c r="C5" s="1"/>
      <c r="D5" s="1"/>
      <c r="E5" s="1"/>
      <c r="F5" s="1"/>
      <c r="G5" s="1"/>
    </row>
    <row r="6" spans="1:7" x14ac:dyDescent="0.55000000000000004">
      <c r="A6" s="2"/>
      <c r="B6" s="1"/>
      <c r="C6" s="1"/>
      <c r="D6" s="1"/>
      <c r="E6" s="1"/>
      <c r="F6" s="1"/>
      <c r="G6" s="1"/>
    </row>
    <row r="7" spans="1:7" x14ac:dyDescent="0.55000000000000004">
      <c r="A7" s="2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/>
      <c r="G7" s="1"/>
    </row>
    <row r="8" spans="1:7" x14ac:dyDescent="0.55000000000000004">
      <c r="A8" s="3" t="s">
        <v>82</v>
      </c>
      <c r="B8" s="1">
        <v>3.7909999999999999</v>
      </c>
      <c r="C8" s="1" t="s">
        <v>9</v>
      </c>
      <c r="D8" s="1" t="s">
        <v>10</v>
      </c>
      <c r="E8" s="1" t="s">
        <v>11</v>
      </c>
      <c r="F8" s="1" t="s">
        <v>12</v>
      </c>
      <c r="G8" s="1"/>
    </row>
    <row r="9" spans="1:7" x14ac:dyDescent="0.55000000000000004">
      <c r="A9" s="3" t="s">
        <v>83</v>
      </c>
      <c r="B9" s="1">
        <v>-0.40910000000000002</v>
      </c>
      <c r="C9" s="1" t="s">
        <v>9</v>
      </c>
      <c r="D9" s="1" t="s">
        <v>10</v>
      </c>
      <c r="E9" s="1" t="s">
        <v>11</v>
      </c>
      <c r="F9" s="1" t="s">
        <v>16</v>
      </c>
      <c r="G9" s="1"/>
    </row>
    <row r="10" spans="1:7" x14ac:dyDescent="0.55000000000000004">
      <c r="A10" s="3" t="s">
        <v>84</v>
      </c>
      <c r="B10" s="1">
        <v>-4.2</v>
      </c>
      <c r="C10" s="1" t="s">
        <v>9</v>
      </c>
      <c r="D10" s="1" t="s">
        <v>10</v>
      </c>
      <c r="E10" s="1">
        <v>0.90490000000000004</v>
      </c>
      <c r="F10" s="1" t="s">
        <v>27</v>
      </c>
      <c r="G10" s="1"/>
    </row>
    <row r="11" spans="1:7" x14ac:dyDescent="0.55000000000000004">
      <c r="A11" s="2"/>
      <c r="B11" s="1"/>
      <c r="C11" s="1"/>
      <c r="D11" s="1"/>
      <c r="E11" s="1"/>
      <c r="F11" s="1"/>
      <c r="G11" s="1"/>
    </row>
    <row r="12" spans="1:7" x14ac:dyDescent="0.55000000000000004">
      <c r="A12" s="2" t="s">
        <v>57</v>
      </c>
      <c r="B12" s="1" t="s">
        <v>58</v>
      </c>
      <c r="C12" s="1" t="s">
        <v>59</v>
      </c>
      <c r="D12" s="1" t="s">
        <v>4</v>
      </c>
      <c r="E12" s="1" t="s">
        <v>60</v>
      </c>
      <c r="F12" s="1" t="s">
        <v>61</v>
      </c>
      <c r="G12" s="1" t="s">
        <v>62</v>
      </c>
    </row>
    <row r="13" spans="1:7" x14ac:dyDescent="0.55000000000000004">
      <c r="A13" s="3" t="s">
        <v>82</v>
      </c>
      <c r="B13" s="1">
        <v>17.09</v>
      </c>
      <c r="C13" s="1">
        <v>13.3</v>
      </c>
      <c r="D13" s="1">
        <v>3.7909999999999999</v>
      </c>
      <c r="E13" s="1">
        <v>11</v>
      </c>
      <c r="F13" s="1">
        <v>10</v>
      </c>
      <c r="G13" s="1">
        <v>0.95430000000000004</v>
      </c>
    </row>
    <row r="14" spans="1:7" x14ac:dyDescent="0.55000000000000004">
      <c r="A14" s="3" t="s">
        <v>83</v>
      </c>
      <c r="B14" s="1">
        <v>17.09</v>
      </c>
      <c r="C14" s="1">
        <v>17.5</v>
      </c>
      <c r="D14" s="1">
        <v>-0.40910000000000002</v>
      </c>
      <c r="E14" s="1">
        <v>11</v>
      </c>
      <c r="F14" s="1">
        <v>10</v>
      </c>
      <c r="G14" s="1">
        <v>0.10299999999999999</v>
      </c>
    </row>
    <row r="15" spans="1:7" x14ac:dyDescent="0.55000000000000004">
      <c r="A15" s="3" t="s">
        <v>84</v>
      </c>
      <c r="B15" s="1">
        <v>13.3</v>
      </c>
      <c r="C15" s="1">
        <v>17.5</v>
      </c>
      <c r="D15" s="1">
        <v>-4.2</v>
      </c>
      <c r="E15" s="1">
        <v>10</v>
      </c>
      <c r="F15" s="1">
        <v>10</v>
      </c>
      <c r="G15" s="1">
        <v>1.0329999999999999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21019-9CA5-471E-8F57-3935696A31C9}">
  <dimension ref="A1:J121"/>
  <sheetViews>
    <sheetView workbookViewId="0">
      <selection activeCell="J107" sqref="J107"/>
    </sheetView>
  </sheetViews>
  <sheetFormatPr defaultRowHeight="14.4" x14ac:dyDescent="0.55000000000000004"/>
  <sheetData>
    <row r="1" spans="1:10" x14ac:dyDescent="0.55000000000000004">
      <c r="A1" t="s">
        <v>126</v>
      </c>
    </row>
    <row r="3" spans="1:10" x14ac:dyDescent="0.55000000000000004">
      <c r="A3" t="s">
        <v>150</v>
      </c>
    </row>
    <row r="4" spans="1:10" x14ac:dyDescent="0.55000000000000004">
      <c r="A4" s="4" t="s">
        <v>115</v>
      </c>
      <c r="B4" s="4" t="s">
        <v>116</v>
      </c>
      <c r="C4" s="5" t="s">
        <v>117</v>
      </c>
      <c r="D4" s="4" t="s">
        <v>127</v>
      </c>
      <c r="E4" s="4" t="s">
        <v>128</v>
      </c>
      <c r="F4" s="4" t="s">
        <v>115</v>
      </c>
      <c r="G4" s="4" t="s">
        <v>116</v>
      </c>
      <c r="H4" s="5" t="s">
        <v>117</v>
      </c>
      <c r="I4" s="4" t="s">
        <v>127</v>
      </c>
      <c r="J4" s="4" t="s">
        <v>128</v>
      </c>
    </row>
    <row r="5" spans="1:10" x14ac:dyDescent="0.55000000000000004">
      <c r="A5" s="1">
        <v>1</v>
      </c>
      <c r="B5" s="1">
        <v>0.86206897000000005</v>
      </c>
      <c r="C5" s="1">
        <v>0.60869565000000003</v>
      </c>
      <c r="D5" s="1">
        <v>1.0967739999999999</v>
      </c>
      <c r="E5" s="1">
        <v>1</v>
      </c>
      <c r="F5" s="1">
        <v>0.95</v>
      </c>
      <c r="G5" s="1">
        <v>0.88235293999999997</v>
      </c>
      <c r="H5" s="1">
        <v>0.88235293999999997</v>
      </c>
      <c r="I5" s="1">
        <v>1.125</v>
      </c>
      <c r="J5" s="1">
        <v>0.78378400000000004</v>
      </c>
    </row>
    <row r="6" spans="1:10" x14ac:dyDescent="0.55000000000000004">
      <c r="A6" s="1">
        <v>0.88888889000000004</v>
      </c>
      <c r="B6" s="1">
        <v>1.0833333300000001</v>
      </c>
      <c r="C6" s="1">
        <v>0.76470587999999995</v>
      </c>
      <c r="D6" s="1">
        <v>1.4</v>
      </c>
      <c r="E6" s="1">
        <v>0.84615399999999996</v>
      </c>
      <c r="F6" s="1">
        <v>1</v>
      </c>
      <c r="G6" s="1">
        <v>0.92857142999999998</v>
      </c>
      <c r="H6" s="1">
        <v>1.35714286</v>
      </c>
      <c r="I6" s="1">
        <v>1.4090910000000001</v>
      </c>
      <c r="J6" s="1">
        <v>0.875</v>
      </c>
    </row>
    <row r="7" spans="1:10" x14ac:dyDescent="0.55000000000000004">
      <c r="A7" s="1">
        <v>0.73684210999999999</v>
      </c>
      <c r="B7" s="1">
        <v>1.28</v>
      </c>
      <c r="C7" s="1">
        <v>0.71052632000000004</v>
      </c>
      <c r="D7" s="1">
        <v>1.1875</v>
      </c>
      <c r="E7" s="1">
        <v>0.8</v>
      </c>
      <c r="F7" s="1">
        <v>1.1363636399999999</v>
      </c>
      <c r="G7" s="1">
        <v>1.1000000000000001</v>
      </c>
      <c r="H7" s="1">
        <v>1.05</v>
      </c>
      <c r="I7" s="1">
        <v>1.034483</v>
      </c>
      <c r="J7" s="1">
        <v>0.96774199999999999</v>
      </c>
    </row>
    <row r="8" spans="1:10" x14ac:dyDescent="0.55000000000000004">
      <c r="A8" s="1">
        <v>0.85</v>
      </c>
      <c r="B8" s="1">
        <v>0.875</v>
      </c>
      <c r="C8" s="1">
        <v>0.73333333000000001</v>
      </c>
      <c r="D8" s="1">
        <v>1.125</v>
      </c>
      <c r="E8" s="1">
        <v>0.91304300000000005</v>
      </c>
      <c r="F8" s="1">
        <v>0.83333332999999998</v>
      </c>
      <c r="G8" s="1">
        <v>1.25</v>
      </c>
      <c r="H8" s="1">
        <v>0.93333332999999996</v>
      </c>
      <c r="I8" s="1">
        <v>1.2</v>
      </c>
      <c r="J8" s="1">
        <v>1</v>
      </c>
    </row>
    <row r="9" spans="1:10" x14ac:dyDescent="0.55000000000000004">
      <c r="A9" s="1"/>
      <c r="B9" s="1">
        <v>0.90909090999999997</v>
      </c>
      <c r="C9" s="1">
        <v>0.58536584999999997</v>
      </c>
      <c r="D9" s="1"/>
      <c r="E9" s="1">
        <v>1.178571</v>
      </c>
      <c r="F9" s="1"/>
      <c r="G9" s="1">
        <v>0.82352941000000002</v>
      </c>
      <c r="H9" s="1">
        <v>1.1304347800000001</v>
      </c>
      <c r="I9" s="1"/>
      <c r="J9" s="1">
        <v>0.83333299999999999</v>
      </c>
    </row>
    <row r="10" spans="1:10" x14ac:dyDescent="0.55000000000000004">
      <c r="A10" s="1">
        <v>1</v>
      </c>
      <c r="B10" s="1">
        <v>0.88235293999999997</v>
      </c>
      <c r="C10" s="1">
        <v>0.57142857000000002</v>
      </c>
      <c r="D10" s="1">
        <v>0.88888900000000004</v>
      </c>
      <c r="E10" s="1">
        <v>1.210526</v>
      </c>
      <c r="F10" s="1">
        <v>1.1818181800000001</v>
      </c>
      <c r="G10" s="1">
        <v>0.82608696000000004</v>
      </c>
      <c r="H10" s="1">
        <v>1.3333333300000001</v>
      </c>
      <c r="I10" s="1">
        <v>1.04</v>
      </c>
      <c r="J10" s="1">
        <v>1.1200000000000001</v>
      </c>
    </row>
    <row r="11" spans="1:10" x14ac:dyDescent="0.55000000000000004">
      <c r="A11" s="1">
        <v>1.2352941200000001</v>
      </c>
      <c r="B11" s="1">
        <v>1.03571429</v>
      </c>
      <c r="C11" s="1">
        <v>0.66666667000000002</v>
      </c>
      <c r="D11" s="1">
        <v>1.142857</v>
      </c>
      <c r="E11" s="1">
        <v>0.63636400000000004</v>
      </c>
      <c r="F11" s="1">
        <v>0.78571429000000004</v>
      </c>
      <c r="G11" s="1">
        <v>1.1304347800000001</v>
      </c>
      <c r="H11" s="1">
        <v>0.8</v>
      </c>
      <c r="I11" s="1">
        <v>0.91176500000000005</v>
      </c>
      <c r="J11" s="1">
        <v>0.8125</v>
      </c>
    </row>
    <row r="12" spans="1:10" x14ac:dyDescent="0.55000000000000004">
      <c r="A12" s="1">
        <v>1.1818181800000001</v>
      </c>
      <c r="B12" s="1">
        <v>1.2272727299999999</v>
      </c>
      <c r="C12" s="1">
        <v>0.68421052999999998</v>
      </c>
      <c r="D12" s="1">
        <v>1.3</v>
      </c>
      <c r="E12" s="1">
        <v>0.92857100000000004</v>
      </c>
      <c r="F12" s="1">
        <v>1.1599999999999999</v>
      </c>
      <c r="G12" s="1">
        <v>1.2</v>
      </c>
      <c r="H12" s="1">
        <v>1</v>
      </c>
      <c r="I12" s="1">
        <v>1.1499999999999999</v>
      </c>
      <c r="J12" s="1">
        <v>0.730769</v>
      </c>
    </row>
    <row r="13" spans="1:10" x14ac:dyDescent="0.55000000000000004">
      <c r="A13" s="1">
        <v>1.07692308</v>
      </c>
      <c r="B13" s="1">
        <v>0.7</v>
      </c>
      <c r="C13" s="1">
        <v>0.40909090999999997</v>
      </c>
      <c r="D13" s="1">
        <v>1</v>
      </c>
      <c r="E13" s="1">
        <v>0.83333299999999999</v>
      </c>
      <c r="F13" s="1">
        <v>1.0384615399999999</v>
      </c>
      <c r="G13" s="1">
        <v>1.19047619</v>
      </c>
      <c r="H13" s="1">
        <v>0.90909090999999997</v>
      </c>
      <c r="I13" s="1">
        <v>1.3157890000000001</v>
      </c>
      <c r="J13" s="1">
        <v>0.92857100000000004</v>
      </c>
    </row>
    <row r="14" spans="1:10" x14ac:dyDescent="0.55000000000000004">
      <c r="A14" s="1">
        <v>0.81818181999999995</v>
      </c>
      <c r="B14" s="1">
        <v>0.84210525999999997</v>
      </c>
      <c r="C14" s="1">
        <v>0.58823528999999997</v>
      </c>
      <c r="D14" s="1"/>
      <c r="E14" s="1">
        <v>0.95652199999999998</v>
      </c>
      <c r="F14" s="1">
        <v>1.0416666699999999</v>
      </c>
      <c r="G14" s="1">
        <v>0.76923076999999995</v>
      </c>
      <c r="H14" s="1">
        <v>0.94736841999999999</v>
      </c>
      <c r="I14" s="1"/>
      <c r="J14" s="1">
        <v>0.96</v>
      </c>
    </row>
    <row r="15" spans="1:10" x14ac:dyDescent="0.55000000000000004">
      <c r="A15" s="1">
        <v>0.8125</v>
      </c>
      <c r="B15" s="1">
        <v>0.76923076999999995</v>
      </c>
      <c r="C15" s="1">
        <v>0.6875</v>
      </c>
      <c r="D15" s="1">
        <v>0.71875</v>
      </c>
      <c r="E15" s="1">
        <v>0.84</v>
      </c>
      <c r="F15" s="1">
        <v>1.14285714</v>
      </c>
      <c r="G15" s="1">
        <v>0.76470587999999995</v>
      </c>
      <c r="H15" s="1">
        <v>1.1200000000000001</v>
      </c>
      <c r="I15" s="1">
        <v>1</v>
      </c>
      <c r="J15" s="1">
        <v>0.85714299999999999</v>
      </c>
    </row>
    <row r="16" spans="1:10" x14ac:dyDescent="0.55000000000000004">
      <c r="A16" s="1">
        <v>1.16129032</v>
      </c>
      <c r="B16" s="1">
        <v>1.1363636399999999</v>
      </c>
      <c r="C16" s="1">
        <v>0.56000000000000005</v>
      </c>
      <c r="D16" s="1">
        <v>1.035714</v>
      </c>
      <c r="E16" s="1">
        <v>1.285714</v>
      </c>
      <c r="F16" s="1">
        <v>1.2352941200000001</v>
      </c>
      <c r="G16" s="1">
        <v>0.80952380999999995</v>
      </c>
      <c r="H16" s="1">
        <v>0.90909090999999997</v>
      </c>
      <c r="I16" s="1">
        <v>0.88</v>
      </c>
      <c r="J16" s="1">
        <v>0.90909099999999998</v>
      </c>
    </row>
    <row r="17" spans="1:10" x14ac:dyDescent="0.55000000000000004">
      <c r="A17" s="1">
        <v>1.06666667</v>
      </c>
      <c r="B17" s="1">
        <v>1.17391304</v>
      </c>
      <c r="C17" s="1">
        <v>0.55555555999999995</v>
      </c>
      <c r="D17" s="1">
        <v>0.9</v>
      </c>
      <c r="E17" s="1">
        <v>0.66666700000000001</v>
      </c>
      <c r="F17" s="1">
        <v>0.8</v>
      </c>
      <c r="G17" s="1">
        <v>0.86363635999999999</v>
      </c>
      <c r="H17" s="1">
        <v>0.88235293999999997</v>
      </c>
      <c r="I17" s="1">
        <v>0.88888900000000004</v>
      </c>
      <c r="J17" s="1">
        <v>1.5789470000000001</v>
      </c>
    </row>
    <row r="18" spans="1:10" x14ac:dyDescent="0.55000000000000004">
      <c r="A18" s="1">
        <v>0.84</v>
      </c>
      <c r="B18" s="1">
        <v>0.79310345000000004</v>
      </c>
      <c r="C18" s="1"/>
      <c r="D18" s="1">
        <v>0.85</v>
      </c>
      <c r="E18" s="1">
        <v>1.4</v>
      </c>
      <c r="F18" s="1">
        <v>0.86206897000000005</v>
      </c>
      <c r="G18" s="1">
        <v>1.1666666699999999</v>
      </c>
      <c r="H18" s="1"/>
      <c r="I18" s="1">
        <v>0.95652199999999998</v>
      </c>
      <c r="J18" s="1">
        <v>0.88461500000000004</v>
      </c>
    </row>
    <row r="19" spans="1:10" x14ac:dyDescent="0.55000000000000004">
      <c r="A19" s="1">
        <v>0.875</v>
      </c>
      <c r="B19" s="1">
        <v>0.89473683999999998</v>
      </c>
      <c r="C19" s="1"/>
      <c r="D19" s="1">
        <v>1.142857</v>
      </c>
      <c r="E19" s="1"/>
      <c r="F19" s="1">
        <v>0.79310345000000004</v>
      </c>
      <c r="G19" s="1">
        <v>1.3636363600000001</v>
      </c>
      <c r="H19" s="1"/>
      <c r="I19" s="1">
        <v>1.2083330000000001</v>
      </c>
      <c r="J19" s="1"/>
    </row>
    <row r="20" spans="1:10" x14ac:dyDescent="0.55000000000000004">
      <c r="A20" s="1">
        <v>0.89473683999999998</v>
      </c>
      <c r="B20" s="1">
        <v>1.28571429</v>
      </c>
      <c r="C20" s="1"/>
      <c r="D20" s="1">
        <v>0.6875</v>
      </c>
      <c r="E20" s="1"/>
      <c r="F20" s="1">
        <v>1</v>
      </c>
      <c r="G20" s="1">
        <v>1.36842105</v>
      </c>
      <c r="H20" s="1"/>
      <c r="I20" s="1">
        <v>1.2</v>
      </c>
      <c r="J20" s="1"/>
    </row>
    <row r="21" spans="1:10" x14ac:dyDescent="0.55000000000000004">
      <c r="A21" s="1">
        <v>1</v>
      </c>
      <c r="B21" s="1">
        <v>1.1666666699999999</v>
      </c>
      <c r="C21" s="1"/>
      <c r="D21" s="1">
        <v>0.625</v>
      </c>
      <c r="E21" s="1"/>
      <c r="F21" s="1">
        <v>1</v>
      </c>
      <c r="G21" s="1">
        <v>1</v>
      </c>
      <c r="H21" s="1"/>
      <c r="I21" s="1">
        <v>1.375</v>
      </c>
      <c r="J21" s="1"/>
    </row>
    <row r="22" spans="1:10" x14ac:dyDescent="0.55000000000000004">
      <c r="A22" s="1"/>
      <c r="B22" s="1"/>
      <c r="C22" s="1"/>
      <c r="D22" s="1">
        <v>0.8</v>
      </c>
      <c r="E22" s="1"/>
      <c r="F22" s="1"/>
      <c r="G22" s="1"/>
      <c r="H22" s="1"/>
      <c r="I22" s="1">
        <v>1.1363639999999999</v>
      </c>
      <c r="J22" s="1"/>
    </row>
    <row r="25" spans="1:10" x14ac:dyDescent="0.55000000000000004">
      <c r="A25" t="s">
        <v>172</v>
      </c>
    </row>
    <row r="27" spans="1:10" x14ac:dyDescent="0.55000000000000004">
      <c r="B27" t="s">
        <v>161</v>
      </c>
    </row>
    <row r="28" spans="1:10" x14ac:dyDescent="0.55000000000000004">
      <c r="A28" t="s">
        <v>142</v>
      </c>
      <c r="B28" t="s">
        <v>143</v>
      </c>
      <c r="C28" t="s">
        <v>144</v>
      </c>
      <c r="D28" t="s">
        <v>145</v>
      </c>
      <c r="E28" t="s">
        <v>146</v>
      </c>
      <c r="F28" t="s">
        <v>148</v>
      </c>
      <c r="G28" t="s">
        <v>149</v>
      </c>
    </row>
    <row r="29" spans="1:10" x14ac:dyDescent="0.55000000000000004">
      <c r="A29">
        <v>1</v>
      </c>
      <c r="B29">
        <v>14</v>
      </c>
      <c r="C29">
        <v>23</v>
      </c>
      <c r="D29">
        <v>15</v>
      </c>
      <c r="E29">
        <v>17</v>
      </c>
      <c r="F29">
        <f>B29/C29</f>
        <v>0.60869565217391308</v>
      </c>
      <c r="G29">
        <f>D29/E29</f>
        <v>0.88235294117647056</v>
      </c>
    </row>
    <row r="30" spans="1:10" x14ac:dyDescent="0.55000000000000004">
      <c r="A30">
        <v>2</v>
      </c>
      <c r="B30">
        <v>13</v>
      </c>
      <c r="C30">
        <v>17</v>
      </c>
      <c r="D30">
        <v>19</v>
      </c>
      <c r="E30">
        <v>14</v>
      </c>
      <c r="F30">
        <f t="shared" ref="F30:F41" si="0">B30/C30</f>
        <v>0.76470588235294112</v>
      </c>
      <c r="G30">
        <f t="shared" ref="G30:G41" si="1">D30/E30</f>
        <v>1.3571428571428572</v>
      </c>
    </row>
    <row r="31" spans="1:10" x14ac:dyDescent="0.55000000000000004">
      <c r="A31">
        <v>3</v>
      </c>
      <c r="B31">
        <v>27</v>
      </c>
      <c r="C31">
        <v>38</v>
      </c>
      <c r="D31">
        <v>21</v>
      </c>
      <c r="E31">
        <v>20</v>
      </c>
      <c r="F31">
        <f t="shared" si="0"/>
        <v>0.71052631578947367</v>
      </c>
      <c r="G31">
        <f t="shared" si="1"/>
        <v>1.05</v>
      </c>
    </row>
    <row r="32" spans="1:10" x14ac:dyDescent="0.55000000000000004">
      <c r="A32">
        <v>4</v>
      </c>
      <c r="B32">
        <v>22</v>
      </c>
      <c r="C32">
        <v>30</v>
      </c>
      <c r="D32">
        <v>14</v>
      </c>
      <c r="E32">
        <v>15</v>
      </c>
      <c r="F32">
        <f t="shared" si="0"/>
        <v>0.73333333333333328</v>
      </c>
      <c r="G32">
        <f t="shared" si="1"/>
        <v>0.93333333333333335</v>
      </c>
    </row>
    <row r="33" spans="1:7" x14ac:dyDescent="0.55000000000000004">
      <c r="A33">
        <v>5</v>
      </c>
      <c r="B33">
        <v>24</v>
      </c>
      <c r="C33">
        <v>41</v>
      </c>
      <c r="D33">
        <v>26</v>
      </c>
      <c r="E33">
        <v>23</v>
      </c>
      <c r="F33">
        <f t="shared" si="0"/>
        <v>0.58536585365853655</v>
      </c>
      <c r="G33">
        <f t="shared" si="1"/>
        <v>1.1304347826086956</v>
      </c>
    </row>
    <row r="34" spans="1:7" x14ac:dyDescent="0.55000000000000004">
      <c r="A34">
        <v>6</v>
      </c>
      <c r="B34">
        <v>12</v>
      </c>
      <c r="C34">
        <v>21</v>
      </c>
      <c r="D34">
        <v>32</v>
      </c>
      <c r="E34">
        <v>24</v>
      </c>
      <c r="F34">
        <f t="shared" si="0"/>
        <v>0.5714285714285714</v>
      </c>
      <c r="G34">
        <f t="shared" si="1"/>
        <v>1.3333333333333333</v>
      </c>
    </row>
    <row r="35" spans="1:7" x14ac:dyDescent="0.55000000000000004">
      <c r="A35">
        <v>7</v>
      </c>
      <c r="B35">
        <v>16</v>
      </c>
      <c r="C35">
        <v>24</v>
      </c>
      <c r="D35">
        <v>12</v>
      </c>
      <c r="E35">
        <v>15</v>
      </c>
      <c r="F35">
        <f t="shared" si="0"/>
        <v>0.66666666666666663</v>
      </c>
      <c r="G35">
        <f t="shared" si="1"/>
        <v>0.8</v>
      </c>
    </row>
    <row r="36" spans="1:7" x14ac:dyDescent="0.55000000000000004">
      <c r="A36">
        <v>8</v>
      </c>
      <c r="B36">
        <v>13</v>
      </c>
      <c r="C36">
        <v>19</v>
      </c>
      <c r="D36">
        <v>25</v>
      </c>
      <c r="E36">
        <v>25</v>
      </c>
      <c r="F36">
        <f t="shared" si="0"/>
        <v>0.68421052631578949</v>
      </c>
      <c r="G36">
        <f t="shared" si="1"/>
        <v>1</v>
      </c>
    </row>
    <row r="37" spans="1:7" x14ac:dyDescent="0.55000000000000004">
      <c r="A37">
        <v>9</v>
      </c>
      <c r="B37">
        <v>9</v>
      </c>
      <c r="C37">
        <v>22</v>
      </c>
      <c r="D37">
        <v>20</v>
      </c>
      <c r="E37">
        <v>22</v>
      </c>
      <c r="F37">
        <f t="shared" si="0"/>
        <v>0.40909090909090912</v>
      </c>
      <c r="G37">
        <f t="shared" si="1"/>
        <v>0.90909090909090906</v>
      </c>
    </row>
    <row r="38" spans="1:7" x14ac:dyDescent="0.55000000000000004">
      <c r="A38">
        <v>10</v>
      </c>
      <c r="B38">
        <v>10</v>
      </c>
      <c r="C38">
        <v>17</v>
      </c>
      <c r="D38">
        <v>18</v>
      </c>
      <c r="E38">
        <v>19</v>
      </c>
      <c r="F38">
        <f t="shared" si="0"/>
        <v>0.58823529411764708</v>
      </c>
      <c r="G38">
        <f t="shared" si="1"/>
        <v>0.94736842105263153</v>
      </c>
    </row>
    <row r="39" spans="1:7" x14ac:dyDescent="0.55000000000000004">
      <c r="A39">
        <v>11</v>
      </c>
      <c r="B39">
        <v>11</v>
      </c>
      <c r="C39">
        <v>16</v>
      </c>
      <c r="D39">
        <v>28</v>
      </c>
      <c r="E39">
        <v>25</v>
      </c>
      <c r="F39">
        <f t="shared" si="0"/>
        <v>0.6875</v>
      </c>
      <c r="G39">
        <f t="shared" si="1"/>
        <v>1.1200000000000001</v>
      </c>
    </row>
    <row r="40" spans="1:7" x14ac:dyDescent="0.55000000000000004">
      <c r="A40">
        <v>12</v>
      </c>
      <c r="B40">
        <v>14</v>
      </c>
      <c r="C40">
        <v>25</v>
      </c>
      <c r="D40">
        <v>30</v>
      </c>
      <c r="E40">
        <v>33</v>
      </c>
      <c r="F40">
        <f t="shared" si="0"/>
        <v>0.56000000000000005</v>
      </c>
      <c r="G40">
        <f t="shared" si="1"/>
        <v>0.90909090909090906</v>
      </c>
    </row>
    <row r="41" spans="1:7" x14ac:dyDescent="0.55000000000000004">
      <c r="A41">
        <v>13</v>
      </c>
      <c r="B41">
        <v>10</v>
      </c>
      <c r="C41">
        <v>18</v>
      </c>
      <c r="D41">
        <v>15</v>
      </c>
      <c r="E41">
        <v>17</v>
      </c>
      <c r="F41">
        <f t="shared" si="0"/>
        <v>0.55555555555555558</v>
      </c>
      <c r="G41">
        <f t="shared" si="1"/>
        <v>0.88235294117647056</v>
      </c>
    </row>
    <row r="43" spans="1:7" x14ac:dyDescent="0.55000000000000004">
      <c r="B43" t="s">
        <v>164</v>
      </c>
    </row>
    <row r="44" spans="1:7" x14ac:dyDescent="0.55000000000000004">
      <c r="A44" t="s">
        <v>142</v>
      </c>
      <c r="B44" t="s">
        <v>143</v>
      </c>
      <c r="C44" t="s">
        <v>144</v>
      </c>
      <c r="D44" t="s">
        <v>145</v>
      </c>
      <c r="E44" t="s">
        <v>146</v>
      </c>
      <c r="F44" t="s">
        <v>148</v>
      </c>
      <c r="G44" t="s">
        <v>149</v>
      </c>
    </row>
    <row r="45" spans="1:7" x14ac:dyDescent="0.55000000000000004">
      <c r="A45">
        <v>1</v>
      </c>
      <c r="B45">
        <v>25</v>
      </c>
      <c r="C45">
        <v>29</v>
      </c>
      <c r="D45">
        <v>15</v>
      </c>
      <c r="E45">
        <v>17</v>
      </c>
      <c r="F45">
        <f>B45/C45</f>
        <v>0.86206896551724133</v>
      </c>
      <c r="G45">
        <f>D45/E45</f>
        <v>0.88235294117647056</v>
      </c>
    </row>
    <row r="46" spans="1:7" x14ac:dyDescent="0.55000000000000004">
      <c r="A46">
        <v>2</v>
      </c>
      <c r="B46">
        <v>26</v>
      </c>
      <c r="C46">
        <v>24</v>
      </c>
      <c r="D46">
        <v>26</v>
      </c>
      <c r="E46">
        <v>28</v>
      </c>
      <c r="F46">
        <f t="shared" ref="F46:F61" si="2">B46/C46</f>
        <v>1.0833333333333333</v>
      </c>
      <c r="G46">
        <f t="shared" ref="G46:G61" si="3">D46/E46</f>
        <v>0.9285714285714286</v>
      </c>
    </row>
    <row r="47" spans="1:7" x14ac:dyDescent="0.55000000000000004">
      <c r="A47">
        <v>3</v>
      </c>
      <c r="B47">
        <v>32</v>
      </c>
      <c r="C47">
        <v>25</v>
      </c>
      <c r="D47">
        <v>33</v>
      </c>
      <c r="E47">
        <v>30</v>
      </c>
      <c r="F47">
        <f t="shared" si="2"/>
        <v>1.28</v>
      </c>
      <c r="G47">
        <f t="shared" si="3"/>
        <v>1.1000000000000001</v>
      </c>
    </row>
    <row r="48" spans="1:7" x14ac:dyDescent="0.55000000000000004">
      <c r="A48">
        <v>4</v>
      </c>
      <c r="B48">
        <v>14</v>
      </c>
      <c r="C48">
        <v>16</v>
      </c>
      <c r="D48">
        <v>25</v>
      </c>
      <c r="E48">
        <v>20</v>
      </c>
      <c r="F48">
        <f t="shared" si="2"/>
        <v>0.875</v>
      </c>
      <c r="G48">
        <f t="shared" si="3"/>
        <v>1.25</v>
      </c>
    </row>
    <row r="49" spans="1:7" x14ac:dyDescent="0.55000000000000004">
      <c r="A49">
        <v>5</v>
      </c>
      <c r="B49">
        <v>10</v>
      </c>
      <c r="C49">
        <v>11</v>
      </c>
      <c r="D49">
        <v>14</v>
      </c>
      <c r="E49">
        <v>17</v>
      </c>
      <c r="F49">
        <f t="shared" si="2"/>
        <v>0.90909090909090906</v>
      </c>
      <c r="G49">
        <f t="shared" si="3"/>
        <v>0.82352941176470584</v>
      </c>
    </row>
    <row r="50" spans="1:7" x14ac:dyDescent="0.55000000000000004">
      <c r="A50">
        <v>6</v>
      </c>
      <c r="B50">
        <v>15</v>
      </c>
      <c r="C50">
        <v>17</v>
      </c>
      <c r="D50">
        <v>19</v>
      </c>
      <c r="E50">
        <v>23</v>
      </c>
      <c r="F50">
        <f t="shared" si="2"/>
        <v>0.88235294117647056</v>
      </c>
      <c r="G50">
        <f t="shared" si="3"/>
        <v>0.82608695652173914</v>
      </c>
    </row>
    <row r="51" spans="1:7" x14ac:dyDescent="0.55000000000000004">
      <c r="A51">
        <v>7</v>
      </c>
      <c r="B51">
        <v>29</v>
      </c>
      <c r="C51">
        <v>28</v>
      </c>
      <c r="D51">
        <v>26</v>
      </c>
      <c r="E51">
        <v>23</v>
      </c>
      <c r="F51">
        <f t="shared" si="2"/>
        <v>1.0357142857142858</v>
      </c>
      <c r="G51">
        <f t="shared" si="3"/>
        <v>1.1304347826086956</v>
      </c>
    </row>
    <row r="52" spans="1:7" x14ac:dyDescent="0.55000000000000004">
      <c r="A52">
        <v>8</v>
      </c>
      <c r="B52">
        <v>27</v>
      </c>
      <c r="C52">
        <v>22</v>
      </c>
      <c r="D52">
        <v>24</v>
      </c>
      <c r="E52">
        <v>20</v>
      </c>
      <c r="F52">
        <f t="shared" si="2"/>
        <v>1.2272727272727273</v>
      </c>
      <c r="G52">
        <f t="shared" si="3"/>
        <v>1.2</v>
      </c>
    </row>
    <row r="53" spans="1:7" x14ac:dyDescent="0.55000000000000004">
      <c r="A53">
        <v>9</v>
      </c>
      <c r="B53">
        <v>14</v>
      </c>
      <c r="C53">
        <v>20</v>
      </c>
      <c r="D53">
        <v>25</v>
      </c>
      <c r="E53">
        <v>21</v>
      </c>
      <c r="F53">
        <f t="shared" si="2"/>
        <v>0.7</v>
      </c>
      <c r="G53">
        <f t="shared" si="3"/>
        <v>1.1904761904761905</v>
      </c>
    </row>
    <row r="54" spans="1:7" x14ac:dyDescent="0.55000000000000004">
      <c r="A54">
        <v>10</v>
      </c>
      <c r="B54">
        <v>16</v>
      </c>
      <c r="C54">
        <v>19</v>
      </c>
      <c r="D54">
        <v>20</v>
      </c>
      <c r="E54">
        <v>26</v>
      </c>
      <c r="F54">
        <f t="shared" si="2"/>
        <v>0.84210526315789469</v>
      </c>
      <c r="G54">
        <f t="shared" si="3"/>
        <v>0.76923076923076927</v>
      </c>
    </row>
    <row r="55" spans="1:7" x14ac:dyDescent="0.55000000000000004">
      <c r="A55">
        <v>11</v>
      </c>
      <c r="B55">
        <v>20</v>
      </c>
      <c r="C55">
        <v>26</v>
      </c>
      <c r="D55">
        <v>13</v>
      </c>
      <c r="E55">
        <v>17</v>
      </c>
      <c r="F55">
        <f t="shared" si="2"/>
        <v>0.76923076923076927</v>
      </c>
      <c r="G55">
        <f t="shared" si="3"/>
        <v>0.76470588235294112</v>
      </c>
    </row>
    <row r="56" spans="1:7" x14ac:dyDescent="0.55000000000000004">
      <c r="A56">
        <v>12</v>
      </c>
      <c r="B56">
        <v>25</v>
      </c>
      <c r="C56">
        <v>22</v>
      </c>
      <c r="D56">
        <v>17</v>
      </c>
      <c r="E56">
        <v>21</v>
      </c>
      <c r="F56">
        <f t="shared" si="2"/>
        <v>1.1363636363636365</v>
      </c>
      <c r="G56">
        <f t="shared" si="3"/>
        <v>0.80952380952380953</v>
      </c>
    </row>
    <row r="57" spans="1:7" x14ac:dyDescent="0.55000000000000004">
      <c r="A57">
        <v>13</v>
      </c>
      <c r="B57">
        <v>27</v>
      </c>
      <c r="C57">
        <v>23</v>
      </c>
      <c r="D57">
        <v>19</v>
      </c>
      <c r="E57">
        <v>22</v>
      </c>
      <c r="F57">
        <f t="shared" si="2"/>
        <v>1.173913043478261</v>
      </c>
      <c r="G57">
        <f t="shared" si="3"/>
        <v>0.86363636363636365</v>
      </c>
    </row>
    <row r="58" spans="1:7" x14ac:dyDescent="0.55000000000000004">
      <c r="A58">
        <v>14</v>
      </c>
      <c r="B58">
        <v>23</v>
      </c>
      <c r="C58">
        <v>29</v>
      </c>
      <c r="D58">
        <v>14</v>
      </c>
      <c r="E58">
        <v>12</v>
      </c>
      <c r="F58">
        <f t="shared" si="2"/>
        <v>0.7931034482758621</v>
      </c>
      <c r="G58">
        <f t="shared" si="3"/>
        <v>1.1666666666666667</v>
      </c>
    </row>
    <row r="59" spans="1:7" x14ac:dyDescent="0.55000000000000004">
      <c r="A59">
        <v>15</v>
      </c>
      <c r="B59">
        <v>17</v>
      </c>
      <c r="C59">
        <v>19</v>
      </c>
      <c r="D59">
        <v>15</v>
      </c>
      <c r="E59">
        <v>11</v>
      </c>
      <c r="F59">
        <f t="shared" si="2"/>
        <v>0.89473684210526316</v>
      </c>
      <c r="G59">
        <f t="shared" si="3"/>
        <v>1.3636363636363635</v>
      </c>
    </row>
    <row r="60" spans="1:7" x14ac:dyDescent="0.55000000000000004">
      <c r="A60">
        <v>16</v>
      </c>
      <c r="B60">
        <v>18</v>
      </c>
      <c r="C60">
        <v>14</v>
      </c>
      <c r="D60">
        <v>26</v>
      </c>
      <c r="E60">
        <v>19</v>
      </c>
      <c r="F60">
        <f t="shared" si="2"/>
        <v>1.2857142857142858</v>
      </c>
      <c r="G60">
        <f t="shared" si="3"/>
        <v>1.368421052631579</v>
      </c>
    </row>
    <row r="61" spans="1:7" x14ac:dyDescent="0.55000000000000004">
      <c r="A61">
        <v>17</v>
      </c>
      <c r="B61">
        <v>28</v>
      </c>
      <c r="C61">
        <v>24</v>
      </c>
      <c r="D61">
        <v>22</v>
      </c>
      <c r="E61">
        <v>22</v>
      </c>
      <c r="F61">
        <f t="shared" si="2"/>
        <v>1.1666666666666667</v>
      </c>
      <c r="G61">
        <f t="shared" si="3"/>
        <v>1</v>
      </c>
    </row>
    <row r="63" spans="1:7" x14ac:dyDescent="0.55000000000000004">
      <c r="B63" t="s">
        <v>115</v>
      </c>
    </row>
    <row r="64" spans="1:7" x14ac:dyDescent="0.55000000000000004">
      <c r="A64" t="s">
        <v>142</v>
      </c>
      <c r="B64" t="s">
        <v>143</v>
      </c>
      <c r="C64" t="s">
        <v>144</v>
      </c>
      <c r="D64" t="s">
        <v>145</v>
      </c>
      <c r="E64" t="s">
        <v>146</v>
      </c>
      <c r="F64" t="s">
        <v>148</v>
      </c>
      <c r="G64" t="s">
        <v>149</v>
      </c>
    </row>
    <row r="65" spans="1:7" x14ac:dyDescent="0.55000000000000004">
      <c r="A65">
        <v>1</v>
      </c>
      <c r="B65">
        <v>12</v>
      </c>
      <c r="C65">
        <v>12</v>
      </c>
      <c r="D65">
        <v>19</v>
      </c>
      <c r="E65">
        <v>20</v>
      </c>
      <c r="F65">
        <f>B65/C65</f>
        <v>1</v>
      </c>
      <c r="G65">
        <f>D65/E65</f>
        <v>0.95</v>
      </c>
    </row>
    <row r="66" spans="1:7" x14ac:dyDescent="0.55000000000000004">
      <c r="A66">
        <v>2</v>
      </c>
      <c r="B66">
        <v>16</v>
      </c>
      <c r="C66">
        <v>18</v>
      </c>
      <c r="D66">
        <v>26</v>
      </c>
      <c r="E66">
        <v>26</v>
      </c>
      <c r="F66">
        <f t="shared" ref="F66:F81" si="4">B66/C66</f>
        <v>0.88888888888888884</v>
      </c>
      <c r="G66">
        <f t="shared" ref="G66:G81" si="5">D66/E66</f>
        <v>1</v>
      </c>
    </row>
    <row r="67" spans="1:7" x14ac:dyDescent="0.55000000000000004">
      <c r="A67">
        <v>3</v>
      </c>
      <c r="B67">
        <v>14</v>
      </c>
      <c r="C67">
        <v>19</v>
      </c>
      <c r="D67">
        <v>25</v>
      </c>
      <c r="E67">
        <v>22</v>
      </c>
      <c r="F67">
        <f t="shared" si="4"/>
        <v>0.73684210526315785</v>
      </c>
      <c r="G67">
        <f t="shared" si="5"/>
        <v>1.1363636363636365</v>
      </c>
    </row>
    <row r="68" spans="1:7" x14ac:dyDescent="0.55000000000000004">
      <c r="A68">
        <v>4</v>
      </c>
      <c r="B68">
        <v>17</v>
      </c>
      <c r="C68">
        <v>20</v>
      </c>
      <c r="D68">
        <v>15</v>
      </c>
      <c r="E68">
        <v>18</v>
      </c>
      <c r="F68">
        <f t="shared" si="4"/>
        <v>0.85</v>
      </c>
      <c r="G68">
        <f t="shared" si="5"/>
        <v>0.83333333333333337</v>
      </c>
    </row>
    <row r="69" spans="1:7" x14ac:dyDescent="0.55000000000000004">
      <c r="A69">
        <v>5</v>
      </c>
      <c r="B69">
        <v>18</v>
      </c>
      <c r="C69">
        <v>16</v>
      </c>
      <c r="D69">
        <v>14</v>
      </c>
      <c r="E69">
        <v>12</v>
      </c>
      <c r="F69">
        <f t="shared" si="4"/>
        <v>1.125</v>
      </c>
      <c r="G69">
        <f t="shared" si="5"/>
        <v>1.1666666666666667</v>
      </c>
    </row>
    <row r="70" spans="1:7" x14ac:dyDescent="0.55000000000000004">
      <c r="A70">
        <v>6</v>
      </c>
      <c r="B70">
        <v>19</v>
      </c>
      <c r="C70">
        <v>19</v>
      </c>
      <c r="D70">
        <v>13</v>
      </c>
      <c r="E70">
        <v>11</v>
      </c>
      <c r="F70">
        <f t="shared" si="4"/>
        <v>1</v>
      </c>
      <c r="G70">
        <f t="shared" si="5"/>
        <v>1.1818181818181819</v>
      </c>
    </row>
    <row r="71" spans="1:7" x14ac:dyDescent="0.55000000000000004">
      <c r="A71">
        <v>7</v>
      </c>
      <c r="B71">
        <v>21</v>
      </c>
      <c r="C71">
        <v>17</v>
      </c>
      <c r="D71">
        <v>11</v>
      </c>
      <c r="E71">
        <v>14</v>
      </c>
      <c r="F71">
        <f t="shared" si="4"/>
        <v>1.2352941176470589</v>
      </c>
      <c r="G71">
        <f t="shared" si="5"/>
        <v>0.7857142857142857</v>
      </c>
    </row>
    <row r="72" spans="1:7" x14ac:dyDescent="0.55000000000000004">
      <c r="A72">
        <v>8</v>
      </c>
      <c r="B72">
        <v>26</v>
      </c>
      <c r="C72">
        <v>22</v>
      </c>
      <c r="D72">
        <v>29</v>
      </c>
      <c r="E72">
        <v>25</v>
      </c>
      <c r="F72">
        <f t="shared" si="4"/>
        <v>1.1818181818181819</v>
      </c>
      <c r="G72">
        <f t="shared" si="5"/>
        <v>1.1599999999999999</v>
      </c>
    </row>
    <row r="73" spans="1:7" x14ac:dyDescent="0.55000000000000004">
      <c r="A73">
        <v>9</v>
      </c>
      <c r="B73">
        <v>28</v>
      </c>
      <c r="C73">
        <v>26</v>
      </c>
      <c r="D73">
        <v>27</v>
      </c>
      <c r="E73">
        <v>26</v>
      </c>
      <c r="F73">
        <f t="shared" si="4"/>
        <v>1.0769230769230769</v>
      </c>
      <c r="G73">
        <f t="shared" si="5"/>
        <v>1.0384615384615385</v>
      </c>
    </row>
    <row r="74" spans="1:7" x14ac:dyDescent="0.55000000000000004">
      <c r="A74">
        <v>10</v>
      </c>
      <c r="B74">
        <v>27</v>
      </c>
      <c r="C74">
        <v>33</v>
      </c>
      <c r="D74">
        <v>25</v>
      </c>
      <c r="E74">
        <v>24</v>
      </c>
      <c r="F74">
        <f t="shared" si="4"/>
        <v>0.81818181818181823</v>
      </c>
      <c r="G74">
        <f t="shared" si="5"/>
        <v>1.0416666666666667</v>
      </c>
    </row>
    <row r="75" spans="1:7" x14ac:dyDescent="0.55000000000000004">
      <c r="A75">
        <v>11</v>
      </c>
      <c r="B75">
        <v>26</v>
      </c>
      <c r="C75">
        <v>32</v>
      </c>
      <c r="D75">
        <v>32</v>
      </c>
      <c r="E75">
        <v>28</v>
      </c>
      <c r="F75">
        <f t="shared" si="4"/>
        <v>0.8125</v>
      </c>
      <c r="G75">
        <f t="shared" si="5"/>
        <v>1.1428571428571428</v>
      </c>
    </row>
    <row r="76" spans="1:7" x14ac:dyDescent="0.55000000000000004">
      <c r="A76">
        <v>12</v>
      </c>
      <c r="B76">
        <v>36</v>
      </c>
      <c r="C76">
        <v>31</v>
      </c>
      <c r="D76">
        <v>21</v>
      </c>
      <c r="E76">
        <v>17</v>
      </c>
      <c r="F76">
        <f t="shared" si="4"/>
        <v>1.1612903225806452</v>
      </c>
      <c r="G76">
        <f t="shared" si="5"/>
        <v>1.2352941176470589</v>
      </c>
    </row>
    <row r="77" spans="1:7" x14ac:dyDescent="0.55000000000000004">
      <c r="A77">
        <v>13</v>
      </c>
      <c r="B77">
        <v>32</v>
      </c>
      <c r="C77">
        <v>30</v>
      </c>
      <c r="D77">
        <v>12</v>
      </c>
      <c r="E77">
        <v>15</v>
      </c>
      <c r="F77">
        <f t="shared" si="4"/>
        <v>1.0666666666666667</v>
      </c>
      <c r="G77">
        <f t="shared" si="5"/>
        <v>0.8</v>
      </c>
    </row>
    <row r="78" spans="1:7" x14ac:dyDescent="0.55000000000000004">
      <c r="A78">
        <v>14</v>
      </c>
      <c r="B78">
        <v>21</v>
      </c>
      <c r="C78">
        <v>25</v>
      </c>
      <c r="D78">
        <v>25</v>
      </c>
      <c r="E78">
        <v>29</v>
      </c>
      <c r="F78">
        <f t="shared" si="4"/>
        <v>0.84</v>
      </c>
      <c r="G78">
        <f t="shared" si="5"/>
        <v>0.86206896551724133</v>
      </c>
    </row>
    <row r="79" spans="1:7" x14ac:dyDescent="0.55000000000000004">
      <c r="A79">
        <v>15</v>
      </c>
      <c r="B79">
        <v>14</v>
      </c>
      <c r="C79">
        <v>16</v>
      </c>
      <c r="D79">
        <v>23</v>
      </c>
      <c r="E79">
        <v>29</v>
      </c>
      <c r="F79">
        <f t="shared" si="4"/>
        <v>0.875</v>
      </c>
      <c r="G79">
        <f t="shared" si="5"/>
        <v>0.7931034482758621</v>
      </c>
    </row>
    <row r="80" spans="1:7" x14ac:dyDescent="0.55000000000000004">
      <c r="A80">
        <v>16</v>
      </c>
      <c r="B80">
        <v>17</v>
      </c>
      <c r="C80">
        <v>19</v>
      </c>
      <c r="D80">
        <v>32</v>
      </c>
      <c r="E80">
        <v>32</v>
      </c>
      <c r="F80">
        <f t="shared" si="4"/>
        <v>0.89473684210526316</v>
      </c>
      <c r="G80">
        <f t="shared" si="5"/>
        <v>1</v>
      </c>
    </row>
    <row r="81" spans="1:7" x14ac:dyDescent="0.55000000000000004">
      <c r="A81">
        <v>17</v>
      </c>
      <c r="B81">
        <v>19</v>
      </c>
      <c r="C81">
        <v>19</v>
      </c>
      <c r="D81">
        <v>15</v>
      </c>
      <c r="E81">
        <v>15</v>
      </c>
      <c r="F81">
        <f t="shared" si="4"/>
        <v>1</v>
      </c>
      <c r="G81">
        <f t="shared" si="5"/>
        <v>1</v>
      </c>
    </row>
    <row r="84" spans="1:7" x14ac:dyDescent="0.55000000000000004">
      <c r="B84" t="s">
        <v>173</v>
      </c>
    </row>
    <row r="85" spans="1:7" x14ac:dyDescent="0.55000000000000004">
      <c r="A85" t="s">
        <v>142</v>
      </c>
      <c r="B85" t="s">
        <v>143</v>
      </c>
      <c r="C85" t="s">
        <v>144</v>
      </c>
      <c r="D85" t="s">
        <v>145</v>
      </c>
      <c r="E85" t="s">
        <v>146</v>
      </c>
      <c r="F85" t="s">
        <v>148</v>
      </c>
      <c r="G85" t="s">
        <v>149</v>
      </c>
    </row>
    <row r="86" spans="1:7" x14ac:dyDescent="0.55000000000000004">
      <c r="A86">
        <v>1</v>
      </c>
      <c r="B86">
        <v>34</v>
      </c>
      <c r="C86">
        <v>31</v>
      </c>
      <c r="D86">
        <v>27</v>
      </c>
      <c r="E86">
        <v>24</v>
      </c>
      <c r="F86">
        <f>B86/C86</f>
        <v>1.096774193548387</v>
      </c>
      <c r="G86">
        <f>D86/E86</f>
        <v>1.125</v>
      </c>
    </row>
    <row r="87" spans="1:7" x14ac:dyDescent="0.55000000000000004">
      <c r="A87">
        <v>2</v>
      </c>
      <c r="B87">
        <v>42</v>
      </c>
      <c r="C87">
        <v>30</v>
      </c>
      <c r="D87">
        <v>31</v>
      </c>
      <c r="E87">
        <v>22</v>
      </c>
      <c r="F87">
        <f t="shared" ref="F87:F103" si="6">B87/C87</f>
        <v>1.4</v>
      </c>
      <c r="G87">
        <f t="shared" ref="G87:G103" si="7">D87/E87</f>
        <v>1.4090909090909092</v>
      </c>
    </row>
    <row r="88" spans="1:7" x14ac:dyDescent="0.55000000000000004">
      <c r="A88">
        <v>3</v>
      </c>
      <c r="B88">
        <v>19</v>
      </c>
      <c r="C88">
        <v>16</v>
      </c>
      <c r="D88">
        <v>30</v>
      </c>
      <c r="E88">
        <v>29</v>
      </c>
      <c r="F88">
        <f t="shared" si="6"/>
        <v>1.1875</v>
      </c>
      <c r="G88">
        <f t="shared" si="7"/>
        <v>1.0344827586206897</v>
      </c>
    </row>
    <row r="89" spans="1:7" x14ac:dyDescent="0.55000000000000004">
      <c r="A89">
        <v>4</v>
      </c>
      <c r="B89">
        <v>27</v>
      </c>
      <c r="C89">
        <v>24</v>
      </c>
      <c r="D89">
        <v>30</v>
      </c>
      <c r="E89">
        <v>25</v>
      </c>
      <c r="F89">
        <f t="shared" si="6"/>
        <v>1.125</v>
      </c>
      <c r="G89">
        <f t="shared" si="7"/>
        <v>1.2</v>
      </c>
    </row>
    <row r="90" spans="1:7" x14ac:dyDescent="0.55000000000000004">
      <c r="A90">
        <v>5</v>
      </c>
    </row>
    <row r="91" spans="1:7" x14ac:dyDescent="0.55000000000000004">
      <c r="A91">
        <v>6</v>
      </c>
      <c r="B91">
        <v>16</v>
      </c>
      <c r="C91">
        <v>18</v>
      </c>
      <c r="D91">
        <v>26</v>
      </c>
      <c r="E91">
        <v>25</v>
      </c>
      <c r="F91">
        <f t="shared" si="6"/>
        <v>0.88888888888888884</v>
      </c>
      <c r="G91">
        <f t="shared" si="7"/>
        <v>1.04</v>
      </c>
    </row>
    <row r="92" spans="1:7" x14ac:dyDescent="0.55000000000000004">
      <c r="A92">
        <v>7</v>
      </c>
      <c r="B92">
        <v>16</v>
      </c>
      <c r="C92">
        <v>14</v>
      </c>
      <c r="D92">
        <v>31</v>
      </c>
      <c r="E92">
        <v>34</v>
      </c>
      <c r="F92">
        <f t="shared" si="6"/>
        <v>1.1428571428571428</v>
      </c>
      <c r="G92">
        <f t="shared" si="7"/>
        <v>0.91176470588235292</v>
      </c>
    </row>
    <row r="93" spans="1:7" x14ac:dyDescent="0.55000000000000004">
      <c r="A93">
        <v>8</v>
      </c>
      <c r="B93">
        <v>13</v>
      </c>
      <c r="C93">
        <v>10</v>
      </c>
      <c r="D93">
        <v>23</v>
      </c>
      <c r="E93">
        <v>20</v>
      </c>
      <c r="F93">
        <f t="shared" si="6"/>
        <v>1.3</v>
      </c>
      <c r="G93">
        <f t="shared" si="7"/>
        <v>1.1499999999999999</v>
      </c>
    </row>
    <row r="94" spans="1:7" x14ac:dyDescent="0.55000000000000004">
      <c r="A94">
        <v>9</v>
      </c>
      <c r="B94">
        <v>23</v>
      </c>
      <c r="C94">
        <v>23</v>
      </c>
      <c r="D94">
        <v>25</v>
      </c>
      <c r="E94">
        <v>19</v>
      </c>
      <c r="F94">
        <f t="shared" si="6"/>
        <v>1</v>
      </c>
      <c r="G94">
        <f t="shared" si="7"/>
        <v>1.3157894736842106</v>
      </c>
    </row>
    <row r="95" spans="1:7" x14ac:dyDescent="0.55000000000000004">
      <c r="A95">
        <v>10</v>
      </c>
    </row>
    <row r="96" spans="1:7" x14ac:dyDescent="0.55000000000000004">
      <c r="A96">
        <v>11</v>
      </c>
      <c r="B96">
        <v>23</v>
      </c>
      <c r="C96">
        <v>32</v>
      </c>
      <c r="D96">
        <v>26</v>
      </c>
      <c r="E96">
        <v>26</v>
      </c>
      <c r="F96">
        <f t="shared" si="6"/>
        <v>0.71875</v>
      </c>
      <c r="G96">
        <f t="shared" si="7"/>
        <v>1</v>
      </c>
    </row>
    <row r="97" spans="1:7" x14ac:dyDescent="0.55000000000000004">
      <c r="A97">
        <v>12</v>
      </c>
      <c r="B97">
        <v>29</v>
      </c>
      <c r="C97">
        <v>28</v>
      </c>
      <c r="D97">
        <v>22</v>
      </c>
      <c r="E97">
        <v>25</v>
      </c>
      <c r="F97">
        <f t="shared" si="6"/>
        <v>1.0357142857142858</v>
      </c>
      <c r="G97">
        <f t="shared" si="7"/>
        <v>0.88</v>
      </c>
    </row>
    <row r="98" spans="1:7" x14ac:dyDescent="0.55000000000000004">
      <c r="A98">
        <v>13</v>
      </c>
      <c r="B98">
        <v>18</v>
      </c>
      <c r="C98">
        <v>20</v>
      </c>
      <c r="D98">
        <v>16</v>
      </c>
      <c r="E98">
        <v>18</v>
      </c>
      <c r="F98">
        <f t="shared" si="6"/>
        <v>0.9</v>
      </c>
      <c r="G98">
        <f t="shared" si="7"/>
        <v>0.88888888888888884</v>
      </c>
    </row>
    <row r="99" spans="1:7" x14ac:dyDescent="0.55000000000000004">
      <c r="A99">
        <v>14</v>
      </c>
      <c r="B99">
        <v>17</v>
      </c>
      <c r="C99">
        <v>20</v>
      </c>
      <c r="D99">
        <v>22</v>
      </c>
      <c r="E99">
        <v>23</v>
      </c>
      <c r="F99">
        <f t="shared" si="6"/>
        <v>0.85</v>
      </c>
      <c r="G99">
        <f t="shared" si="7"/>
        <v>0.95652173913043481</v>
      </c>
    </row>
    <row r="100" spans="1:7" x14ac:dyDescent="0.55000000000000004">
      <c r="A100">
        <v>15</v>
      </c>
      <c r="B100">
        <v>24</v>
      </c>
      <c r="C100">
        <v>21</v>
      </c>
      <c r="D100">
        <v>29</v>
      </c>
      <c r="E100">
        <v>24</v>
      </c>
      <c r="F100">
        <f t="shared" si="6"/>
        <v>1.1428571428571428</v>
      </c>
      <c r="G100">
        <f t="shared" si="7"/>
        <v>1.2083333333333333</v>
      </c>
    </row>
    <row r="101" spans="1:7" x14ac:dyDescent="0.55000000000000004">
      <c r="A101">
        <v>16</v>
      </c>
      <c r="B101">
        <v>11</v>
      </c>
      <c r="C101">
        <v>16</v>
      </c>
      <c r="D101">
        <v>24</v>
      </c>
      <c r="E101">
        <v>20</v>
      </c>
      <c r="F101">
        <f t="shared" si="6"/>
        <v>0.6875</v>
      </c>
      <c r="G101">
        <f t="shared" si="7"/>
        <v>1.2</v>
      </c>
    </row>
    <row r="102" spans="1:7" x14ac:dyDescent="0.55000000000000004">
      <c r="A102">
        <v>17</v>
      </c>
      <c r="B102">
        <v>15</v>
      </c>
      <c r="C102">
        <v>24</v>
      </c>
      <c r="D102">
        <v>22</v>
      </c>
      <c r="E102">
        <v>16</v>
      </c>
      <c r="F102">
        <f t="shared" si="6"/>
        <v>0.625</v>
      </c>
      <c r="G102">
        <f t="shared" si="7"/>
        <v>1.375</v>
      </c>
    </row>
    <row r="103" spans="1:7" x14ac:dyDescent="0.55000000000000004">
      <c r="A103">
        <v>18</v>
      </c>
      <c r="B103">
        <v>20</v>
      </c>
      <c r="C103">
        <v>25</v>
      </c>
      <c r="D103">
        <v>25</v>
      </c>
      <c r="E103">
        <v>22</v>
      </c>
      <c r="F103">
        <f t="shared" si="6"/>
        <v>0.8</v>
      </c>
      <c r="G103">
        <f t="shared" si="7"/>
        <v>1.1363636363636365</v>
      </c>
    </row>
    <row r="106" spans="1:7" ht="15.6" x14ac:dyDescent="0.6">
      <c r="A106" s="6"/>
      <c r="B106" s="6" t="s">
        <v>174</v>
      </c>
      <c r="C106" s="6"/>
      <c r="D106" s="6"/>
      <c r="E106" s="6"/>
    </row>
    <row r="107" spans="1:7" ht="15.6" x14ac:dyDescent="0.6">
      <c r="A107" s="6" t="s">
        <v>142</v>
      </c>
      <c r="B107" s="6" t="s">
        <v>143</v>
      </c>
      <c r="C107" s="6" t="s">
        <v>144</v>
      </c>
      <c r="D107" s="6" t="s">
        <v>145</v>
      </c>
      <c r="E107" s="6" t="s">
        <v>146</v>
      </c>
      <c r="F107" t="s">
        <v>148</v>
      </c>
      <c r="G107" t="s">
        <v>149</v>
      </c>
    </row>
    <row r="108" spans="1:7" ht="15.6" x14ac:dyDescent="0.6">
      <c r="A108" s="6">
        <v>1</v>
      </c>
      <c r="B108" s="6">
        <v>23</v>
      </c>
      <c r="C108" s="6">
        <v>23</v>
      </c>
      <c r="D108" s="6">
        <v>29</v>
      </c>
      <c r="E108" s="6">
        <v>37</v>
      </c>
      <c r="F108">
        <f>B108/C108</f>
        <v>1</v>
      </c>
      <c r="G108">
        <f>D108/E108</f>
        <v>0.78378378378378377</v>
      </c>
    </row>
    <row r="109" spans="1:7" ht="15.6" x14ac:dyDescent="0.6">
      <c r="A109" s="6">
        <v>2</v>
      </c>
      <c r="B109" s="6">
        <v>33</v>
      </c>
      <c r="C109" s="6">
        <v>39</v>
      </c>
      <c r="D109" s="6">
        <v>28</v>
      </c>
      <c r="E109" s="6">
        <v>32</v>
      </c>
      <c r="F109">
        <f t="shared" ref="F109:F121" si="8">B109/C109</f>
        <v>0.84615384615384615</v>
      </c>
      <c r="G109">
        <f t="shared" ref="G109:G121" si="9">D109/E109</f>
        <v>0.875</v>
      </c>
    </row>
    <row r="110" spans="1:7" ht="15.6" x14ac:dyDescent="0.6">
      <c r="A110" s="6">
        <v>3</v>
      </c>
      <c r="B110" s="6">
        <v>24</v>
      </c>
      <c r="C110" s="6">
        <v>30</v>
      </c>
      <c r="D110" s="6">
        <v>30</v>
      </c>
      <c r="E110" s="6">
        <v>31</v>
      </c>
      <c r="F110">
        <f t="shared" si="8"/>
        <v>0.8</v>
      </c>
      <c r="G110">
        <f t="shared" si="9"/>
        <v>0.967741935483871</v>
      </c>
    </row>
    <row r="111" spans="1:7" ht="15.6" x14ac:dyDescent="0.6">
      <c r="A111" s="6">
        <v>4</v>
      </c>
      <c r="B111" s="6">
        <v>21</v>
      </c>
      <c r="C111" s="6">
        <v>23</v>
      </c>
      <c r="D111" s="6">
        <v>32</v>
      </c>
      <c r="E111" s="6">
        <v>32</v>
      </c>
      <c r="F111">
        <f t="shared" si="8"/>
        <v>0.91304347826086951</v>
      </c>
      <c r="G111">
        <f t="shared" si="9"/>
        <v>1</v>
      </c>
    </row>
    <row r="112" spans="1:7" ht="15.6" x14ac:dyDescent="0.6">
      <c r="A112" s="6">
        <v>5</v>
      </c>
      <c r="B112" s="6">
        <v>33</v>
      </c>
      <c r="C112" s="6">
        <v>28</v>
      </c>
      <c r="D112" s="6">
        <v>25</v>
      </c>
      <c r="E112" s="6">
        <v>30</v>
      </c>
      <c r="F112">
        <f t="shared" si="8"/>
        <v>1.1785714285714286</v>
      </c>
      <c r="G112">
        <f t="shared" si="9"/>
        <v>0.83333333333333337</v>
      </c>
    </row>
    <row r="113" spans="1:7" ht="15.6" x14ac:dyDescent="0.6">
      <c r="A113" s="6">
        <v>6</v>
      </c>
      <c r="B113" s="6">
        <v>23</v>
      </c>
      <c r="C113" s="6">
        <v>19</v>
      </c>
      <c r="D113" s="6">
        <v>28</v>
      </c>
      <c r="E113" s="6">
        <v>25</v>
      </c>
      <c r="F113">
        <f t="shared" si="8"/>
        <v>1.2105263157894737</v>
      </c>
      <c r="G113">
        <f t="shared" si="9"/>
        <v>1.1200000000000001</v>
      </c>
    </row>
    <row r="114" spans="1:7" ht="15.6" x14ac:dyDescent="0.6">
      <c r="A114" s="6">
        <v>7</v>
      </c>
      <c r="B114" s="6">
        <v>21</v>
      </c>
      <c r="C114" s="6">
        <v>33</v>
      </c>
      <c r="D114" s="6">
        <v>26</v>
      </c>
      <c r="E114" s="6">
        <v>32</v>
      </c>
      <c r="F114">
        <f t="shared" si="8"/>
        <v>0.63636363636363635</v>
      </c>
      <c r="G114">
        <f t="shared" si="9"/>
        <v>0.8125</v>
      </c>
    </row>
    <row r="115" spans="1:7" ht="15.6" x14ac:dyDescent="0.6">
      <c r="A115" s="6">
        <v>8</v>
      </c>
      <c r="B115" s="6">
        <v>13</v>
      </c>
      <c r="C115" s="6">
        <v>14</v>
      </c>
      <c r="D115" s="6">
        <v>19</v>
      </c>
      <c r="E115" s="6">
        <v>26</v>
      </c>
      <c r="F115">
        <f t="shared" si="8"/>
        <v>0.9285714285714286</v>
      </c>
      <c r="G115">
        <f t="shared" si="9"/>
        <v>0.73076923076923073</v>
      </c>
    </row>
    <row r="116" spans="1:7" ht="15.6" x14ac:dyDescent="0.6">
      <c r="A116" s="6">
        <v>9</v>
      </c>
      <c r="B116" s="6">
        <v>5</v>
      </c>
      <c r="C116" s="6">
        <v>6</v>
      </c>
      <c r="D116" s="6">
        <v>13</v>
      </c>
      <c r="E116" s="6">
        <v>14</v>
      </c>
      <c r="F116">
        <f t="shared" si="8"/>
        <v>0.83333333333333337</v>
      </c>
      <c r="G116">
        <f t="shared" si="9"/>
        <v>0.9285714285714286</v>
      </c>
    </row>
    <row r="117" spans="1:7" ht="15.6" x14ac:dyDescent="0.6">
      <c r="A117" s="6">
        <v>10</v>
      </c>
      <c r="B117" s="6">
        <v>22</v>
      </c>
      <c r="C117" s="6">
        <v>23</v>
      </c>
      <c r="D117" s="6">
        <v>24</v>
      </c>
      <c r="E117" s="6">
        <v>25</v>
      </c>
      <c r="F117">
        <f t="shared" si="8"/>
        <v>0.95652173913043481</v>
      </c>
      <c r="G117">
        <f t="shared" si="9"/>
        <v>0.96</v>
      </c>
    </row>
    <row r="118" spans="1:7" ht="15.6" x14ac:dyDescent="0.6">
      <c r="A118" s="6">
        <v>11</v>
      </c>
      <c r="B118" s="6">
        <v>21</v>
      </c>
      <c r="C118" s="6">
        <v>25</v>
      </c>
      <c r="D118" s="6">
        <v>24</v>
      </c>
      <c r="E118" s="6">
        <v>28</v>
      </c>
      <c r="F118">
        <f t="shared" si="8"/>
        <v>0.84</v>
      </c>
      <c r="G118">
        <f t="shared" si="9"/>
        <v>0.8571428571428571</v>
      </c>
    </row>
    <row r="119" spans="1:7" ht="15.6" x14ac:dyDescent="0.6">
      <c r="A119" s="6">
        <v>12</v>
      </c>
      <c r="B119" s="6">
        <v>18</v>
      </c>
      <c r="C119" s="6">
        <v>14</v>
      </c>
      <c r="D119" s="6">
        <v>20</v>
      </c>
      <c r="E119" s="6">
        <v>22</v>
      </c>
      <c r="F119">
        <f t="shared" si="8"/>
        <v>1.2857142857142858</v>
      </c>
      <c r="G119">
        <f t="shared" si="9"/>
        <v>0.90909090909090906</v>
      </c>
    </row>
    <row r="120" spans="1:7" ht="15.6" x14ac:dyDescent="0.6">
      <c r="A120" s="6">
        <v>13</v>
      </c>
      <c r="B120" s="6">
        <v>20</v>
      </c>
      <c r="C120" s="6">
        <v>30</v>
      </c>
      <c r="D120" s="6">
        <v>30</v>
      </c>
      <c r="E120" s="6">
        <v>19</v>
      </c>
      <c r="F120">
        <f t="shared" si="8"/>
        <v>0.66666666666666663</v>
      </c>
      <c r="G120">
        <f t="shared" si="9"/>
        <v>1.5789473684210527</v>
      </c>
    </row>
    <row r="121" spans="1:7" ht="15.6" x14ac:dyDescent="0.6">
      <c r="A121" s="6">
        <v>14</v>
      </c>
      <c r="B121" s="6">
        <v>14</v>
      </c>
      <c r="C121" s="6">
        <v>10</v>
      </c>
      <c r="D121" s="6">
        <v>23</v>
      </c>
      <c r="E121" s="6">
        <v>26</v>
      </c>
      <c r="F121">
        <f t="shared" si="8"/>
        <v>1.4</v>
      </c>
      <c r="G121">
        <f t="shared" si="9"/>
        <v>0.88461538461538458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A8D35-732B-40F6-A1E3-E686C2F7F77D}">
  <dimension ref="A1:G39"/>
  <sheetViews>
    <sheetView workbookViewId="0">
      <selection activeCell="L24" sqref="L24"/>
    </sheetView>
  </sheetViews>
  <sheetFormatPr defaultRowHeight="14.4" x14ac:dyDescent="0.55000000000000004"/>
  <sheetData>
    <row r="1" spans="1:7" x14ac:dyDescent="0.55000000000000004">
      <c r="A1" t="s">
        <v>110</v>
      </c>
    </row>
    <row r="3" spans="1:7" x14ac:dyDescent="0.55000000000000004">
      <c r="A3" s="2" t="s">
        <v>0</v>
      </c>
      <c r="B3" s="1">
        <v>1</v>
      </c>
      <c r="C3" s="1"/>
      <c r="D3" s="1"/>
      <c r="E3" s="1"/>
      <c r="F3" s="1"/>
      <c r="G3" s="1"/>
    </row>
    <row r="4" spans="1:7" x14ac:dyDescent="0.55000000000000004">
      <c r="A4" s="2" t="s">
        <v>1</v>
      </c>
      <c r="B4" s="1">
        <v>15</v>
      </c>
      <c r="C4" s="1"/>
      <c r="D4" s="1"/>
      <c r="E4" s="1"/>
      <c r="F4" s="1"/>
      <c r="G4" s="1"/>
    </row>
    <row r="5" spans="1:7" x14ac:dyDescent="0.55000000000000004">
      <c r="A5" s="2" t="s">
        <v>2</v>
      </c>
      <c r="B5" s="1">
        <v>0.05</v>
      </c>
      <c r="C5" s="1"/>
      <c r="D5" s="1"/>
      <c r="E5" s="1"/>
      <c r="F5" s="1"/>
      <c r="G5" s="1"/>
    </row>
    <row r="6" spans="1:7" x14ac:dyDescent="0.55000000000000004">
      <c r="A6" s="2"/>
      <c r="B6" s="1"/>
      <c r="C6" s="1"/>
      <c r="D6" s="1"/>
      <c r="E6" s="1"/>
      <c r="F6" s="1"/>
      <c r="G6" s="1"/>
    </row>
    <row r="7" spans="1:7" x14ac:dyDescent="0.55000000000000004">
      <c r="A7" s="2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/>
      <c r="G7" s="1"/>
    </row>
    <row r="8" spans="1:7" x14ac:dyDescent="0.55000000000000004">
      <c r="A8" s="2" t="s">
        <v>8</v>
      </c>
      <c r="B8" s="1">
        <v>-2.5350000000000001</v>
      </c>
      <c r="C8" s="1" t="s">
        <v>9</v>
      </c>
      <c r="D8" s="1" t="s">
        <v>10</v>
      </c>
      <c r="E8" s="1" t="s">
        <v>11</v>
      </c>
      <c r="F8" s="1" t="s">
        <v>12</v>
      </c>
      <c r="G8" s="1"/>
    </row>
    <row r="9" spans="1:7" x14ac:dyDescent="0.55000000000000004">
      <c r="A9" s="2" t="s">
        <v>13</v>
      </c>
      <c r="B9" s="1">
        <v>42.71</v>
      </c>
      <c r="C9" s="1" t="s">
        <v>14</v>
      </c>
      <c r="D9" s="1" t="s">
        <v>37</v>
      </c>
      <c r="E9" s="1">
        <v>2.0000000000000001E-4</v>
      </c>
      <c r="F9" s="1" t="s">
        <v>16</v>
      </c>
      <c r="G9" s="1"/>
    </row>
    <row r="10" spans="1:7" x14ac:dyDescent="0.55000000000000004">
      <c r="A10" s="2" t="s">
        <v>85</v>
      </c>
      <c r="B10" s="1">
        <v>-2</v>
      </c>
      <c r="C10" s="1" t="s">
        <v>9</v>
      </c>
      <c r="D10" s="1" t="s">
        <v>10</v>
      </c>
      <c r="E10" s="1" t="s">
        <v>11</v>
      </c>
      <c r="F10" s="1" t="s">
        <v>18</v>
      </c>
      <c r="G10" s="1"/>
    </row>
    <row r="11" spans="1:7" x14ac:dyDescent="0.55000000000000004">
      <c r="A11" s="2" t="s">
        <v>86</v>
      </c>
      <c r="B11" s="1">
        <v>2.121</v>
      </c>
      <c r="C11" s="1" t="s">
        <v>9</v>
      </c>
      <c r="D11" s="1" t="s">
        <v>10</v>
      </c>
      <c r="E11" s="1" t="s">
        <v>11</v>
      </c>
      <c r="F11" s="1" t="s">
        <v>20</v>
      </c>
      <c r="G11" s="1"/>
    </row>
    <row r="12" spans="1:7" x14ac:dyDescent="0.55000000000000004">
      <c r="A12" s="2" t="s">
        <v>86</v>
      </c>
      <c r="B12" s="1">
        <v>4.7629999999999999</v>
      </c>
      <c r="C12" s="1" t="s">
        <v>9</v>
      </c>
      <c r="D12" s="1" t="s">
        <v>10</v>
      </c>
      <c r="E12" s="1" t="s">
        <v>11</v>
      </c>
      <c r="F12" s="1" t="s">
        <v>87</v>
      </c>
      <c r="G12" s="1"/>
    </row>
    <row r="13" spans="1:7" x14ac:dyDescent="0.55000000000000004">
      <c r="A13" s="2" t="s">
        <v>25</v>
      </c>
      <c r="B13" s="1">
        <v>45.25</v>
      </c>
      <c r="C13" s="1" t="s">
        <v>14</v>
      </c>
      <c r="D13" s="1" t="s">
        <v>65</v>
      </c>
      <c r="E13" s="1" t="s">
        <v>66</v>
      </c>
      <c r="F13" s="1" t="s">
        <v>27</v>
      </c>
      <c r="G13" s="1"/>
    </row>
    <row r="14" spans="1:7" x14ac:dyDescent="0.55000000000000004">
      <c r="A14" s="2" t="s">
        <v>88</v>
      </c>
      <c r="B14" s="1">
        <v>0.53490000000000004</v>
      </c>
      <c r="C14" s="1" t="s">
        <v>9</v>
      </c>
      <c r="D14" s="1" t="s">
        <v>10</v>
      </c>
      <c r="E14" s="1" t="s">
        <v>11</v>
      </c>
      <c r="F14" s="1" t="s">
        <v>29</v>
      </c>
      <c r="G14" s="1"/>
    </row>
    <row r="15" spans="1:7" x14ac:dyDescent="0.55000000000000004">
      <c r="A15" s="2" t="s">
        <v>89</v>
      </c>
      <c r="B15" s="1">
        <v>4.6550000000000002</v>
      </c>
      <c r="C15" s="1" t="s">
        <v>9</v>
      </c>
      <c r="D15" s="1" t="s">
        <v>10</v>
      </c>
      <c r="E15" s="1" t="s">
        <v>11</v>
      </c>
      <c r="F15" s="1" t="s">
        <v>31</v>
      </c>
      <c r="G15" s="1"/>
    </row>
    <row r="16" spans="1:7" x14ac:dyDescent="0.55000000000000004">
      <c r="A16" s="2" t="s">
        <v>89</v>
      </c>
      <c r="B16" s="1">
        <v>7.298</v>
      </c>
      <c r="C16" s="1" t="s">
        <v>9</v>
      </c>
      <c r="D16" s="1" t="s">
        <v>10</v>
      </c>
      <c r="E16" s="1" t="s">
        <v>11</v>
      </c>
      <c r="F16" s="1" t="s">
        <v>90</v>
      </c>
      <c r="G16" s="1"/>
    </row>
    <row r="17" spans="1:7" x14ac:dyDescent="0.55000000000000004">
      <c r="A17" s="3" t="s">
        <v>91</v>
      </c>
      <c r="B17" s="1">
        <v>-44.71</v>
      </c>
      <c r="C17" s="1" t="s">
        <v>14</v>
      </c>
      <c r="D17" s="1" t="s">
        <v>65</v>
      </c>
      <c r="E17" s="1" t="s">
        <v>66</v>
      </c>
      <c r="F17" s="1" t="s">
        <v>38</v>
      </c>
      <c r="G17" s="1"/>
    </row>
    <row r="18" spans="1:7" x14ac:dyDescent="0.55000000000000004">
      <c r="A18" s="3" t="s">
        <v>92</v>
      </c>
      <c r="B18" s="1">
        <v>-40.590000000000003</v>
      </c>
      <c r="C18" s="1" t="s">
        <v>14</v>
      </c>
      <c r="D18" s="1" t="s">
        <v>37</v>
      </c>
      <c r="E18" s="1">
        <v>8.0000000000000004E-4</v>
      </c>
      <c r="F18" s="1" t="s">
        <v>40</v>
      </c>
      <c r="G18" s="1"/>
    </row>
    <row r="19" spans="1:7" x14ac:dyDescent="0.55000000000000004">
      <c r="A19" s="3" t="s">
        <v>92</v>
      </c>
      <c r="B19" s="1">
        <v>-37.950000000000003</v>
      </c>
      <c r="C19" s="1" t="s">
        <v>14</v>
      </c>
      <c r="D19" s="1" t="s">
        <v>15</v>
      </c>
      <c r="E19" s="1">
        <v>2.3999999999999998E-3</v>
      </c>
      <c r="F19" s="1" t="s">
        <v>93</v>
      </c>
      <c r="G19" s="1"/>
    </row>
    <row r="20" spans="1:7" x14ac:dyDescent="0.55000000000000004">
      <c r="A20" s="2" t="s">
        <v>94</v>
      </c>
      <c r="B20" s="1">
        <v>4.1210000000000004</v>
      </c>
      <c r="C20" s="1" t="s">
        <v>9</v>
      </c>
      <c r="D20" s="1" t="s">
        <v>10</v>
      </c>
      <c r="E20" s="1" t="s">
        <v>11</v>
      </c>
      <c r="F20" s="1" t="s">
        <v>46</v>
      </c>
      <c r="G20" s="1"/>
    </row>
    <row r="21" spans="1:7" x14ac:dyDescent="0.55000000000000004">
      <c r="A21" s="2" t="s">
        <v>94</v>
      </c>
      <c r="B21" s="1">
        <v>6.7629999999999999</v>
      </c>
      <c r="C21" s="1" t="s">
        <v>9</v>
      </c>
      <c r="D21" s="1" t="s">
        <v>10</v>
      </c>
      <c r="E21" s="1" t="s">
        <v>11</v>
      </c>
      <c r="F21" s="1" t="s">
        <v>95</v>
      </c>
      <c r="G21" s="1"/>
    </row>
    <row r="22" spans="1:7" x14ac:dyDescent="0.55000000000000004">
      <c r="A22" s="2" t="s">
        <v>96</v>
      </c>
      <c r="B22" s="1">
        <v>2.6429999999999998</v>
      </c>
      <c r="C22" s="1" t="s">
        <v>9</v>
      </c>
      <c r="D22" s="1" t="s">
        <v>10</v>
      </c>
      <c r="E22" s="1" t="s">
        <v>11</v>
      </c>
      <c r="F22" s="1" t="s">
        <v>97</v>
      </c>
      <c r="G22" s="1"/>
    </row>
    <row r="23" spans="1:7" x14ac:dyDescent="0.55000000000000004">
      <c r="A23" s="2"/>
      <c r="B23" s="1"/>
      <c r="C23" s="1"/>
      <c r="D23" s="1"/>
      <c r="E23" s="1"/>
      <c r="F23" s="1"/>
      <c r="G23" s="1"/>
    </row>
    <row r="24" spans="1:7" x14ac:dyDescent="0.55000000000000004">
      <c r="A24" s="2" t="s">
        <v>57</v>
      </c>
      <c r="B24" s="1" t="s">
        <v>58</v>
      </c>
      <c r="C24" s="1" t="s">
        <v>59</v>
      </c>
      <c r="D24" s="1" t="s">
        <v>4</v>
      </c>
      <c r="E24" s="1" t="s">
        <v>60</v>
      </c>
      <c r="F24" s="1" t="s">
        <v>61</v>
      </c>
      <c r="G24" s="1" t="s">
        <v>62</v>
      </c>
    </row>
    <row r="25" spans="1:7" x14ac:dyDescent="0.55000000000000004">
      <c r="A25" s="2" t="s">
        <v>8</v>
      </c>
      <c r="B25" s="1">
        <v>51.91</v>
      </c>
      <c r="C25" s="1">
        <v>54.44</v>
      </c>
      <c r="D25" s="1">
        <v>-2.5350000000000001</v>
      </c>
      <c r="E25" s="1">
        <v>16</v>
      </c>
      <c r="F25" s="1">
        <v>17</v>
      </c>
      <c r="G25" s="1">
        <v>0.27860000000000001</v>
      </c>
    </row>
    <row r="26" spans="1:7" x14ac:dyDescent="0.55000000000000004">
      <c r="A26" s="2" t="s">
        <v>13</v>
      </c>
      <c r="B26" s="1">
        <v>51.91</v>
      </c>
      <c r="C26" s="1">
        <v>9.1920000000000002</v>
      </c>
      <c r="D26" s="1">
        <v>42.71</v>
      </c>
      <c r="E26" s="1">
        <v>16</v>
      </c>
      <c r="F26" s="1">
        <v>13</v>
      </c>
      <c r="G26" s="1">
        <v>4.38</v>
      </c>
    </row>
    <row r="27" spans="1:7" x14ac:dyDescent="0.55000000000000004">
      <c r="A27" s="2" t="s">
        <v>85</v>
      </c>
      <c r="B27" s="1">
        <v>51.91</v>
      </c>
      <c r="C27" s="1">
        <v>53.91</v>
      </c>
      <c r="D27" s="1">
        <v>-2</v>
      </c>
      <c r="E27" s="1">
        <v>16</v>
      </c>
      <c r="F27" s="1">
        <v>16</v>
      </c>
      <c r="G27" s="1">
        <v>0.21659999999999999</v>
      </c>
    </row>
    <row r="28" spans="1:7" x14ac:dyDescent="0.55000000000000004">
      <c r="A28" s="2" t="s">
        <v>86</v>
      </c>
      <c r="B28" s="1">
        <v>51.91</v>
      </c>
      <c r="C28" s="1">
        <v>49.79</v>
      </c>
      <c r="D28" s="1">
        <v>2.121</v>
      </c>
      <c r="E28" s="1">
        <v>16</v>
      </c>
      <c r="F28" s="1">
        <v>14</v>
      </c>
      <c r="G28" s="1">
        <v>0.2218</v>
      </c>
    </row>
    <row r="29" spans="1:7" x14ac:dyDescent="0.55000000000000004">
      <c r="A29" s="2" t="s">
        <v>86</v>
      </c>
      <c r="B29" s="1">
        <v>51.91</v>
      </c>
      <c r="C29" s="1">
        <v>47.14</v>
      </c>
      <c r="D29" s="1">
        <v>4.7629999999999999</v>
      </c>
      <c r="E29" s="1">
        <v>16</v>
      </c>
      <c r="F29" s="1">
        <v>14</v>
      </c>
      <c r="G29" s="1">
        <v>0.49830000000000002</v>
      </c>
    </row>
    <row r="30" spans="1:7" x14ac:dyDescent="0.55000000000000004">
      <c r="A30" s="2" t="s">
        <v>25</v>
      </c>
      <c r="B30" s="1">
        <v>54.44</v>
      </c>
      <c r="C30" s="1">
        <v>9.1920000000000002</v>
      </c>
      <c r="D30" s="1">
        <v>45.25</v>
      </c>
      <c r="E30" s="1">
        <v>17</v>
      </c>
      <c r="F30" s="1">
        <v>13</v>
      </c>
      <c r="G30" s="1">
        <v>4.702</v>
      </c>
    </row>
    <row r="31" spans="1:7" x14ac:dyDescent="0.55000000000000004">
      <c r="A31" s="2" t="s">
        <v>88</v>
      </c>
      <c r="B31" s="1">
        <v>54.44</v>
      </c>
      <c r="C31" s="1">
        <v>53.91</v>
      </c>
      <c r="D31" s="1">
        <v>0.53490000000000004</v>
      </c>
      <c r="E31" s="1">
        <v>17</v>
      </c>
      <c r="F31" s="1">
        <v>16</v>
      </c>
      <c r="G31" s="1">
        <v>5.8799999999999998E-2</v>
      </c>
    </row>
    <row r="32" spans="1:7" x14ac:dyDescent="0.55000000000000004">
      <c r="A32" s="2" t="s">
        <v>89</v>
      </c>
      <c r="B32" s="1">
        <v>54.44</v>
      </c>
      <c r="C32" s="1">
        <v>49.79</v>
      </c>
      <c r="D32" s="1">
        <v>4.6550000000000002</v>
      </c>
      <c r="E32" s="1">
        <v>17</v>
      </c>
      <c r="F32" s="1">
        <v>14</v>
      </c>
      <c r="G32" s="1">
        <v>0.49390000000000001</v>
      </c>
    </row>
    <row r="33" spans="1:7" x14ac:dyDescent="0.55000000000000004">
      <c r="A33" s="2" t="s">
        <v>89</v>
      </c>
      <c r="B33" s="1">
        <v>54.44</v>
      </c>
      <c r="C33" s="1">
        <v>47.14</v>
      </c>
      <c r="D33" s="1">
        <v>7.298</v>
      </c>
      <c r="E33" s="1">
        <v>17</v>
      </c>
      <c r="F33" s="1">
        <v>14</v>
      </c>
      <c r="G33" s="1">
        <v>0.7742</v>
      </c>
    </row>
    <row r="34" spans="1:7" x14ac:dyDescent="0.55000000000000004">
      <c r="A34" s="3" t="s">
        <v>91</v>
      </c>
      <c r="B34" s="1">
        <v>9.1920000000000002</v>
      </c>
      <c r="C34" s="1">
        <v>53.91</v>
      </c>
      <c r="D34" s="1">
        <v>-44.71</v>
      </c>
      <c r="E34" s="1">
        <v>13</v>
      </c>
      <c r="F34" s="1">
        <v>16</v>
      </c>
      <c r="G34" s="1">
        <v>4.585</v>
      </c>
    </row>
    <row r="35" spans="1:7" x14ac:dyDescent="0.55000000000000004">
      <c r="A35" s="3" t="s">
        <v>92</v>
      </c>
      <c r="B35" s="1">
        <v>9.1920000000000002</v>
      </c>
      <c r="C35" s="1">
        <v>49.79</v>
      </c>
      <c r="D35" s="1">
        <v>-40.590000000000003</v>
      </c>
      <c r="E35" s="1">
        <v>13</v>
      </c>
      <c r="F35" s="1">
        <v>14</v>
      </c>
      <c r="G35" s="1">
        <v>4.0350000000000001</v>
      </c>
    </row>
    <row r="36" spans="1:7" x14ac:dyDescent="0.55000000000000004">
      <c r="A36" s="3" t="s">
        <v>92</v>
      </c>
      <c r="B36" s="1">
        <v>9.1920000000000002</v>
      </c>
      <c r="C36" s="1">
        <v>47.14</v>
      </c>
      <c r="D36" s="1">
        <v>-37.950000000000003</v>
      </c>
      <c r="E36" s="1">
        <v>13</v>
      </c>
      <c r="F36" s="1">
        <v>14</v>
      </c>
      <c r="G36" s="1">
        <v>3.7719999999999998</v>
      </c>
    </row>
    <row r="37" spans="1:7" x14ac:dyDescent="0.55000000000000004">
      <c r="A37" s="2" t="s">
        <v>94</v>
      </c>
      <c r="B37" s="1">
        <v>53.91</v>
      </c>
      <c r="C37" s="1">
        <v>49.79</v>
      </c>
      <c r="D37" s="1">
        <v>4.1210000000000004</v>
      </c>
      <c r="E37" s="1">
        <v>16</v>
      </c>
      <c r="F37" s="1">
        <v>14</v>
      </c>
      <c r="G37" s="1">
        <v>0.43109999999999998</v>
      </c>
    </row>
    <row r="38" spans="1:7" x14ac:dyDescent="0.55000000000000004">
      <c r="A38" s="2" t="s">
        <v>94</v>
      </c>
      <c r="B38" s="1">
        <v>53.91</v>
      </c>
      <c r="C38" s="1">
        <v>47.14</v>
      </c>
      <c r="D38" s="1">
        <v>6.7629999999999999</v>
      </c>
      <c r="E38" s="1">
        <v>16</v>
      </c>
      <c r="F38" s="1">
        <v>14</v>
      </c>
      <c r="G38" s="1">
        <v>0.70760000000000001</v>
      </c>
    </row>
    <row r="39" spans="1:7" x14ac:dyDescent="0.55000000000000004">
      <c r="A39" s="2" t="s">
        <v>96</v>
      </c>
      <c r="B39" s="1">
        <v>49.79</v>
      </c>
      <c r="C39" s="1">
        <v>47.14</v>
      </c>
      <c r="D39" s="1">
        <v>2.6429999999999998</v>
      </c>
      <c r="E39" s="1">
        <v>14</v>
      </c>
      <c r="F39" s="1">
        <v>14</v>
      </c>
      <c r="G39" s="1">
        <v>0.26769999999999999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45BF9-B410-486D-B869-4E87B84202FB}">
  <dimension ref="A1:O188"/>
  <sheetViews>
    <sheetView workbookViewId="0">
      <selection activeCell="D167" sqref="D167"/>
    </sheetView>
  </sheetViews>
  <sheetFormatPr defaultRowHeight="14.4" x14ac:dyDescent="0.55000000000000004"/>
  <sheetData>
    <row r="1" spans="1:15" x14ac:dyDescent="0.55000000000000004">
      <c r="A1" t="s">
        <v>129</v>
      </c>
    </row>
    <row r="3" spans="1:15" x14ac:dyDescent="0.55000000000000004">
      <c r="A3" t="s">
        <v>150</v>
      </c>
    </row>
    <row r="4" spans="1:15" x14ac:dyDescent="0.55000000000000004">
      <c r="A4" s="4" t="s">
        <v>115</v>
      </c>
      <c r="B4" s="4" t="s">
        <v>116</v>
      </c>
      <c r="C4" s="5" t="s">
        <v>117</v>
      </c>
      <c r="D4" s="5" t="s">
        <v>130</v>
      </c>
      <c r="E4" s="5" t="s">
        <v>125</v>
      </c>
      <c r="F4" s="5" t="s">
        <v>131</v>
      </c>
      <c r="G4" s="5" t="s">
        <v>132</v>
      </c>
      <c r="H4" s="4"/>
      <c r="I4" s="4" t="s">
        <v>115</v>
      </c>
      <c r="J4" s="4" t="s">
        <v>116</v>
      </c>
      <c r="K4" s="5" t="s">
        <v>117</v>
      </c>
      <c r="L4" s="5" t="s">
        <v>130</v>
      </c>
      <c r="M4" s="5" t="s">
        <v>125</v>
      </c>
      <c r="N4" s="5" t="s">
        <v>131</v>
      </c>
      <c r="O4" s="5" t="s">
        <v>132</v>
      </c>
    </row>
    <row r="5" spans="1:15" x14ac:dyDescent="0.55000000000000004">
      <c r="A5" s="1">
        <v>1</v>
      </c>
      <c r="B5" s="1">
        <v>1.2222222199999999</v>
      </c>
      <c r="C5" s="1">
        <v>0.72222222000000003</v>
      </c>
      <c r="D5" s="1">
        <v>0.79411765000000001</v>
      </c>
      <c r="E5" s="1">
        <v>0.83333332999999998</v>
      </c>
      <c r="F5" s="1">
        <v>0.90909090999999997</v>
      </c>
      <c r="G5" s="1">
        <v>0.90909090999999997</v>
      </c>
      <c r="H5" s="1"/>
      <c r="I5" s="1">
        <v>1.20689655</v>
      </c>
      <c r="J5" s="1">
        <v>0.86956522000000003</v>
      </c>
      <c r="K5" s="1">
        <v>0.92592593000000001</v>
      </c>
      <c r="L5" s="1">
        <v>0.86842105000000003</v>
      </c>
      <c r="M5" s="1">
        <v>1.20689655</v>
      </c>
      <c r="N5" s="1">
        <v>0.78947367999999996</v>
      </c>
      <c r="O5" s="1">
        <v>1.125</v>
      </c>
    </row>
    <row r="6" spans="1:15" x14ac:dyDescent="0.55000000000000004">
      <c r="A6" s="1">
        <v>1.0416666699999999</v>
      </c>
      <c r="B6" s="1">
        <v>0.69230769000000003</v>
      </c>
      <c r="C6" s="1">
        <v>0.5</v>
      </c>
      <c r="D6" s="1">
        <v>1.375</v>
      </c>
      <c r="E6" s="1">
        <v>1.11111111</v>
      </c>
      <c r="F6" s="1"/>
      <c r="G6" s="1">
        <v>0.88235293999999997</v>
      </c>
      <c r="H6" s="1"/>
      <c r="I6" s="1">
        <v>1.17391304</v>
      </c>
      <c r="J6" s="1">
        <v>0.83333332999999998</v>
      </c>
      <c r="K6" s="1">
        <v>0.75</v>
      </c>
      <c r="L6" s="1">
        <v>1.0833333300000001</v>
      </c>
      <c r="M6" s="1">
        <v>0.78947367999999996</v>
      </c>
      <c r="N6" s="1"/>
      <c r="O6" s="1">
        <v>1</v>
      </c>
    </row>
    <row r="7" spans="1:15" x14ac:dyDescent="0.55000000000000004">
      <c r="A7" s="1"/>
      <c r="B7" s="1">
        <v>0.88461537999999995</v>
      </c>
      <c r="C7" s="1"/>
      <c r="D7" s="1">
        <v>0.72727273000000003</v>
      </c>
      <c r="E7" s="1">
        <v>0.77777777999999997</v>
      </c>
      <c r="F7" s="1">
        <v>0.93333332999999996</v>
      </c>
      <c r="G7" s="1">
        <v>0.88235293999999997</v>
      </c>
      <c r="H7" s="1"/>
      <c r="I7" s="1"/>
      <c r="J7" s="1">
        <v>0.89473683999999998</v>
      </c>
      <c r="K7" s="1"/>
      <c r="L7" s="1">
        <v>1.2</v>
      </c>
      <c r="M7" s="1">
        <v>0.95454545000000002</v>
      </c>
      <c r="N7" s="1">
        <v>1.1875</v>
      </c>
      <c r="O7" s="1">
        <v>0.91666667000000002</v>
      </c>
    </row>
    <row r="8" spans="1:15" x14ac:dyDescent="0.55000000000000004">
      <c r="A8" s="1">
        <v>0.85714285999999995</v>
      </c>
      <c r="B8" s="1">
        <v>0.78947367999999996</v>
      </c>
      <c r="C8" s="1"/>
      <c r="D8" s="1">
        <v>0.83333332999999998</v>
      </c>
      <c r="E8" s="1">
        <v>1.03333333</v>
      </c>
      <c r="F8" s="1"/>
      <c r="G8" s="1">
        <v>0.8</v>
      </c>
      <c r="H8" s="1"/>
      <c r="I8" s="1">
        <v>0.8</v>
      </c>
      <c r="J8" s="1">
        <v>1</v>
      </c>
      <c r="K8" s="1"/>
      <c r="L8" s="1">
        <v>0.57894736999999996</v>
      </c>
      <c r="M8" s="1">
        <v>1</v>
      </c>
      <c r="N8" s="1"/>
      <c r="O8" s="1">
        <v>1.2</v>
      </c>
    </row>
    <row r="9" spans="1:15" x14ac:dyDescent="0.55000000000000004">
      <c r="A9" s="1">
        <v>1.0625</v>
      </c>
      <c r="B9" s="1">
        <v>1.03571429</v>
      </c>
      <c r="C9" s="1">
        <v>0.875</v>
      </c>
      <c r="D9" s="1">
        <v>1.5714285699999999</v>
      </c>
      <c r="E9" s="1">
        <v>1.07692308</v>
      </c>
      <c r="F9" s="1">
        <v>1</v>
      </c>
      <c r="G9" s="1">
        <v>0.8</v>
      </c>
      <c r="H9" s="1"/>
      <c r="I9" s="1">
        <v>1</v>
      </c>
      <c r="J9" s="1">
        <v>1.5294117599999999</v>
      </c>
      <c r="K9" s="1">
        <v>1.26666667</v>
      </c>
      <c r="L9" s="1">
        <v>1.28571429</v>
      </c>
      <c r="M9" s="1">
        <v>0.84615384999999999</v>
      </c>
      <c r="N9" s="1">
        <v>0.88235293999999997</v>
      </c>
      <c r="O9" s="1">
        <v>1.5</v>
      </c>
    </row>
    <row r="10" spans="1:15" x14ac:dyDescent="0.55000000000000004">
      <c r="A10" s="1">
        <v>1.1333333299999999</v>
      </c>
      <c r="B10" s="1">
        <v>1.0416666699999999</v>
      </c>
      <c r="C10" s="1">
        <v>0.69565217000000001</v>
      </c>
      <c r="D10" s="1">
        <v>1.2352941200000001</v>
      </c>
      <c r="E10" s="1">
        <v>1.0416666699999999</v>
      </c>
      <c r="F10" s="1">
        <v>2</v>
      </c>
      <c r="G10" s="1">
        <v>1.5</v>
      </c>
      <c r="H10" s="1"/>
      <c r="I10" s="1">
        <v>0.89655172000000005</v>
      </c>
      <c r="J10" s="1">
        <v>0.72222222000000003</v>
      </c>
      <c r="K10" s="1">
        <v>0.82352941000000002</v>
      </c>
      <c r="L10" s="1">
        <v>1</v>
      </c>
      <c r="M10" s="1">
        <v>0.76923076999999995</v>
      </c>
      <c r="N10" s="1">
        <v>1.4</v>
      </c>
      <c r="O10" s="1">
        <v>1.0952381</v>
      </c>
    </row>
    <row r="11" spans="1:15" x14ac:dyDescent="0.55000000000000004">
      <c r="A11" s="1">
        <v>0.8125</v>
      </c>
      <c r="B11" s="1">
        <v>0.83333332999999998</v>
      </c>
      <c r="C11" s="1">
        <v>0.72222222000000003</v>
      </c>
      <c r="D11" s="1">
        <v>0.84615384999999999</v>
      </c>
      <c r="E11" s="1">
        <v>1</v>
      </c>
      <c r="F11" s="1">
        <v>1.2</v>
      </c>
      <c r="G11" s="1">
        <v>1</v>
      </c>
      <c r="H11" s="1"/>
      <c r="I11" s="1">
        <v>1</v>
      </c>
      <c r="J11" s="1">
        <v>1.0526315799999999</v>
      </c>
      <c r="K11" s="1">
        <v>0.66666667000000002</v>
      </c>
      <c r="L11" s="1">
        <v>1</v>
      </c>
      <c r="M11" s="1">
        <v>0.93333332999999996</v>
      </c>
      <c r="N11" s="1">
        <v>1.3846153800000001</v>
      </c>
      <c r="O11" s="1">
        <v>1.1333333299999999</v>
      </c>
    </row>
    <row r="12" spans="1:15" x14ac:dyDescent="0.55000000000000004">
      <c r="A12" s="1"/>
      <c r="B12" s="1">
        <v>0.73913043</v>
      </c>
      <c r="C12" s="1">
        <v>0.64705882000000003</v>
      </c>
      <c r="D12" s="1">
        <v>0.90625</v>
      </c>
      <c r="E12" s="1">
        <v>1.0625</v>
      </c>
      <c r="F12" s="1">
        <v>0.82352941000000002</v>
      </c>
      <c r="G12" s="1">
        <v>1.03703704</v>
      </c>
      <c r="H12" s="1"/>
      <c r="I12" s="1"/>
      <c r="J12" s="1">
        <v>1</v>
      </c>
      <c r="K12" s="1">
        <v>1.0625</v>
      </c>
      <c r="L12" s="1">
        <v>1.53333333</v>
      </c>
      <c r="M12" s="1">
        <v>1.125</v>
      </c>
      <c r="N12" s="1">
        <v>0.9375</v>
      </c>
      <c r="O12" s="1">
        <v>1.05882353</v>
      </c>
    </row>
    <row r="13" spans="1:15" x14ac:dyDescent="0.55000000000000004">
      <c r="A13" s="1">
        <v>0.76923076999999995</v>
      </c>
      <c r="B13" s="1">
        <v>0.68</v>
      </c>
      <c r="C13" s="1"/>
      <c r="D13" s="1">
        <v>0.90909090999999997</v>
      </c>
      <c r="E13" s="1">
        <v>1.125</v>
      </c>
      <c r="F13" s="1">
        <v>1.4166666699999999</v>
      </c>
      <c r="G13" s="1">
        <v>0.95454545000000002</v>
      </c>
      <c r="H13" s="1"/>
      <c r="I13" s="1">
        <v>0.66666667000000002</v>
      </c>
      <c r="J13" s="1">
        <v>1.35714286</v>
      </c>
      <c r="K13" s="1"/>
      <c r="L13" s="1">
        <v>1.2727272700000001</v>
      </c>
      <c r="M13" s="1">
        <v>0.83333332999999998</v>
      </c>
      <c r="N13" s="1">
        <v>1.2307692299999999</v>
      </c>
      <c r="O13" s="1">
        <v>1.35294118</v>
      </c>
    </row>
    <row r="14" spans="1:15" x14ac:dyDescent="0.55000000000000004">
      <c r="A14" s="1">
        <v>0.9375</v>
      </c>
      <c r="B14" s="1">
        <v>1.2727272700000001</v>
      </c>
      <c r="C14" s="1"/>
      <c r="D14" s="1">
        <v>1.09090909</v>
      </c>
      <c r="E14" s="1">
        <v>1.11111111</v>
      </c>
      <c r="F14" s="1">
        <v>0.65</v>
      </c>
      <c r="G14" s="1">
        <v>1.0625</v>
      </c>
      <c r="H14" s="1"/>
      <c r="I14" s="1">
        <v>1.2</v>
      </c>
      <c r="J14" s="1">
        <v>0.82352941000000002</v>
      </c>
      <c r="K14" s="1"/>
      <c r="L14" s="1">
        <v>0.55555555999999995</v>
      </c>
      <c r="M14" s="1">
        <v>1.1818181800000001</v>
      </c>
      <c r="N14" s="1">
        <v>0.73913043</v>
      </c>
      <c r="O14" s="1">
        <v>1.4285714300000001</v>
      </c>
    </row>
    <row r="15" spans="1:15" x14ac:dyDescent="0.55000000000000004">
      <c r="A15" s="1">
        <v>0.91666667000000002</v>
      </c>
      <c r="B15" s="1">
        <v>0.80645160999999999</v>
      </c>
      <c r="C15" s="1">
        <v>0.36363635999999999</v>
      </c>
      <c r="D15" s="1">
        <v>0.625</v>
      </c>
      <c r="E15" s="1">
        <v>1</v>
      </c>
      <c r="F15" s="1"/>
      <c r="G15" s="1">
        <v>0.76190475999999996</v>
      </c>
      <c r="H15" s="1"/>
      <c r="I15" s="1">
        <v>1.375</v>
      </c>
      <c r="J15" s="1">
        <v>0.78260870000000005</v>
      </c>
      <c r="K15" s="1">
        <v>0.90697673999999995</v>
      </c>
      <c r="L15" s="1">
        <v>0.85714285999999995</v>
      </c>
      <c r="M15" s="1">
        <v>1.3333333300000001</v>
      </c>
      <c r="N15" s="1"/>
      <c r="O15" s="1">
        <v>0.95</v>
      </c>
    </row>
    <row r="16" spans="1:15" x14ac:dyDescent="0.55000000000000004">
      <c r="A16" s="1">
        <v>0.71428570999999996</v>
      </c>
      <c r="B16" s="1">
        <v>0.77272726999999997</v>
      </c>
      <c r="C16" s="1"/>
      <c r="D16" s="1"/>
      <c r="E16" s="1">
        <v>0.93103448</v>
      </c>
      <c r="F16" s="1">
        <v>1.5</v>
      </c>
      <c r="G16" s="1">
        <v>1.35294118</v>
      </c>
      <c r="H16" s="1"/>
      <c r="I16" s="1">
        <v>1</v>
      </c>
      <c r="J16" s="1">
        <v>0.93333332999999996</v>
      </c>
      <c r="K16" s="1"/>
      <c r="L16" s="1"/>
      <c r="M16" s="1">
        <v>0.85714285999999995</v>
      </c>
      <c r="N16" s="1">
        <v>0.625</v>
      </c>
      <c r="O16" s="1">
        <v>1.14285714</v>
      </c>
    </row>
    <row r="17" spans="1:15" x14ac:dyDescent="0.55000000000000004">
      <c r="A17" s="1">
        <v>0.83333332999999998</v>
      </c>
      <c r="B17" s="1">
        <v>1.08</v>
      </c>
      <c r="C17" s="1">
        <v>0.61904762000000002</v>
      </c>
      <c r="D17" s="1">
        <v>1.3333333300000001</v>
      </c>
      <c r="E17" s="1">
        <v>1.2352941200000001</v>
      </c>
      <c r="F17" s="1"/>
      <c r="G17" s="1">
        <v>1.26315789</v>
      </c>
      <c r="H17" s="1"/>
      <c r="I17" s="1">
        <v>1.0714285699999999</v>
      </c>
      <c r="J17" s="1">
        <v>0.85714285999999995</v>
      </c>
      <c r="K17" s="1">
        <v>0.95454545000000002</v>
      </c>
      <c r="L17" s="1">
        <v>1.3636363600000001</v>
      </c>
      <c r="M17" s="1">
        <v>1.3636363600000001</v>
      </c>
      <c r="N17" s="1"/>
      <c r="O17" s="1">
        <v>0.8</v>
      </c>
    </row>
    <row r="18" spans="1:15" x14ac:dyDescent="0.55000000000000004">
      <c r="A18" s="1">
        <v>1.0625</v>
      </c>
      <c r="B18" s="1">
        <v>1.0833333300000001</v>
      </c>
      <c r="C18" s="1">
        <v>0.73333333000000001</v>
      </c>
      <c r="D18" s="1">
        <v>1.9285714300000001</v>
      </c>
      <c r="E18" s="1"/>
      <c r="F18" s="1"/>
      <c r="G18" s="1">
        <v>1</v>
      </c>
      <c r="H18" s="1"/>
      <c r="I18" s="1">
        <v>1</v>
      </c>
      <c r="J18" s="1">
        <v>0.95454545000000002</v>
      </c>
      <c r="K18" s="1">
        <v>0.92307691999999997</v>
      </c>
      <c r="L18" s="1">
        <v>0.88461537999999995</v>
      </c>
      <c r="M18" s="1"/>
      <c r="N18" s="1"/>
      <c r="O18" s="1">
        <v>1.4</v>
      </c>
    </row>
    <row r="19" spans="1:15" x14ac:dyDescent="0.55000000000000004">
      <c r="A19" s="1">
        <v>1.11111111</v>
      </c>
      <c r="B19" s="1">
        <v>1</v>
      </c>
      <c r="C19" s="1">
        <v>0.5</v>
      </c>
      <c r="D19" s="1">
        <v>1.35</v>
      </c>
      <c r="E19" s="1"/>
      <c r="F19" s="1">
        <v>1.2</v>
      </c>
      <c r="G19" s="1">
        <v>0.96551724000000005</v>
      </c>
      <c r="H19" s="1"/>
      <c r="I19" s="1">
        <v>0.81818181999999995</v>
      </c>
      <c r="J19" s="1">
        <v>0.78571429000000004</v>
      </c>
      <c r="K19" s="1">
        <v>1.2307692299999999</v>
      </c>
      <c r="L19" s="1">
        <v>1.3333333300000001</v>
      </c>
      <c r="M19" s="1"/>
      <c r="N19" s="1">
        <v>1.71428571</v>
      </c>
      <c r="O19" s="1">
        <v>0.88461537999999995</v>
      </c>
    </row>
    <row r="20" spans="1:15" x14ac:dyDescent="0.55000000000000004">
      <c r="A20" s="1">
        <v>1</v>
      </c>
      <c r="B20" s="1">
        <v>1</v>
      </c>
      <c r="C20" s="1">
        <v>0.53846154000000002</v>
      </c>
      <c r="D20" s="1">
        <v>0.90909090999999997</v>
      </c>
      <c r="E20" s="1"/>
      <c r="F20" s="1"/>
      <c r="G20" s="1">
        <v>1.3333333300000001</v>
      </c>
      <c r="H20" s="1"/>
      <c r="I20" s="1">
        <v>1.5</v>
      </c>
      <c r="J20" s="1">
        <v>0.70833332999999998</v>
      </c>
      <c r="K20" s="1">
        <v>0.8</v>
      </c>
      <c r="L20" s="1">
        <v>0.76470587999999995</v>
      </c>
      <c r="M20" s="1"/>
      <c r="N20" s="1"/>
      <c r="O20" s="1">
        <v>0.94117647000000004</v>
      </c>
    </row>
    <row r="21" spans="1:15" x14ac:dyDescent="0.55000000000000004">
      <c r="A21" s="1">
        <v>1</v>
      </c>
      <c r="B21" s="1">
        <v>0.71794871999999998</v>
      </c>
      <c r="C21" s="1">
        <v>0.5</v>
      </c>
      <c r="D21" s="1">
        <v>1.0434782600000001</v>
      </c>
      <c r="E21" s="1"/>
      <c r="F21" s="1"/>
      <c r="G21" s="1"/>
      <c r="H21" s="1"/>
      <c r="I21" s="1">
        <v>1.1818181800000001</v>
      </c>
      <c r="J21" s="1">
        <v>1</v>
      </c>
      <c r="K21" s="1">
        <v>0.69230769000000003</v>
      </c>
      <c r="L21" s="1">
        <v>1.3636363600000001</v>
      </c>
      <c r="M21" s="1"/>
      <c r="N21" s="1"/>
      <c r="O21" s="1"/>
    </row>
    <row r="22" spans="1:15" x14ac:dyDescent="0.55000000000000004">
      <c r="A22" s="1">
        <v>1.0625</v>
      </c>
      <c r="B22" s="1">
        <v>1.1176470599999999</v>
      </c>
      <c r="C22" s="1"/>
      <c r="D22" s="1"/>
      <c r="E22" s="1"/>
      <c r="F22" s="1"/>
      <c r="G22" s="1"/>
      <c r="H22" s="1"/>
      <c r="I22" s="1">
        <v>0.94736841999999999</v>
      </c>
      <c r="J22" s="1">
        <v>1.14285714</v>
      </c>
      <c r="K22" s="1"/>
      <c r="L22" s="1"/>
      <c r="M22" s="1"/>
      <c r="N22" s="1"/>
      <c r="O22" s="1"/>
    </row>
    <row r="23" spans="1:15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5" spans="1:15" x14ac:dyDescent="0.55000000000000004">
      <c r="A25" t="s">
        <v>141</v>
      </c>
    </row>
    <row r="27" spans="1:15" x14ac:dyDescent="0.55000000000000004">
      <c r="D27" t="s">
        <v>161</v>
      </c>
    </row>
    <row r="28" spans="1:15" ht="15.6" x14ac:dyDescent="0.6">
      <c r="A28" s="10" t="s">
        <v>156</v>
      </c>
      <c r="B28" s="10" t="s">
        <v>143</v>
      </c>
      <c r="C28" s="10" t="s">
        <v>144</v>
      </c>
      <c r="D28" s="10" t="s">
        <v>145</v>
      </c>
      <c r="E28" s="10" t="s">
        <v>146</v>
      </c>
      <c r="F28" s="10" t="s">
        <v>147</v>
      </c>
      <c r="G28" s="10" t="s">
        <v>148</v>
      </c>
      <c r="H28" s="10" t="s">
        <v>149</v>
      </c>
    </row>
    <row r="29" spans="1:15" ht="15.6" x14ac:dyDescent="0.6">
      <c r="A29" s="10">
        <v>1</v>
      </c>
      <c r="B29">
        <v>13</v>
      </c>
      <c r="C29">
        <v>18</v>
      </c>
      <c r="D29">
        <v>25</v>
      </c>
      <c r="E29">
        <v>27</v>
      </c>
      <c r="F29">
        <f>SUM(B29:E29)</f>
        <v>83</v>
      </c>
      <c r="G29">
        <f>B29/C29</f>
        <v>0.72222222222222221</v>
      </c>
      <c r="H29">
        <f>D29/E29</f>
        <v>0.92592592592592593</v>
      </c>
    </row>
    <row r="30" spans="1:15" ht="15.6" x14ac:dyDescent="0.6">
      <c r="A30" s="10">
        <v>2</v>
      </c>
      <c r="B30">
        <v>5</v>
      </c>
      <c r="C30">
        <v>10</v>
      </c>
      <c r="D30">
        <v>18</v>
      </c>
      <c r="E30">
        <v>24</v>
      </c>
      <c r="F30">
        <f t="shared" ref="F30:F45" si="0">SUM(B30:E30)</f>
        <v>57</v>
      </c>
      <c r="G30">
        <f t="shared" ref="G30:G45" si="1">B30/C30</f>
        <v>0.5</v>
      </c>
      <c r="H30">
        <f t="shared" ref="H30:H45" si="2">D30/E30</f>
        <v>0.75</v>
      </c>
    </row>
    <row r="31" spans="1:15" ht="15.6" x14ac:dyDescent="0.6">
      <c r="A31" s="10">
        <v>3</v>
      </c>
      <c r="B31">
        <v>12</v>
      </c>
      <c r="C31">
        <v>14</v>
      </c>
      <c r="D31">
        <v>10</v>
      </c>
      <c r="E31">
        <v>10</v>
      </c>
      <c r="F31">
        <f t="shared" si="0"/>
        <v>46</v>
      </c>
    </row>
    <row r="32" spans="1:15" ht="15.6" x14ac:dyDescent="0.6">
      <c r="A32" s="10">
        <v>4</v>
      </c>
      <c r="B32">
        <v>5</v>
      </c>
      <c r="C32">
        <v>16</v>
      </c>
      <c r="D32">
        <v>12</v>
      </c>
      <c r="E32">
        <v>14</v>
      </c>
      <c r="F32">
        <f t="shared" si="0"/>
        <v>47</v>
      </c>
    </row>
    <row r="33" spans="1:8" ht="15.6" x14ac:dyDescent="0.6">
      <c r="A33" s="10">
        <v>5</v>
      </c>
      <c r="B33">
        <v>14</v>
      </c>
      <c r="C33">
        <v>16</v>
      </c>
      <c r="D33">
        <v>19</v>
      </c>
      <c r="E33">
        <v>15</v>
      </c>
      <c r="F33">
        <f t="shared" si="0"/>
        <v>64</v>
      </c>
      <c r="G33">
        <f t="shared" si="1"/>
        <v>0.875</v>
      </c>
      <c r="H33">
        <f t="shared" si="2"/>
        <v>1.2666666666666666</v>
      </c>
    </row>
    <row r="34" spans="1:8" ht="15.6" x14ac:dyDescent="0.6">
      <c r="A34" s="10">
        <v>6</v>
      </c>
      <c r="B34">
        <v>16</v>
      </c>
      <c r="C34">
        <v>23</v>
      </c>
      <c r="D34">
        <v>14</v>
      </c>
      <c r="E34">
        <v>17</v>
      </c>
      <c r="F34">
        <f t="shared" si="0"/>
        <v>70</v>
      </c>
      <c r="G34">
        <f t="shared" si="1"/>
        <v>0.69565217391304346</v>
      </c>
      <c r="H34">
        <f t="shared" si="2"/>
        <v>0.82352941176470584</v>
      </c>
    </row>
    <row r="35" spans="1:8" ht="15.6" x14ac:dyDescent="0.6">
      <c r="A35" s="10">
        <v>7</v>
      </c>
      <c r="B35">
        <v>13</v>
      </c>
      <c r="C35">
        <v>18</v>
      </c>
      <c r="D35">
        <v>12</v>
      </c>
      <c r="E35">
        <v>18</v>
      </c>
      <c r="F35">
        <f t="shared" si="0"/>
        <v>61</v>
      </c>
      <c r="G35">
        <f t="shared" si="1"/>
        <v>0.72222222222222221</v>
      </c>
      <c r="H35">
        <f t="shared" si="2"/>
        <v>0.66666666666666663</v>
      </c>
    </row>
    <row r="36" spans="1:8" ht="15.6" x14ac:dyDescent="0.6">
      <c r="A36" s="10">
        <v>8</v>
      </c>
      <c r="B36">
        <v>11</v>
      </c>
      <c r="C36">
        <v>17</v>
      </c>
      <c r="D36">
        <v>17</v>
      </c>
      <c r="E36">
        <v>16</v>
      </c>
      <c r="F36">
        <f t="shared" si="0"/>
        <v>61</v>
      </c>
      <c r="G36">
        <f t="shared" si="1"/>
        <v>0.6470588235294118</v>
      </c>
      <c r="H36">
        <f t="shared" si="2"/>
        <v>1.0625</v>
      </c>
    </row>
    <row r="37" spans="1:8" ht="15.6" x14ac:dyDescent="0.6">
      <c r="A37" s="10">
        <v>9</v>
      </c>
      <c r="B37">
        <v>9</v>
      </c>
      <c r="C37">
        <v>10</v>
      </c>
      <c r="D37">
        <v>15</v>
      </c>
      <c r="E37">
        <v>13</v>
      </c>
      <c r="F37">
        <f t="shared" si="0"/>
        <v>47</v>
      </c>
    </row>
    <row r="38" spans="1:8" ht="15.6" x14ac:dyDescent="0.6">
      <c r="A38" s="10">
        <v>10</v>
      </c>
      <c r="B38">
        <v>4</v>
      </c>
      <c r="C38">
        <v>13</v>
      </c>
      <c r="D38">
        <v>15</v>
      </c>
      <c r="E38">
        <v>10</v>
      </c>
      <c r="F38">
        <f t="shared" si="0"/>
        <v>42</v>
      </c>
    </row>
    <row r="39" spans="1:8" ht="15.6" x14ac:dyDescent="0.6">
      <c r="A39" s="10">
        <v>11</v>
      </c>
      <c r="B39">
        <v>4</v>
      </c>
      <c r="C39">
        <v>11</v>
      </c>
      <c r="D39">
        <v>39</v>
      </c>
      <c r="E39">
        <v>43</v>
      </c>
      <c r="F39">
        <f t="shared" si="0"/>
        <v>97</v>
      </c>
      <c r="G39">
        <f t="shared" si="1"/>
        <v>0.36363636363636365</v>
      </c>
      <c r="H39">
        <f t="shared" si="2"/>
        <v>0.90697674418604646</v>
      </c>
    </row>
    <row r="40" spans="1:8" ht="15.6" x14ac:dyDescent="0.6">
      <c r="A40" s="10">
        <v>12</v>
      </c>
      <c r="B40">
        <v>6</v>
      </c>
      <c r="C40">
        <v>13</v>
      </c>
      <c r="D40">
        <v>12</v>
      </c>
      <c r="E40">
        <v>17</v>
      </c>
      <c r="F40">
        <f t="shared" si="0"/>
        <v>48</v>
      </c>
    </row>
    <row r="41" spans="1:8" ht="15.6" x14ac:dyDescent="0.6">
      <c r="A41" s="10">
        <v>13</v>
      </c>
      <c r="B41">
        <v>13</v>
      </c>
      <c r="C41">
        <v>21</v>
      </c>
      <c r="D41">
        <v>21</v>
      </c>
      <c r="E41">
        <v>22</v>
      </c>
      <c r="F41">
        <f t="shared" si="0"/>
        <v>77</v>
      </c>
      <c r="G41">
        <f t="shared" si="1"/>
        <v>0.61904761904761907</v>
      </c>
      <c r="H41">
        <f t="shared" si="2"/>
        <v>0.95454545454545459</v>
      </c>
    </row>
    <row r="42" spans="1:8" ht="15.6" x14ac:dyDescent="0.6">
      <c r="A42" s="10">
        <v>14</v>
      </c>
      <c r="B42">
        <v>11</v>
      </c>
      <c r="C42">
        <v>15</v>
      </c>
      <c r="D42">
        <v>12</v>
      </c>
      <c r="E42">
        <v>13</v>
      </c>
      <c r="F42">
        <f t="shared" si="0"/>
        <v>51</v>
      </c>
      <c r="G42">
        <f t="shared" si="1"/>
        <v>0.73333333333333328</v>
      </c>
      <c r="H42">
        <f t="shared" si="2"/>
        <v>0.92307692307692313</v>
      </c>
    </row>
    <row r="43" spans="1:8" ht="15.6" x14ac:dyDescent="0.6">
      <c r="A43" s="10">
        <v>15</v>
      </c>
      <c r="B43">
        <v>9</v>
      </c>
      <c r="C43">
        <v>18</v>
      </c>
      <c r="D43">
        <v>16</v>
      </c>
      <c r="E43">
        <v>13</v>
      </c>
      <c r="F43">
        <f t="shared" si="0"/>
        <v>56</v>
      </c>
      <c r="G43">
        <f t="shared" si="1"/>
        <v>0.5</v>
      </c>
      <c r="H43">
        <f t="shared" si="2"/>
        <v>1.2307692307692308</v>
      </c>
    </row>
    <row r="44" spans="1:8" ht="15.6" x14ac:dyDescent="0.6">
      <c r="A44" s="10">
        <v>16</v>
      </c>
      <c r="B44">
        <v>7</v>
      </c>
      <c r="C44">
        <v>13</v>
      </c>
      <c r="D44">
        <v>20</v>
      </c>
      <c r="E44">
        <v>25</v>
      </c>
      <c r="F44">
        <f t="shared" si="0"/>
        <v>65</v>
      </c>
      <c r="G44">
        <f t="shared" si="1"/>
        <v>0.53846153846153844</v>
      </c>
      <c r="H44">
        <f t="shared" si="2"/>
        <v>0.8</v>
      </c>
    </row>
    <row r="45" spans="1:8" ht="15.6" x14ac:dyDescent="0.6">
      <c r="A45" s="10">
        <v>17</v>
      </c>
      <c r="B45">
        <v>5</v>
      </c>
      <c r="C45">
        <v>10</v>
      </c>
      <c r="D45">
        <v>18</v>
      </c>
      <c r="E45">
        <v>26</v>
      </c>
      <c r="F45">
        <f t="shared" si="0"/>
        <v>59</v>
      </c>
      <c r="G45">
        <f t="shared" si="1"/>
        <v>0.5</v>
      </c>
      <c r="H45">
        <f t="shared" si="2"/>
        <v>0.69230769230769229</v>
      </c>
    </row>
    <row r="46" spans="1:8" ht="15.6" x14ac:dyDescent="0.6">
      <c r="A46" s="10">
        <v>18</v>
      </c>
    </row>
    <row r="47" spans="1:8" ht="15.6" x14ac:dyDescent="0.6">
      <c r="A47" s="10">
        <v>19</v>
      </c>
    </row>
    <row r="48" spans="1:8" ht="15.6" x14ac:dyDescent="0.6">
      <c r="A48" s="10">
        <v>20</v>
      </c>
    </row>
    <row r="50" spans="1:8" ht="15.6" x14ac:dyDescent="0.6">
      <c r="A50" s="6"/>
      <c r="B50" s="6"/>
      <c r="C50" s="6"/>
      <c r="D50" s="6" t="s">
        <v>115</v>
      </c>
      <c r="E50" s="6"/>
      <c r="F50" s="6"/>
      <c r="G50" s="6"/>
      <c r="H50" s="6"/>
    </row>
    <row r="51" spans="1:8" ht="15.6" x14ac:dyDescent="0.6">
      <c r="A51" s="11" t="s">
        <v>156</v>
      </c>
      <c r="B51" s="11" t="s">
        <v>143</v>
      </c>
      <c r="C51" s="11" t="s">
        <v>144</v>
      </c>
      <c r="D51" s="11" t="s">
        <v>145</v>
      </c>
      <c r="E51" s="11" t="s">
        <v>146</v>
      </c>
      <c r="F51" s="11" t="s">
        <v>147</v>
      </c>
      <c r="G51" s="11" t="s">
        <v>148</v>
      </c>
      <c r="H51" s="11" t="s">
        <v>149</v>
      </c>
    </row>
    <row r="52" spans="1:8" ht="15.6" x14ac:dyDescent="0.6">
      <c r="A52" s="11">
        <v>1</v>
      </c>
      <c r="B52" s="6">
        <v>16</v>
      </c>
      <c r="C52" s="6">
        <v>16</v>
      </c>
      <c r="D52" s="6">
        <v>35</v>
      </c>
      <c r="E52" s="6">
        <v>29</v>
      </c>
      <c r="F52">
        <f>SUM(B52:E52)</f>
        <v>96</v>
      </c>
      <c r="G52">
        <f>B52/C52</f>
        <v>1</v>
      </c>
      <c r="H52">
        <f>D52/E52</f>
        <v>1.2068965517241379</v>
      </c>
    </row>
    <row r="53" spans="1:8" ht="15.6" x14ac:dyDescent="0.6">
      <c r="A53" s="11">
        <v>2</v>
      </c>
      <c r="B53" s="6">
        <v>25</v>
      </c>
      <c r="C53" s="6">
        <v>24</v>
      </c>
      <c r="D53" s="6">
        <v>27</v>
      </c>
      <c r="E53" s="6">
        <v>23</v>
      </c>
      <c r="F53">
        <f t="shared" ref="F53:F69" si="3">SUM(B53:E53)</f>
        <v>99</v>
      </c>
      <c r="G53">
        <f t="shared" ref="G53:G69" si="4">B53/C53</f>
        <v>1.0416666666666667</v>
      </c>
      <c r="H53">
        <f t="shared" ref="H53:H69" si="5">D53/E53</f>
        <v>1.173913043478261</v>
      </c>
    </row>
    <row r="54" spans="1:8" ht="15.6" x14ac:dyDescent="0.6">
      <c r="A54" s="11">
        <v>3</v>
      </c>
      <c r="B54" s="6">
        <v>7</v>
      </c>
      <c r="C54" s="6">
        <v>11</v>
      </c>
      <c r="D54" s="6">
        <v>8</v>
      </c>
      <c r="E54" s="6">
        <v>10</v>
      </c>
      <c r="F54">
        <f t="shared" si="3"/>
        <v>36</v>
      </c>
    </row>
    <row r="55" spans="1:8" ht="15.6" x14ac:dyDescent="0.6">
      <c r="A55" s="11">
        <v>4</v>
      </c>
      <c r="B55" s="6">
        <v>18</v>
      </c>
      <c r="C55" s="6">
        <v>21</v>
      </c>
      <c r="D55" s="6">
        <v>20</v>
      </c>
      <c r="E55" s="6">
        <v>25</v>
      </c>
      <c r="F55">
        <f t="shared" si="3"/>
        <v>84</v>
      </c>
      <c r="G55">
        <f t="shared" si="4"/>
        <v>0.8571428571428571</v>
      </c>
      <c r="H55">
        <f t="shared" si="5"/>
        <v>0.8</v>
      </c>
    </row>
    <row r="56" spans="1:8" ht="15.6" x14ac:dyDescent="0.6">
      <c r="A56" s="11">
        <v>5</v>
      </c>
      <c r="B56" s="6">
        <v>17</v>
      </c>
      <c r="C56" s="6">
        <v>16</v>
      </c>
      <c r="D56" s="6">
        <v>20</v>
      </c>
      <c r="E56" s="6">
        <v>20</v>
      </c>
      <c r="F56">
        <f t="shared" si="3"/>
        <v>73</v>
      </c>
      <c r="G56">
        <f t="shared" si="4"/>
        <v>1.0625</v>
      </c>
      <c r="H56">
        <f t="shared" si="5"/>
        <v>1</v>
      </c>
    </row>
    <row r="57" spans="1:8" ht="15.6" x14ac:dyDescent="0.6">
      <c r="A57" s="11">
        <v>6</v>
      </c>
      <c r="B57" s="6">
        <v>17</v>
      </c>
      <c r="C57" s="6">
        <v>15</v>
      </c>
      <c r="D57" s="6">
        <v>26</v>
      </c>
      <c r="E57" s="6">
        <v>29</v>
      </c>
      <c r="F57">
        <f t="shared" si="3"/>
        <v>87</v>
      </c>
      <c r="G57">
        <f t="shared" si="4"/>
        <v>1.1333333333333333</v>
      </c>
      <c r="H57">
        <f t="shared" si="5"/>
        <v>0.89655172413793105</v>
      </c>
    </row>
    <row r="58" spans="1:8" ht="15.6" x14ac:dyDescent="0.6">
      <c r="A58" s="11">
        <v>7</v>
      </c>
      <c r="B58" s="6">
        <v>13</v>
      </c>
      <c r="C58" s="6">
        <v>16</v>
      </c>
      <c r="D58" s="6">
        <v>12</v>
      </c>
      <c r="E58" s="6">
        <v>12</v>
      </c>
      <c r="F58">
        <f t="shared" si="3"/>
        <v>53</v>
      </c>
      <c r="G58">
        <f t="shared" si="4"/>
        <v>0.8125</v>
      </c>
      <c r="H58">
        <f t="shared" si="5"/>
        <v>1</v>
      </c>
    </row>
    <row r="59" spans="1:8" ht="15.6" x14ac:dyDescent="0.6">
      <c r="A59" s="11">
        <v>8</v>
      </c>
      <c r="B59" s="6">
        <v>7</v>
      </c>
      <c r="C59" s="6">
        <v>11</v>
      </c>
      <c r="D59" s="6">
        <v>10</v>
      </c>
      <c r="E59" s="6">
        <v>13</v>
      </c>
      <c r="F59">
        <f t="shared" si="3"/>
        <v>41</v>
      </c>
    </row>
    <row r="60" spans="1:8" ht="15.6" x14ac:dyDescent="0.6">
      <c r="A60" s="11">
        <v>9</v>
      </c>
      <c r="B60" s="6">
        <v>10</v>
      </c>
      <c r="C60" s="6">
        <v>13</v>
      </c>
      <c r="D60" s="6">
        <v>16</v>
      </c>
      <c r="E60" s="6">
        <v>24</v>
      </c>
      <c r="F60">
        <f t="shared" si="3"/>
        <v>63</v>
      </c>
      <c r="G60">
        <f t="shared" si="4"/>
        <v>0.76923076923076927</v>
      </c>
      <c r="H60">
        <f t="shared" si="5"/>
        <v>0.66666666666666663</v>
      </c>
    </row>
    <row r="61" spans="1:8" ht="15.6" x14ac:dyDescent="0.6">
      <c r="A61" s="11">
        <v>10</v>
      </c>
      <c r="B61" s="6">
        <v>15</v>
      </c>
      <c r="C61" s="6">
        <v>16</v>
      </c>
      <c r="D61" s="6">
        <v>18</v>
      </c>
      <c r="E61" s="6">
        <v>15</v>
      </c>
      <c r="F61">
        <f t="shared" si="3"/>
        <v>64</v>
      </c>
      <c r="G61">
        <f t="shared" si="4"/>
        <v>0.9375</v>
      </c>
      <c r="H61">
        <f t="shared" si="5"/>
        <v>1.2</v>
      </c>
    </row>
    <row r="62" spans="1:8" ht="15.6" x14ac:dyDescent="0.6">
      <c r="A62" s="11">
        <v>11</v>
      </c>
      <c r="B62" s="6">
        <v>22</v>
      </c>
      <c r="C62" s="6">
        <v>24</v>
      </c>
      <c r="D62" s="6">
        <v>11</v>
      </c>
      <c r="E62" s="6">
        <v>8</v>
      </c>
      <c r="F62">
        <f t="shared" si="3"/>
        <v>65</v>
      </c>
      <c r="G62">
        <f t="shared" si="4"/>
        <v>0.91666666666666663</v>
      </c>
      <c r="H62">
        <f t="shared" si="5"/>
        <v>1.375</v>
      </c>
    </row>
    <row r="63" spans="1:8" ht="15.6" x14ac:dyDescent="0.6">
      <c r="A63" s="11">
        <v>12</v>
      </c>
      <c r="B63" s="6">
        <v>10</v>
      </c>
      <c r="C63" s="6">
        <v>14</v>
      </c>
      <c r="D63" s="6">
        <v>14</v>
      </c>
      <c r="E63" s="6">
        <v>14</v>
      </c>
      <c r="F63">
        <f t="shared" si="3"/>
        <v>52</v>
      </c>
      <c r="G63">
        <f t="shared" si="4"/>
        <v>0.7142857142857143</v>
      </c>
      <c r="H63">
        <f t="shared" si="5"/>
        <v>1</v>
      </c>
    </row>
    <row r="64" spans="1:8" ht="15.6" x14ac:dyDescent="0.6">
      <c r="A64" s="11">
        <v>13</v>
      </c>
      <c r="B64" s="6">
        <v>15</v>
      </c>
      <c r="C64" s="6">
        <v>18</v>
      </c>
      <c r="D64" s="6">
        <v>15</v>
      </c>
      <c r="E64" s="6">
        <v>14</v>
      </c>
      <c r="F64">
        <f t="shared" si="3"/>
        <v>62</v>
      </c>
      <c r="G64">
        <f t="shared" si="4"/>
        <v>0.83333333333333337</v>
      </c>
      <c r="H64">
        <f t="shared" si="5"/>
        <v>1.0714285714285714</v>
      </c>
    </row>
    <row r="65" spans="1:8" ht="15.6" x14ac:dyDescent="0.6">
      <c r="A65" s="11">
        <v>14</v>
      </c>
      <c r="B65" s="6">
        <v>17</v>
      </c>
      <c r="C65" s="6">
        <v>16</v>
      </c>
      <c r="D65" s="6">
        <v>10</v>
      </c>
      <c r="E65" s="6">
        <v>10</v>
      </c>
      <c r="F65">
        <f t="shared" si="3"/>
        <v>53</v>
      </c>
      <c r="G65">
        <f t="shared" si="4"/>
        <v>1.0625</v>
      </c>
      <c r="H65">
        <f t="shared" si="5"/>
        <v>1</v>
      </c>
    </row>
    <row r="66" spans="1:8" ht="15.6" x14ac:dyDescent="0.6">
      <c r="A66" s="11">
        <v>15</v>
      </c>
      <c r="B66" s="6">
        <v>10</v>
      </c>
      <c r="C66" s="6">
        <v>9</v>
      </c>
      <c r="D66" s="6">
        <v>18</v>
      </c>
      <c r="E66" s="6">
        <v>22</v>
      </c>
      <c r="F66">
        <f t="shared" si="3"/>
        <v>59</v>
      </c>
      <c r="G66">
        <f t="shared" si="4"/>
        <v>1.1111111111111112</v>
      </c>
      <c r="H66">
        <f t="shared" si="5"/>
        <v>0.81818181818181823</v>
      </c>
    </row>
    <row r="67" spans="1:8" ht="15.6" x14ac:dyDescent="0.6">
      <c r="A67" s="11">
        <v>16</v>
      </c>
      <c r="B67" s="6">
        <v>16</v>
      </c>
      <c r="C67" s="6">
        <v>16</v>
      </c>
      <c r="D67" s="6">
        <v>15</v>
      </c>
      <c r="E67" s="6">
        <v>10</v>
      </c>
      <c r="F67">
        <f t="shared" si="3"/>
        <v>57</v>
      </c>
      <c r="G67">
        <f t="shared" si="4"/>
        <v>1</v>
      </c>
      <c r="H67">
        <f t="shared" si="5"/>
        <v>1.5</v>
      </c>
    </row>
    <row r="68" spans="1:8" ht="15.6" x14ac:dyDescent="0.6">
      <c r="A68" s="11">
        <v>17</v>
      </c>
      <c r="B68" s="6">
        <v>21</v>
      </c>
      <c r="C68" s="6">
        <v>21</v>
      </c>
      <c r="D68" s="6">
        <v>13</v>
      </c>
      <c r="E68" s="6">
        <v>11</v>
      </c>
      <c r="F68">
        <f t="shared" si="3"/>
        <v>66</v>
      </c>
      <c r="G68">
        <f t="shared" si="4"/>
        <v>1</v>
      </c>
      <c r="H68">
        <f t="shared" si="5"/>
        <v>1.1818181818181819</v>
      </c>
    </row>
    <row r="69" spans="1:8" ht="15.6" x14ac:dyDescent="0.6">
      <c r="A69" s="11">
        <v>18</v>
      </c>
      <c r="B69" s="6">
        <v>17</v>
      </c>
      <c r="C69" s="6">
        <v>16</v>
      </c>
      <c r="D69" s="6">
        <v>18</v>
      </c>
      <c r="E69" s="6">
        <v>19</v>
      </c>
      <c r="F69">
        <f t="shared" si="3"/>
        <v>70</v>
      </c>
      <c r="G69">
        <f t="shared" si="4"/>
        <v>1.0625</v>
      </c>
      <c r="H69">
        <f t="shared" si="5"/>
        <v>0.94736842105263153</v>
      </c>
    </row>
    <row r="70" spans="1:8" ht="15.6" x14ac:dyDescent="0.6">
      <c r="A70" s="11">
        <v>19</v>
      </c>
      <c r="B70" s="6"/>
      <c r="C70" s="6"/>
      <c r="D70" s="6"/>
      <c r="E70" s="6"/>
      <c r="F70" s="6"/>
      <c r="G70" s="6"/>
      <c r="H70" s="6"/>
    </row>
    <row r="71" spans="1:8" ht="15.6" x14ac:dyDescent="0.6">
      <c r="A71" s="11">
        <v>20</v>
      </c>
      <c r="B71" s="6"/>
      <c r="C71" s="6"/>
      <c r="D71" s="6"/>
      <c r="E71" s="6"/>
      <c r="F71" s="6"/>
      <c r="G71" s="6"/>
      <c r="H71" s="6"/>
    </row>
    <row r="74" spans="1:8" ht="15.6" x14ac:dyDescent="0.6">
      <c r="A74" s="6"/>
      <c r="B74" s="6"/>
      <c r="C74" s="6"/>
      <c r="D74" s="6" t="s">
        <v>165</v>
      </c>
      <c r="E74" s="6"/>
      <c r="F74" s="6"/>
      <c r="G74" s="6"/>
      <c r="H74" s="6"/>
    </row>
    <row r="75" spans="1:8" ht="15.6" x14ac:dyDescent="0.6">
      <c r="A75" s="11" t="s">
        <v>156</v>
      </c>
      <c r="B75" s="11" t="s">
        <v>143</v>
      </c>
      <c r="C75" s="11" t="s">
        <v>144</v>
      </c>
      <c r="D75" s="11" t="s">
        <v>145</v>
      </c>
      <c r="E75" s="11" t="s">
        <v>146</v>
      </c>
      <c r="F75" s="11" t="s">
        <v>147</v>
      </c>
      <c r="G75" s="11" t="s">
        <v>148</v>
      </c>
      <c r="H75" s="11" t="s">
        <v>149</v>
      </c>
    </row>
    <row r="76" spans="1:8" ht="15.6" x14ac:dyDescent="0.6">
      <c r="A76" s="11">
        <v>1</v>
      </c>
      <c r="B76" s="6">
        <v>27</v>
      </c>
      <c r="C76" s="6">
        <v>34</v>
      </c>
      <c r="D76" s="6">
        <v>33</v>
      </c>
      <c r="E76" s="6">
        <v>38</v>
      </c>
      <c r="F76">
        <f>SUM(B76:E76)</f>
        <v>132</v>
      </c>
      <c r="G76">
        <f>B76/C76</f>
        <v>0.79411764705882348</v>
      </c>
      <c r="H76">
        <f>D76/E76</f>
        <v>0.86842105263157898</v>
      </c>
    </row>
    <row r="77" spans="1:8" ht="15.6" x14ac:dyDescent="0.6">
      <c r="A77" s="11">
        <v>2</v>
      </c>
      <c r="B77" s="6">
        <v>33</v>
      </c>
      <c r="C77" s="6">
        <v>24</v>
      </c>
      <c r="D77" s="6">
        <v>26</v>
      </c>
      <c r="E77" s="6">
        <v>24</v>
      </c>
      <c r="F77">
        <f t="shared" ref="F77:F92" si="6">SUM(B77:E77)</f>
        <v>107</v>
      </c>
      <c r="G77">
        <f t="shared" ref="G77" si="7">B77/C77</f>
        <v>1.375</v>
      </c>
      <c r="H77">
        <f t="shared" ref="H77" si="8">D77/E77</f>
        <v>1.0833333333333333</v>
      </c>
    </row>
    <row r="78" spans="1:8" ht="15.6" x14ac:dyDescent="0.6">
      <c r="A78" s="11">
        <v>3</v>
      </c>
      <c r="B78" s="6">
        <v>8</v>
      </c>
      <c r="C78" s="6">
        <v>11</v>
      </c>
      <c r="D78" s="6">
        <v>18</v>
      </c>
      <c r="E78" s="6">
        <v>15</v>
      </c>
      <c r="F78">
        <f t="shared" si="6"/>
        <v>52</v>
      </c>
      <c r="G78">
        <f>B78/C78</f>
        <v>0.72727272727272729</v>
      </c>
      <c r="H78">
        <f>D78/E78</f>
        <v>1.2</v>
      </c>
    </row>
    <row r="79" spans="1:8" ht="15.6" x14ac:dyDescent="0.6">
      <c r="A79" s="11">
        <v>4</v>
      </c>
      <c r="B79" s="6">
        <v>15</v>
      </c>
      <c r="C79" s="6">
        <v>18</v>
      </c>
      <c r="D79" s="6">
        <v>11</v>
      </c>
      <c r="E79" s="6">
        <v>19</v>
      </c>
      <c r="F79">
        <f t="shared" si="6"/>
        <v>63</v>
      </c>
      <c r="G79">
        <f t="shared" ref="G79:G92" si="9">B79/C79</f>
        <v>0.83333333333333337</v>
      </c>
      <c r="H79">
        <f t="shared" ref="H79:H92" si="10">D79/E79</f>
        <v>0.57894736842105265</v>
      </c>
    </row>
    <row r="80" spans="1:8" ht="15.6" x14ac:dyDescent="0.6">
      <c r="A80" s="11">
        <v>5</v>
      </c>
      <c r="B80" s="6">
        <v>22</v>
      </c>
      <c r="C80" s="6">
        <v>14</v>
      </c>
      <c r="D80" s="6">
        <v>18</v>
      </c>
      <c r="E80" s="6">
        <v>14</v>
      </c>
      <c r="F80">
        <f t="shared" si="6"/>
        <v>68</v>
      </c>
      <c r="G80">
        <f t="shared" si="9"/>
        <v>1.5714285714285714</v>
      </c>
      <c r="H80">
        <f t="shared" si="10"/>
        <v>1.2857142857142858</v>
      </c>
    </row>
    <row r="81" spans="1:8" ht="15.6" x14ac:dyDescent="0.6">
      <c r="A81" s="11">
        <v>6</v>
      </c>
      <c r="B81" s="6">
        <v>21</v>
      </c>
      <c r="C81" s="6">
        <v>17</v>
      </c>
      <c r="D81" s="6">
        <v>15</v>
      </c>
      <c r="E81" s="6">
        <v>15</v>
      </c>
      <c r="F81">
        <f t="shared" si="6"/>
        <v>68</v>
      </c>
      <c r="G81">
        <f t="shared" si="9"/>
        <v>1.2352941176470589</v>
      </c>
      <c r="H81">
        <f t="shared" si="10"/>
        <v>1</v>
      </c>
    </row>
    <row r="82" spans="1:8" ht="15.6" x14ac:dyDescent="0.6">
      <c r="A82" s="11">
        <v>7</v>
      </c>
      <c r="B82" s="6">
        <v>11</v>
      </c>
      <c r="C82" s="6">
        <v>13</v>
      </c>
      <c r="D82" s="6">
        <v>15</v>
      </c>
      <c r="E82" s="6">
        <v>15</v>
      </c>
      <c r="F82">
        <f t="shared" si="6"/>
        <v>54</v>
      </c>
      <c r="G82">
        <f t="shared" si="9"/>
        <v>0.84615384615384615</v>
      </c>
      <c r="H82">
        <f t="shared" si="10"/>
        <v>1</v>
      </c>
    </row>
    <row r="83" spans="1:8" ht="15.6" x14ac:dyDescent="0.6">
      <c r="A83" s="11">
        <v>8</v>
      </c>
      <c r="B83" s="6">
        <v>29</v>
      </c>
      <c r="C83" s="6">
        <v>32</v>
      </c>
      <c r="D83" s="6">
        <v>23</v>
      </c>
      <c r="E83" s="6">
        <v>15</v>
      </c>
      <c r="F83">
        <f t="shared" si="6"/>
        <v>99</v>
      </c>
      <c r="G83">
        <f t="shared" si="9"/>
        <v>0.90625</v>
      </c>
      <c r="H83">
        <f t="shared" si="10"/>
        <v>1.5333333333333334</v>
      </c>
    </row>
    <row r="84" spans="1:8" ht="15.6" x14ac:dyDescent="0.6">
      <c r="A84" s="11">
        <v>9</v>
      </c>
      <c r="B84" s="6">
        <v>30</v>
      </c>
      <c r="C84" s="6">
        <v>33</v>
      </c>
      <c r="D84" s="6">
        <v>28</v>
      </c>
      <c r="E84" s="6">
        <v>22</v>
      </c>
      <c r="F84">
        <f t="shared" si="6"/>
        <v>113</v>
      </c>
      <c r="G84">
        <f t="shared" si="9"/>
        <v>0.90909090909090906</v>
      </c>
      <c r="H84">
        <f t="shared" si="10"/>
        <v>1.2727272727272727</v>
      </c>
    </row>
    <row r="85" spans="1:8" ht="15.6" x14ac:dyDescent="0.6">
      <c r="A85" s="11">
        <v>10</v>
      </c>
      <c r="B85" s="6">
        <v>12</v>
      </c>
      <c r="C85" s="6">
        <v>11</v>
      </c>
      <c r="D85" s="6">
        <v>10</v>
      </c>
      <c r="E85" s="6">
        <v>18</v>
      </c>
      <c r="F85">
        <f t="shared" si="6"/>
        <v>51</v>
      </c>
      <c r="G85">
        <f t="shared" si="9"/>
        <v>1.0909090909090908</v>
      </c>
      <c r="H85">
        <f t="shared" si="10"/>
        <v>0.55555555555555558</v>
      </c>
    </row>
    <row r="86" spans="1:8" ht="15.6" x14ac:dyDescent="0.6">
      <c r="A86" s="11">
        <v>11</v>
      </c>
      <c r="B86" s="6">
        <v>10</v>
      </c>
      <c r="C86" s="6">
        <v>16</v>
      </c>
      <c r="D86" s="6">
        <v>12</v>
      </c>
      <c r="E86" s="6">
        <v>14</v>
      </c>
      <c r="F86">
        <f t="shared" si="6"/>
        <v>52</v>
      </c>
      <c r="G86">
        <f t="shared" si="9"/>
        <v>0.625</v>
      </c>
      <c r="H86">
        <f t="shared" si="10"/>
        <v>0.8571428571428571</v>
      </c>
    </row>
    <row r="87" spans="1:8" ht="15.6" x14ac:dyDescent="0.6">
      <c r="A87" s="11">
        <v>12</v>
      </c>
      <c r="B87" s="6">
        <v>2</v>
      </c>
      <c r="C87" s="6">
        <v>0</v>
      </c>
      <c r="D87" s="6">
        <v>0</v>
      </c>
      <c r="E87" s="6">
        <v>2</v>
      </c>
      <c r="F87">
        <f t="shared" si="6"/>
        <v>4</v>
      </c>
    </row>
    <row r="88" spans="1:8" ht="15.6" x14ac:dyDescent="0.6">
      <c r="A88" s="11">
        <v>13</v>
      </c>
      <c r="B88" s="6">
        <v>16</v>
      </c>
      <c r="C88" s="6">
        <v>12</v>
      </c>
      <c r="D88" s="6">
        <v>15</v>
      </c>
      <c r="E88" s="6">
        <v>11</v>
      </c>
      <c r="F88">
        <f t="shared" si="6"/>
        <v>54</v>
      </c>
      <c r="G88">
        <f t="shared" si="9"/>
        <v>1.3333333333333333</v>
      </c>
      <c r="H88">
        <f t="shared" si="10"/>
        <v>1.3636363636363635</v>
      </c>
    </row>
    <row r="89" spans="1:8" ht="15.6" x14ac:dyDescent="0.6">
      <c r="A89" s="11">
        <v>14</v>
      </c>
      <c r="B89" s="6">
        <v>27</v>
      </c>
      <c r="C89" s="6">
        <v>14</v>
      </c>
      <c r="D89" s="6">
        <v>23</v>
      </c>
      <c r="E89" s="6">
        <v>26</v>
      </c>
      <c r="F89">
        <f t="shared" si="6"/>
        <v>90</v>
      </c>
      <c r="G89">
        <f t="shared" si="9"/>
        <v>1.9285714285714286</v>
      </c>
      <c r="H89">
        <f t="shared" si="10"/>
        <v>0.88461538461538458</v>
      </c>
    </row>
    <row r="90" spans="1:8" ht="15.6" x14ac:dyDescent="0.6">
      <c r="A90" s="11">
        <v>15</v>
      </c>
      <c r="B90" s="6">
        <v>27</v>
      </c>
      <c r="C90" s="6">
        <v>20</v>
      </c>
      <c r="D90" s="6">
        <v>20</v>
      </c>
      <c r="E90" s="6">
        <v>15</v>
      </c>
      <c r="F90">
        <f t="shared" si="6"/>
        <v>82</v>
      </c>
      <c r="G90">
        <f t="shared" si="9"/>
        <v>1.35</v>
      </c>
      <c r="H90">
        <f t="shared" si="10"/>
        <v>1.3333333333333333</v>
      </c>
    </row>
    <row r="91" spans="1:8" ht="15.6" x14ac:dyDescent="0.6">
      <c r="A91" s="11">
        <v>16</v>
      </c>
      <c r="B91" s="6">
        <v>10</v>
      </c>
      <c r="C91" s="6">
        <v>11</v>
      </c>
      <c r="D91" s="6">
        <v>13</v>
      </c>
      <c r="E91" s="6">
        <v>17</v>
      </c>
      <c r="F91">
        <f t="shared" si="6"/>
        <v>51</v>
      </c>
      <c r="G91">
        <f t="shared" si="9"/>
        <v>0.90909090909090906</v>
      </c>
      <c r="H91">
        <f t="shared" si="10"/>
        <v>0.76470588235294112</v>
      </c>
    </row>
    <row r="92" spans="1:8" ht="15.6" x14ac:dyDescent="0.6">
      <c r="A92" s="11">
        <v>17</v>
      </c>
      <c r="B92" s="6">
        <v>24</v>
      </c>
      <c r="C92" s="6">
        <v>23</v>
      </c>
      <c r="D92" s="6">
        <v>15</v>
      </c>
      <c r="E92" s="6">
        <v>11</v>
      </c>
      <c r="F92">
        <f t="shared" si="6"/>
        <v>73</v>
      </c>
      <c r="G92">
        <f t="shared" si="9"/>
        <v>1.0434782608695652</v>
      </c>
      <c r="H92">
        <f t="shared" si="10"/>
        <v>1.3636363636363635</v>
      </c>
    </row>
    <row r="93" spans="1:8" ht="15.6" x14ac:dyDescent="0.6">
      <c r="A93" s="11">
        <v>18</v>
      </c>
      <c r="B93" s="6"/>
      <c r="C93" s="6"/>
      <c r="D93" s="6"/>
      <c r="E93" s="6"/>
    </row>
    <row r="94" spans="1:8" ht="15.6" x14ac:dyDescent="0.6">
      <c r="A94" s="11">
        <v>19</v>
      </c>
      <c r="B94" s="6"/>
      <c r="C94" s="6"/>
      <c r="D94" s="6"/>
      <c r="E94" s="6"/>
      <c r="F94" s="6"/>
      <c r="G94" s="6"/>
      <c r="H94" s="6"/>
    </row>
    <row r="95" spans="1:8" ht="15.6" x14ac:dyDescent="0.6">
      <c r="A95" s="11">
        <v>20</v>
      </c>
      <c r="B95" s="6"/>
      <c r="C95" s="6"/>
      <c r="D95" s="6"/>
      <c r="E95" s="6"/>
      <c r="F95" s="6"/>
      <c r="G95" s="6"/>
      <c r="H95" s="6"/>
    </row>
    <row r="98" spans="1:8" x14ac:dyDescent="0.55000000000000004">
      <c r="D98" t="s">
        <v>164</v>
      </c>
    </row>
    <row r="99" spans="1:8" ht="15.6" x14ac:dyDescent="0.6">
      <c r="A99" s="10" t="s">
        <v>156</v>
      </c>
      <c r="B99" s="10" t="s">
        <v>143</v>
      </c>
      <c r="C99" s="10" t="s">
        <v>144</v>
      </c>
      <c r="D99" s="10" t="s">
        <v>145</v>
      </c>
      <c r="E99" s="10" t="s">
        <v>146</v>
      </c>
      <c r="F99" s="10" t="s">
        <v>147</v>
      </c>
      <c r="G99" s="10" t="s">
        <v>148</v>
      </c>
      <c r="H99" s="10" t="s">
        <v>149</v>
      </c>
    </row>
    <row r="100" spans="1:8" ht="15.6" x14ac:dyDescent="0.6">
      <c r="A100" s="10">
        <v>1</v>
      </c>
      <c r="B100">
        <v>22</v>
      </c>
      <c r="C100">
        <v>18</v>
      </c>
      <c r="D100">
        <v>20</v>
      </c>
      <c r="E100">
        <v>23</v>
      </c>
      <c r="F100">
        <f>SUM(B100:E100)</f>
        <v>83</v>
      </c>
      <c r="G100">
        <f>B100/C100</f>
        <v>1.2222222222222223</v>
      </c>
      <c r="H100">
        <f>D100/E100</f>
        <v>0.86956521739130432</v>
      </c>
    </row>
    <row r="101" spans="1:8" ht="15.6" x14ac:dyDescent="0.6">
      <c r="A101" s="10">
        <v>2</v>
      </c>
      <c r="B101">
        <v>18</v>
      </c>
      <c r="C101">
        <v>26</v>
      </c>
      <c r="D101">
        <v>15</v>
      </c>
      <c r="E101">
        <v>18</v>
      </c>
      <c r="F101">
        <f t="shared" ref="F101:F117" si="11">SUM(B101:E101)</f>
        <v>77</v>
      </c>
      <c r="G101">
        <f t="shared" ref="G101:G117" si="12">B101/C101</f>
        <v>0.69230769230769229</v>
      </c>
      <c r="H101">
        <f t="shared" ref="H101:H117" si="13">D101/E101</f>
        <v>0.83333333333333337</v>
      </c>
    </row>
    <row r="102" spans="1:8" ht="15.6" x14ac:dyDescent="0.6">
      <c r="A102" s="10">
        <v>3</v>
      </c>
      <c r="B102">
        <v>23</v>
      </c>
      <c r="C102">
        <v>26</v>
      </c>
      <c r="D102">
        <v>17</v>
      </c>
      <c r="E102">
        <v>19</v>
      </c>
      <c r="F102">
        <f t="shared" si="11"/>
        <v>85</v>
      </c>
      <c r="G102">
        <f t="shared" si="12"/>
        <v>0.88461538461538458</v>
      </c>
      <c r="H102">
        <f t="shared" si="13"/>
        <v>0.89473684210526316</v>
      </c>
    </row>
    <row r="103" spans="1:8" ht="15.6" x14ac:dyDescent="0.6">
      <c r="A103" s="10">
        <v>4</v>
      </c>
      <c r="B103">
        <v>15</v>
      </c>
      <c r="C103">
        <v>19</v>
      </c>
      <c r="D103">
        <v>13</v>
      </c>
      <c r="E103">
        <v>13</v>
      </c>
      <c r="F103">
        <f t="shared" si="11"/>
        <v>60</v>
      </c>
      <c r="G103">
        <f t="shared" si="12"/>
        <v>0.78947368421052633</v>
      </c>
      <c r="H103">
        <f t="shared" si="13"/>
        <v>1</v>
      </c>
    </row>
    <row r="104" spans="1:8" ht="15.6" x14ac:dyDescent="0.6">
      <c r="A104" s="10">
        <v>5</v>
      </c>
      <c r="B104">
        <v>29</v>
      </c>
      <c r="C104">
        <v>28</v>
      </c>
      <c r="D104">
        <v>26</v>
      </c>
      <c r="E104">
        <v>17</v>
      </c>
      <c r="F104">
        <f t="shared" si="11"/>
        <v>100</v>
      </c>
      <c r="G104">
        <f t="shared" si="12"/>
        <v>1.0357142857142858</v>
      </c>
      <c r="H104">
        <f t="shared" si="13"/>
        <v>1.5294117647058822</v>
      </c>
    </row>
    <row r="105" spans="1:8" ht="15.6" x14ac:dyDescent="0.6">
      <c r="A105" s="10">
        <v>6</v>
      </c>
      <c r="B105">
        <v>25</v>
      </c>
      <c r="C105">
        <v>24</v>
      </c>
      <c r="D105">
        <v>13</v>
      </c>
      <c r="E105">
        <v>18</v>
      </c>
      <c r="F105">
        <f t="shared" si="11"/>
        <v>80</v>
      </c>
      <c r="G105">
        <f t="shared" si="12"/>
        <v>1.0416666666666667</v>
      </c>
      <c r="H105">
        <f t="shared" si="13"/>
        <v>0.72222222222222221</v>
      </c>
    </row>
    <row r="106" spans="1:8" ht="15.6" x14ac:dyDescent="0.6">
      <c r="A106" s="10">
        <v>7</v>
      </c>
      <c r="B106">
        <v>20</v>
      </c>
      <c r="C106">
        <v>24</v>
      </c>
      <c r="D106">
        <v>20</v>
      </c>
      <c r="E106">
        <v>19</v>
      </c>
      <c r="F106">
        <f t="shared" si="11"/>
        <v>83</v>
      </c>
      <c r="G106">
        <f t="shared" si="12"/>
        <v>0.83333333333333337</v>
      </c>
      <c r="H106">
        <f t="shared" si="13"/>
        <v>1.0526315789473684</v>
      </c>
    </row>
    <row r="107" spans="1:8" ht="15.6" x14ac:dyDescent="0.6">
      <c r="A107" s="10">
        <v>8</v>
      </c>
      <c r="B107">
        <v>17</v>
      </c>
      <c r="C107">
        <v>23</v>
      </c>
      <c r="D107">
        <v>20</v>
      </c>
      <c r="E107">
        <v>20</v>
      </c>
      <c r="F107">
        <f t="shared" si="11"/>
        <v>80</v>
      </c>
      <c r="G107">
        <f t="shared" si="12"/>
        <v>0.73913043478260865</v>
      </c>
      <c r="H107">
        <f t="shared" si="13"/>
        <v>1</v>
      </c>
    </row>
    <row r="108" spans="1:8" ht="15.6" x14ac:dyDescent="0.6">
      <c r="A108" s="10">
        <v>9</v>
      </c>
      <c r="B108">
        <v>17</v>
      </c>
      <c r="C108">
        <v>25</v>
      </c>
      <c r="D108">
        <v>19</v>
      </c>
      <c r="E108">
        <v>14</v>
      </c>
      <c r="F108">
        <f t="shared" si="11"/>
        <v>75</v>
      </c>
      <c r="G108">
        <f t="shared" si="12"/>
        <v>0.68</v>
      </c>
      <c r="H108">
        <f t="shared" si="13"/>
        <v>1.3571428571428572</v>
      </c>
    </row>
    <row r="109" spans="1:8" ht="15.6" x14ac:dyDescent="0.6">
      <c r="A109" s="10">
        <v>10</v>
      </c>
      <c r="B109">
        <v>14</v>
      </c>
      <c r="C109">
        <v>11</v>
      </c>
      <c r="D109">
        <v>14</v>
      </c>
      <c r="E109">
        <v>17</v>
      </c>
      <c r="F109">
        <f t="shared" si="11"/>
        <v>56</v>
      </c>
      <c r="G109">
        <f t="shared" si="12"/>
        <v>1.2727272727272727</v>
      </c>
      <c r="H109">
        <f t="shared" si="13"/>
        <v>0.82352941176470584</v>
      </c>
    </row>
    <row r="110" spans="1:8" ht="15.6" x14ac:dyDescent="0.6">
      <c r="A110" s="10">
        <v>11</v>
      </c>
      <c r="B110">
        <v>25</v>
      </c>
      <c r="C110">
        <v>31</v>
      </c>
      <c r="D110">
        <v>18</v>
      </c>
      <c r="E110">
        <v>23</v>
      </c>
      <c r="F110">
        <f t="shared" si="11"/>
        <v>97</v>
      </c>
      <c r="G110">
        <f t="shared" si="12"/>
        <v>0.80645161290322576</v>
      </c>
      <c r="H110">
        <f t="shared" si="13"/>
        <v>0.78260869565217395</v>
      </c>
    </row>
    <row r="111" spans="1:8" ht="15.6" x14ac:dyDescent="0.6">
      <c r="A111" s="10">
        <v>12</v>
      </c>
      <c r="B111">
        <v>17</v>
      </c>
      <c r="C111">
        <v>22</v>
      </c>
      <c r="D111">
        <v>28</v>
      </c>
      <c r="E111">
        <v>30</v>
      </c>
      <c r="F111">
        <f t="shared" si="11"/>
        <v>97</v>
      </c>
      <c r="G111">
        <f t="shared" si="12"/>
        <v>0.77272727272727271</v>
      </c>
      <c r="H111">
        <f t="shared" si="13"/>
        <v>0.93333333333333335</v>
      </c>
    </row>
    <row r="112" spans="1:8" ht="15.6" x14ac:dyDescent="0.6">
      <c r="A112" s="10">
        <v>13</v>
      </c>
      <c r="B112">
        <v>27</v>
      </c>
      <c r="C112">
        <v>25</v>
      </c>
      <c r="D112">
        <v>12</v>
      </c>
      <c r="E112">
        <v>14</v>
      </c>
      <c r="F112">
        <f t="shared" si="11"/>
        <v>78</v>
      </c>
      <c r="G112">
        <f t="shared" si="12"/>
        <v>1.08</v>
      </c>
      <c r="H112">
        <f t="shared" si="13"/>
        <v>0.8571428571428571</v>
      </c>
    </row>
    <row r="113" spans="1:8" ht="15.6" x14ac:dyDescent="0.6">
      <c r="A113" s="10">
        <v>14</v>
      </c>
      <c r="B113">
        <v>26</v>
      </c>
      <c r="C113">
        <v>24</v>
      </c>
      <c r="D113">
        <v>21</v>
      </c>
      <c r="E113">
        <v>22</v>
      </c>
      <c r="F113">
        <f t="shared" si="11"/>
        <v>93</v>
      </c>
      <c r="G113">
        <f t="shared" si="12"/>
        <v>1.0833333333333333</v>
      </c>
      <c r="H113">
        <f t="shared" si="13"/>
        <v>0.95454545454545459</v>
      </c>
    </row>
    <row r="114" spans="1:8" ht="15.6" x14ac:dyDescent="0.6">
      <c r="A114" s="10">
        <v>15</v>
      </c>
      <c r="B114">
        <v>22</v>
      </c>
      <c r="C114">
        <v>22</v>
      </c>
      <c r="D114">
        <v>11</v>
      </c>
      <c r="E114">
        <v>14</v>
      </c>
      <c r="F114">
        <f t="shared" si="11"/>
        <v>69</v>
      </c>
      <c r="G114">
        <f t="shared" si="12"/>
        <v>1</v>
      </c>
      <c r="H114">
        <f t="shared" si="13"/>
        <v>0.7857142857142857</v>
      </c>
    </row>
    <row r="115" spans="1:8" ht="15.6" x14ac:dyDescent="0.6">
      <c r="A115" s="10">
        <v>16</v>
      </c>
      <c r="B115">
        <v>27</v>
      </c>
      <c r="C115">
        <v>27</v>
      </c>
      <c r="D115">
        <v>17</v>
      </c>
      <c r="E115">
        <v>24</v>
      </c>
      <c r="F115">
        <f t="shared" si="11"/>
        <v>95</v>
      </c>
      <c r="G115">
        <f t="shared" si="12"/>
        <v>1</v>
      </c>
      <c r="H115">
        <f t="shared" si="13"/>
        <v>0.70833333333333337</v>
      </c>
    </row>
    <row r="116" spans="1:8" ht="15.6" x14ac:dyDescent="0.6">
      <c r="A116" s="10">
        <v>17</v>
      </c>
      <c r="B116">
        <v>28</v>
      </c>
      <c r="C116">
        <v>39</v>
      </c>
      <c r="D116">
        <v>27</v>
      </c>
      <c r="E116">
        <v>27</v>
      </c>
      <c r="F116">
        <f t="shared" si="11"/>
        <v>121</v>
      </c>
      <c r="G116">
        <f t="shared" si="12"/>
        <v>0.71794871794871795</v>
      </c>
      <c r="H116">
        <f t="shared" si="13"/>
        <v>1</v>
      </c>
    </row>
    <row r="117" spans="1:8" ht="15.6" x14ac:dyDescent="0.6">
      <c r="A117" s="10">
        <v>18</v>
      </c>
      <c r="B117">
        <v>19</v>
      </c>
      <c r="C117">
        <v>17</v>
      </c>
      <c r="D117">
        <v>16</v>
      </c>
      <c r="E117">
        <v>14</v>
      </c>
      <c r="F117">
        <f t="shared" si="11"/>
        <v>66</v>
      </c>
      <c r="G117">
        <f t="shared" si="12"/>
        <v>1.1176470588235294</v>
      </c>
      <c r="H117">
        <f t="shared" si="13"/>
        <v>1.1428571428571428</v>
      </c>
    </row>
    <row r="118" spans="1:8" ht="15.6" x14ac:dyDescent="0.6">
      <c r="A118" s="10">
        <v>19</v>
      </c>
    </row>
    <row r="119" spans="1:8" ht="15.6" x14ac:dyDescent="0.6">
      <c r="A119" s="10">
        <v>20</v>
      </c>
    </row>
    <row r="121" spans="1:8" x14ac:dyDescent="0.55000000000000004">
      <c r="D121" t="s">
        <v>155</v>
      </c>
    </row>
    <row r="122" spans="1:8" ht="15.6" x14ac:dyDescent="0.6">
      <c r="A122" s="10" t="s">
        <v>156</v>
      </c>
      <c r="B122" s="10" t="s">
        <v>143</v>
      </c>
      <c r="C122" s="10" t="s">
        <v>144</v>
      </c>
      <c r="D122" s="10" t="s">
        <v>145</v>
      </c>
      <c r="E122" s="10" t="s">
        <v>146</v>
      </c>
      <c r="F122" s="10" t="s">
        <v>147</v>
      </c>
      <c r="G122" s="10" t="s">
        <v>148</v>
      </c>
      <c r="H122" s="10" t="s">
        <v>149</v>
      </c>
    </row>
    <row r="123" spans="1:8" ht="15.6" x14ac:dyDescent="0.6">
      <c r="A123" s="10">
        <v>1</v>
      </c>
      <c r="B123">
        <v>25</v>
      </c>
      <c r="C123">
        <v>30</v>
      </c>
      <c r="D123">
        <v>35</v>
      </c>
      <c r="E123">
        <v>29</v>
      </c>
      <c r="F123">
        <f>SUM(B123:E123)</f>
        <v>119</v>
      </c>
      <c r="G123">
        <f>B123/C123</f>
        <v>0.83333333333333337</v>
      </c>
      <c r="H123">
        <f>D123/E123</f>
        <v>1.2068965517241379</v>
      </c>
    </row>
    <row r="124" spans="1:8" ht="15.6" x14ac:dyDescent="0.6">
      <c r="A124" s="10">
        <v>2</v>
      </c>
      <c r="B124">
        <v>20</v>
      </c>
      <c r="C124">
        <v>18</v>
      </c>
      <c r="D124">
        <v>15</v>
      </c>
      <c r="E124">
        <v>19</v>
      </c>
      <c r="F124">
        <f t="shared" ref="F124:F135" si="14">SUM(B124:E124)</f>
        <v>72</v>
      </c>
      <c r="G124">
        <f t="shared" ref="G124" si="15">B124/C124</f>
        <v>1.1111111111111112</v>
      </c>
      <c r="H124">
        <f t="shared" ref="H124" si="16">D124/E124</f>
        <v>0.78947368421052633</v>
      </c>
    </row>
    <row r="125" spans="1:8" ht="15.6" x14ac:dyDescent="0.6">
      <c r="A125" s="10">
        <v>3</v>
      </c>
      <c r="B125">
        <v>21</v>
      </c>
      <c r="C125">
        <v>27</v>
      </c>
      <c r="D125">
        <v>21</v>
      </c>
      <c r="E125">
        <v>22</v>
      </c>
      <c r="F125">
        <f t="shared" si="14"/>
        <v>91</v>
      </c>
      <c r="G125">
        <f>B125/C125</f>
        <v>0.77777777777777779</v>
      </c>
      <c r="H125">
        <f>D125/E125</f>
        <v>0.95454545454545459</v>
      </c>
    </row>
    <row r="126" spans="1:8" ht="15.6" x14ac:dyDescent="0.6">
      <c r="A126" s="10">
        <v>4</v>
      </c>
      <c r="B126">
        <v>31</v>
      </c>
      <c r="C126">
        <v>30</v>
      </c>
      <c r="D126">
        <v>23</v>
      </c>
      <c r="E126">
        <v>23</v>
      </c>
      <c r="F126">
        <f t="shared" si="14"/>
        <v>107</v>
      </c>
      <c r="G126">
        <f t="shared" ref="G126:G135" si="17">B126/C126</f>
        <v>1.0333333333333334</v>
      </c>
      <c r="H126">
        <f t="shared" ref="H126:H135" si="18">D126/E126</f>
        <v>1</v>
      </c>
    </row>
    <row r="127" spans="1:8" ht="15.6" x14ac:dyDescent="0.6">
      <c r="A127" s="10">
        <v>5</v>
      </c>
      <c r="B127">
        <v>14</v>
      </c>
      <c r="C127">
        <v>13</v>
      </c>
      <c r="D127">
        <v>11</v>
      </c>
      <c r="E127">
        <v>13</v>
      </c>
      <c r="F127">
        <f t="shared" si="14"/>
        <v>51</v>
      </c>
      <c r="G127">
        <f t="shared" si="17"/>
        <v>1.0769230769230769</v>
      </c>
      <c r="H127">
        <f t="shared" si="18"/>
        <v>0.84615384615384615</v>
      </c>
    </row>
    <row r="128" spans="1:8" ht="15.6" x14ac:dyDescent="0.6">
      <c r="A128" s="10">
        <v>6</v>
      </c>
      <c r="B128">
        <v>25</v>
      </c>
      <c r="C128">
        <v>24</v>
      </c>
      <c r="D128">
        <v>20</v>
      </c>
      <c r="E128">
        <v>26</v>
      </c>
      <c r="F128">
        <f t="shared" si="14"/>
        <v>95</v>
      </c>
      <c r="G128">
        <f t="shared" si="17"/>
        <v>1.0416666666666667</v>
      </c>
      <c r="H128">
        <f t="shared" si="18"/>
        <v>0.76923076923076927</v>
      </c>
    </row>
    <row r="129" spans="1:8" ht="15.6" x14ac:dyDescent="0.6">
      <c r="A129" s="10">
        <v>7</v>
      </c>
      <c r="B129">
        <v>15</v>
      </c>
      <c r="C129">
        <v>15</v>
      </c>
      <c r="D129">
        <v>14</v>
      </c>
      <c r="E129">
        <v>15</v>
      </c>
      <c r="F129">
        <f t="shared" si="14"/>
        <v>59</v>
      </c>
      <c r="G129">
        <f t="shared" si="17"/>
        <v>1</v>
      </c>
      <c r="H129">
        <f t="shared" si="18"/>
        <v>0.93333333333333335</v>
      </c>
    </row>
    <row r="130" spans="1:8" ht="15.6" x14ac:dyDescent="0.6">
      <c r="A130" s="10">
        <v>8</v>
      </c>
      <c r="B130">
        <v>17</v>
      </c>
      <c r="C130">
        <v>16</v>
      </c>
      <c r="D130">
        <v>18</v>
      </c>
      <c r="E130">
        <v>16</v>
      </c>
      <c r="F130">
        <f t="shared" si="14"/>
        <v>67</v>
      </c>
      <c r="G130">
        <f t="shared" si="17"/>
        <v>1.0625</v>
      </c>
      <c r="H130">
        <f t="shared" si="18"/>
        <v>1.125</v>
      </c>
    </row>
    <row r="131" spans="1:8" ht="15.6" x14ac:dyDescent="0.6">
      <c r="A131" s="10">
        <v>9</v>
      </c>
      <c r="B131">
        <v>18</v>
      </c>
      <c r="C131">
        <v>16</v>
      </c>
      <c r="D131">
        <v>10</v>
      </c>
      <c r="E131">
        <v>12</v>
      </c>
      <c r="F131">
        <f t="shared" si="14"/>
        <v>56</v>
      </c>
      <c r="G131">
        <f t="shared" si="17"/>
        <v>1.125</v>
      </c>
      <c r="H131">
        <f t="shared" si="18"/>
        <v>0.83333333333333337</v>
      </c>
    </row>
    <row r="132" spans="1:8" ht="15.6" x14ac:dyDescent="0.6">
      <c r="A132" s="10">
        <v>10</v>
      </c>
      <c r="B132">
        <v>20</v>
      </c>
      <c r="C132">
        <v>18</v>
      </c>
      <c r="D132">
        <v>13</v>
      </c>
      <c r="E132">
        <v>11</v>
      </c>
      <c r="F132">
        <f t="shared" si="14"/>
        <v>62</v>
      </c>
      <c r="G132">
        <f t="shared" si="17"/>
        <v>1.1111111111111112</v>
      </c>
      <c r="H132">
        <f t="shared" si="18"/>
        <v>1.1818181818181819</v>
      </c>
    </row>
    <row r="133" spans="1:8" ht="15.6" x14ac:dyDescent="0.6">
      <c r="A133" s="10">
        <v>11</v>
      </c>
      <c r="B133">
        <v>21</v>
      </c>
      <c r="C133">
        <v>21</v>
      </c>
      <c r="D133">
        <v>20</v>
      </c>
      <c r="E133">
        <v>15</v>
      </c>
      <c r="F133">
        <f t="shared" si="14"/>
        <v>77</v>
      </c>
      <c r="G133">
        <f t="shared" si="17"/>
        <v>1</v>
      </c>
      <c r="H133">
        <f t="shared" si="18"/>
        <v>1.3333333333333333</v>
      </c>
    </row>
    <row r="134" spans="1:8" ht="15.6" x14ac:dyDescent="0.6">
      <c r="A134" s="10">
        <v>12</v>
      </c>
      <c r="B134">
        <v>27</v>
      </c>
      <c r="C134">
        <v>29</v>
      </c>
      <c r="D134">
        <v>12</v>
      </c>
      <c r="E134">
        <v>14</v>
      </c>
      <c r="F134">
        <f t="shared" si="14"/>
        <v>82</v>
      </c>
      <c r="G134">
        <f t="shared" si="17"/>
        <v>0.93103448275862066</v>
      </c>
      <c r="H134">
        <f t="shared" si="18"/>
        <v>0.8571428571428571</v>
      </c>
    </row>
    <row r="135" spans="1:8" ht="15.6" x14ac:dyDescent="0.6">
      <c r="A135" s="10">
        <v>13</v>
      </c>
      <c r="B135">
        <v>21</v>
      </c>
      <c r="C135">
        <v>17</v>
      </c>
      <c r="D135">
        <v>15</v>
      </c>
      <c r="E135">
        <v>11</v>
      </c>
      <c r="F135">
        <f t="shared" si="14"/>
        <v>64</v>
      </c>
      <c r="G135">
        <f t="shared" si="17"/>
        <v>1.2352941176470589</v>
      </c>
      <c r="H135">
        <f t="shared" si="18"/>
        <v>1.3636363636363635</v>
      </c>
    </row>
    <row r="136" spans="1:8" ht="15.6" x14ac:dyDescent="0.6">
      <c r="A136" s="10">
        <v>14</v>
      </c>
    </row>
    <row r="137" spans="1:8" ht="15.6" x14ac:dyDescent="0.6">
      <c r="A137" s="10">
        <v>15</v>
      </c>
    </row>
    <row r="138" spans="1:8" ht="15.6" x14ac:dyDescent="0.6">
      <c r="A138" s="10">
        <v>16</v>
      </c>
    </row>
    <row r="139" spans="1:8" ht="15.6" x14ac:dyDescent="0.6">
      <c r="A139" s="10">
        <v>17</v>
      </c>
    </row>
    <row r="140" spans="1:8" ht="15.6" x14ac:dyDescent="0.6">
      <c r="A140" s="10">
        <v>18</v>
      </c>
    </row>
    <row r="141" spans="1:8" ht="15.6" x14ac:dyDescent="0.6">
      <c r="A141" s="10">
        <v>19</v>
      </c>
    </row>
    <row r="142" spans="1:8" ht="15.6" x14ac:dyDescent="0.6">
      <c r="A142" s="10">
        <v>20</v>
      </c>
    </row>
    <row r="144" spans="1:8" x14ac:dyDescent="0.55000000000000004">
      <c r="D144" t="s">
        <v>166</v>
      </c>
    </row>
    <row r="145" spans="1:8" ht="15.6" x14ac:dyDescent="0.6">
      <c r="A145" s="10" t="s">
        <v>156</v>
      </c>
      <c r="B145" s="10" t="s">
        <v>143</v>
      </c>
      <c r="C145" s="10" t="s">
        <v>144</v>
      </c>
      <c r="D145" s="10" t="s">
        <v>145</v>
      </c>
      <c r="E145" s="10" t="s">
        <v>146</v>
      </c>
      <c r="F145" s="10" t="s">
        <v>147</v>
      </c>
      <c r="G145" s="10" t="s">
        <v>148</v>
      </c>
      <c r="H145" s="10" t="s">
        <v>149</v>
      </c>
    </row>
    <row r="146" spans="1:8" ht="15.6" x14ac:dyDescent="0.6">
      <c r="A146" s="10">
        <v>1</v>
      </c>
      <c r="B146">
        <v>10</v>
      </c>
      <c r="C146">
        <v>11</v>
      </c>
      <c r="D146">
        <v>15</v>
      </c>
      <c r="E146">
        <v>19</v>
      </c>
      <c r="F146">
        <f>SUM(B146:E146)</f>
        <v>55</v>
      </c>
      <c r="G146">
        <f>B146/C146</f>
        <v>0.90909090909090906</v>
      </c>
      <c r="H146">
        <f>D146/E146</f>
        <v>0.78947368421052633</v>
      </c>
    </row>
    <row r="147" spans="1:8" ht="15.6" x14ac:dyDescent="0.6">
      <c r="A147" s="10">
        <v>2</v>
      </c>
      <c r="B147">
        <v>11</v>
      </c>
      <c r="C147">
        <v>12</v>
      </c>
      <c r="D147">
        <v>12</v>
      </c>
      <c r="E147">
        <v>7</v>
      </c>
      <c r="F147">
        <f t="shared" ref="F147:F160" si="19">SUM(B147:E147)</f>
        <v>42</v>
      </c>
    </row>
    <row r="148" spans="1:8" ht="15.6" x14ac:dyDescent="0.6">
      <c r="A148" s="10">
        <v>3</v>
      </c>
      <c r="B148">
        <v>14</v>
      </c>
      <c r="C148">
        <v>15</v>
      </c>
      <c r="D148">
        <v>19</v>
      </c>
      <c r="E148">
        <v>16</v>
      </c>
      <c r="F148">
        <f t="shared" si="19"/>
        <v>64</v>
      </c>
      <c r="G148">
        <f>B148/C148</f>
        <v>0.93333333333333335</v>
      </c>
      <c r="H148">
        <f>D148/E148</f>
        <v>1.1875</v>
      </c>
    </row>
    <row r="149" spans="1:8" ht="15.6" x14ac:dyDescent="0.6">
      <c r="A149" s="10">
        <v>4</v>
      </c>
      <c r="B149">
        <v>8</v>
      </c>
      <c r="C149">
        <v>13</v>
      </c>
      <c r="D149">
        <v>10</v>
      </c>
      <c r="E149">
        <v>10</v>
      </c>
      <c r="F149">
        <f t="shared" si="19"/>
        <v>41</v>
      </c>
    </row>
    <row r="150" spans="1:8" ht="15.6" x14ac:dyDescent="0.6">
      <c r="A150" s="10">
        <v>5</v>
      </c>
      <c r="B150">
        <v>14</v>
      </c>
      <c r="C150">
        <v>14</v>
      </c>
      <c r="D150">
        <v>15</v>
      </c>
      <c r="E150">
        <v>17</v>
      </c>
      <c r="F150">
        <f t="shared" si="19"/>
        <v>60</v>
      </c>
      <c r="G150">
        <f t="shared" ref="G150:G160" si="20">B150/C150</f>
        <v>1</v>
      </c>
      <c r="H150">
        <f t="shared" ref="H150:H160" si="21">D150/E150</f>
        <v>0.88235294117647056</v>
      </c>
    </row>
    <row r="151" spans="1:8" ht="15.6" x14ac:dyDescent="0.6">
      <c r="A151" s="10">
        <v>6</v>
      </c>
      <c r="B151">
        <v>20</v>
      </c>
      <c r="C151">
        <v>10</v>
      </c>
      <c r="D151">
        <v>14</v>
      </c>
      <c r="E151">
        <v>10</v>
      </c>
      <c r="F151">
        <f t="shared" si="19"/>
        <v>54</v>
      </c>
      <c r="G151">
        <f t="shared" si="20"/>
        <v>2</v>
      </c>
      <c r="H151">
        <f t="shared" si="21"/>
        <v>1.4</v>
      </c>
    </row>
    <row r="152" spans="1:8" ht="15.6" x14ac:dyDescent="0.6">
      <c r="A152" s="10">
        <v>7</v>
      </c>
      <c r="B152">
        <v>18</v>
      </c>
      <c r="C152">
        <v>15</v>
      </c>
      <c r="D152">
        <v>18</v>
      </c>
      <c r="E152">
        <v>13</v>
      </c>
      <c r="F152">
        <f t="shared" si="19"/>
        <v>64</v>
      </c>
      <c r="G152">
        <f t="shared" si="20"/>
        <v>1.2</v>
      </c>
      <c r="H152">
        <f t="shared" si="21"/>
        <v>1.3846153846153846</v>
      </c>
    </row>
    <row r="153" spans="1:8" ht="15.6" x14ac:dyDescent="0.6">
      <c r="A153" s="10">
        <v>8</v>
      </c>
      <c r="B153">
        <v>14</v>
      </c>
      <c r="C153">
        <v>17</v>
      </c>
      <c r="D153">
        <v>15</v>
      </c>
      <c r="E153">
        <v>16</v>
      </c>
      <c r="F153">
        <f t="shared" si="19"/>
        <v>62</v>
      </c>
      <c r="G153">
        <f t="shared" si="20"/>
        <v>0.82352941176470584</v>
      </c>
      <c r="H153">
        <f t="shared" si="21"/>
        <v>0.9375</v>
      </c>
    </row>
    <row r="154" spans="1:8" ht="15.6" x14ac:dyDescent="0.6">
      <c r="A154" s="10">
        <v>9</v>
      </c>
      <c r="B154">
        <v>17</v>
      </c>
      <c r="C154">
        <v>12</v>
      </c>
      <c r="D154">
        <v>16</v>
      </c>
      <c r="E154">
        <v>13</v>
      </c>
      <c r="F154">
        <f t="shared" si="19"/>
        <v>58</v>
      </c>
      <c r="G154">
        <f t="shared" si="20"/>
        <v>1.4166666666666667</v>
      </c>
      <c r="H154">
        <f t="shared" si="21"/>
        <v>1.2307692307692308</v>
      </c>
    </row>
    <row r="155" spans="1:8" ht="15.6" x14ac:dyDescent="0.6">
      <c r="A155" s="10">
        <v>10</v>
      </c>
      <c r="B155">
        <v>13</v>
      </c>
      <c r="C155">
        <v>20</v>
      </c>
      <c r="D155">
        <v>17</v>
      </c>
      <c r="E155">
        <v>23</v>
      </c>
      <c r="F155">
        <f t="shared" si="19"/>
        <v>73</v>
      </c>
      <c r="G155">
        <f t="shared" si="20"/>
        <v>0.65</v>
      </c>
      <c r="H155">
        <f t="shared" si="21"/>
        <v>0.73913043478260865</v>
      </c>
    </row>
    <row r="156" spans="1:8" ht="15.6" x14ac:dyDescent="0.6">
      <c r="A156" s="10">
        <v>11</v>
      </c>
      <c r="B156">
        <v>11</v>
      </c>
      <c r="C156">
        <v>15</v>
      </c>
      <c r="D156">
        <v>10</v>
      </c>
      <c r="E156">
        <v>12</v>
      </c>
      <c r="F156">
        <f t="shared" si="19"/>
        <v>48</v>
      </c>
    </row>
    <row r="157" spans="1:8" ht="15.6" x14ac:dyDescent="0.6">
      <c r="A157" s="10">
        <v>12</v>
      </c>
      <c r="B157">
        <v>15</v>
      </c>
      <c r="C157">
        <v>10</v>
      </c>
      <c r="D157">
        <v>10</v>
      </c>
      <c r="E157">
        <v>16</v>
      </c>
      <c r="F157">
        <f t="shared" si="19"/>
        <v>51</v>
      </c>
      <c r="G157">
        <f t="shared" si="20"/>
        <v>1.5</v>
      </c>
      <c r="H157">
        <f t="shared" si="21"/>
        <v>0.625</v>
      </c>
    </row>
    <row r="158" spans="1:8" ht="15.6" x14ac:dyDescent="0.6">
      <c r="A158" s="10">
        <v>13</v>
      </c>
      <c r="B158">
        <v>11</v>
      </c>
      <c r="C158">
        <v>14</v>
      </c>
      <c r="D158">
        <v>13</v>
      </c>
      <c r="E158">
        <v>11</v>
      </c>
      <c r="F158">
        <f t="shared" si="19"/>
        <v>49</v>
      </c>
    </row>
    <row r="159" spans="1:8" ht="15.6" x14ac:dyDescent="0.6">
      <c r="A159" s="10">
        <v>14</v>
      </c>
      <c r="B159">
        <v>12</v>
      </c>
      <c r="C159">
        <v>12</v>
      </c>
      <c r="D159">
        <v>12</v>
      </c>
      <c r="E159">
        <v>9</v>
      </c>
      <c r="F159">
        <f t="shared" si="19"/>
        <v>45</v>
      </c>
    </row>
    <row r="160" spans="1:8" ht="15.6" x14ac:dyDescent="0.6">
      <c r="A160" s="10">
        <v>15</v>
      </c>
      <c r="B160">
        <v>18</v>
      </c>
      <c r="C160">
        <v>15</v>
      </c>
      <c r="D160">
        <v>12</v>
      </c>
      <c r="E160">
        <v>7</v>
      </c>
      <c r="F160">
        <f t="shared" si="19"/>
        <v>52</v>
      </c>
      <c r="G160">
        <f t="shared" si="20"/>
        <v>1.2</v>
      </c>
      <c r="H160">
        <f t="shared" si="21"/>
        <v>1.7142857142857142</v>
      </c>
    </row>
    <row r="161" spans="1:8" ht="15.6" x14ac:dyDescent="0.6">
      <c r="A161" s="10">
        <v>16</v>
      </c>
    </row>
    <row r="162" spans="1:8" ht="15.6" x14ac:dyDescent="0.6">
      <c r="A162" s="10">
        <v>17</v>
      </c>
    </row>
    <row r="163" spans="1:8" ht="15.6" x14ac:dyDescent="0.6">
      <c r="A163" s="10">
        <v>18</v>
      </c>
    </row>
    <row r="164" spans="1:8" ht="15.6" x14ac:dyDescent="0.6">
      <c r="A164" s="10">
        <v>19</v>
      </c>
    </row>
    <row r="165" spans="1:8" ht="15.6" x14ac:dyDescent="0.6">
      <c r="A165" s="10">
        <v>20</v>
      </c>
    </row>
    <row r="167" spans="1:8" x14ac:dyDescent="0.55000000000000004">
      <c r="D167" t="s">
        <v>167</v>
      </c>
    </row>
    <row r="168" spans="1:8" ht="15.6" x14ac:dyDescent="0.6">
      <c r="A168" s="10" t="s">
        <v>156</v>
      </c>
      <c r="B168" s="10" t="s">
        <v>143</v>
      </c>
      <c r="C168" s="10" t="s">
        <v>144</v>
      </c>
      <c r="D168" s="10" t="s">
        <v>145</v>
      </c>
      <c r="E168" s="10" t="s">
        <v>146</v>
      </c>
      <c r="F168" s="10" t="s">
        <v>147</v>
      </c>
      <c r="G168" s="10" t="s">
        <v>148</v>
      </c>
      <c r="H168" s="10" t="s">
        <v>149</v>
      </c>
    </row>
    <row r="169" spans="1:8" ht="15.6" x14ac:dyDescent="0.6">
      <c r="A169" s="10">
        <v>1</v>
      </c>
      <c r="B169">
        <v>20</v>
      </c>
      <c r="C169">
        <v>22</v>
      </c>
      <c r="D169">
        <v>18</v>
      </c>
      <c r="E169">
        <v>16</v>
      </c>
      <c r="F169">
        <f>SUM(B169:E169)</f>
        <v>76</v>
      </c>
      <c r="G169">
        <f>B169/C169</f>
        <v>0.90909090909090906</v>
      </c>
      <c r="H169">
        <f>D169/E169</f>
        <v>1.125</v>
      </c>
    </row>
    <row r="170" spans="1:8" ht="15.6" x14ac:dyDescent="0.6">
      <c r="A170" s="10">
        <v>2</v>
      </c>
      <c r="B170">
        <v>15</v>
      </c>
      <c r="C170">
        <v>17</v>
      </c>
      <c r="D170">
        <v>16</v>
      </c>
      <c r="E170">
        <v>16</v>
      </c>
      <c r="F170">
        <f t="shared" ref="F170:F184" si="22">SUM(B170:E170)</f>
        <v>64</v>
      </c>
      <c r="G170">
        <f t="shared" ref="G170" si="23">B170/C170</f>
        <v>0.88235294117647056</v>
      </c>
      <c r="H170">
        <f t="shared" ref="H170" si="24">D170/E170</f>
        <v>1</v>
      </c>
    </row>
    <row r="171" spans="1:8" ht="15.6" x14ac:dyDescent="0.6">
      <c r="A171" s="10">
        <v>3</v>
      </c>
      <c r="B171">
        <v>15</v>
      </c>
      <c r="C171">
        <v>17</v>
      </c>
      <c r="D171">
        <v>11</v>
      </c>
      <c r="E171">
        <v>12</v>
      </c>
      <c r="F171">
        <f t="shared" si="22"/>
        <v>55</v>
      </c>
      <c r="G171">
        <f>B171/C171</f>
        <v>0.88235294117647056</v>
      </c>
      <c r="H171">
        <f>D171/E171</f>
        <v>0.91666666666666663</v>
      </c>
    </row>
    <row r="172" spans="1:8" ht="15.6" x14ac:dyDescent="0.6">
      <c r="A172" s="10">
        <v>4</v>
      </c>
      <c r="B172">
        <v>8</v>
      </c>
      <c r="C172">
        <v>10</v>
      </c>
      <c r="D172">
        <v>18</v>
      </c>
      <c r="E172">
        <v>15</v>
      </c>
      <c r="F172">
        <f t="shared" si="22"/>
        <v>51</v>
      </c>
      <c r="G172">
        <f t="shared" ref="G172:G184" si="25">B172/C172</f>
        <v>0.8</v>
      </c>
      <c r="H172">
        <f t="shared" ref="H172:H184" si="26">D172/E172</f>
        <v>1.2</v>
      </c>
    </row>
    <row r="173" spans="1:8" ht="15.6" x14ac:dyDescent="0.6">
      <c r="A173" s="10">
        <v>5</v>
      </c>
      <c r="B173">
        <v>12</v>
      </c>
      <c r="C173">
        <v>15</v>
      </c>
      <c r="D173">
        <v>15</v>
      </c>
      <c r="E173">
        <v>10</v>
      </c>
      <c r="F173">
        <f t="shared" si="22"/>
        <v>52</v>
      </c>
      <c r="G173">
        <f t="shared" si="25"/>
        <v>0.8</v>
      </c>
      <c r="H173">
        <f t="shared" si="26"/>
        <v>1.5</v>
      </c>
    </row>
    <row r="174" spans="1:8" ht="15.6" x14ac:dyDescent="0.6">
      <c r="A174" s="10">
        <v>6</v>
      </c>
      <c r="B174">
        <v>18</v>
      </c>
      <c r="C174">
        <v>12</v>
      </c>
      <c r="D174">
        <v>23</v>
      </c>
      <c r="E174">
        <v>21</v>
      </c>
      <c r="F174">
        <f t="shared" si="22"/>
        <v>74</v>
      </c>
      <c r="G174">
        <f t="shared" si="25"/>
        <v>1.5</v>
      </c>
      <c r="H174">
        <f t="shared" si="26"/>
        <v>1.0952380952380953</v>
      </c>
    </row>
    <row r="175" spans="1:8" ht="15.6" x14ac:dyDescent="0.6">
      <c r="A175" s="10">
        <v>7</v>
      </c>
      <c r="B175">
        <v>12</v>
      </c>
      <c r="C175">
        <v>12</v>
      </c>
      <c r="D175">
        <v>17</v>
      </c>
      <c r="E175">
        <v>15</v>
      </c>
      <c r="F175">
        <f t="shared" si="22"/>
        <v>56</v>
      </c>
      <c r="G175">
        <f t="shared" si="25"/>
        <v>1</v>
      </c>
      <c r="H175">
        <f t="shared" si="26"/>
        <v>1.1333333333333333</v>
      </c>
    </row>
    <row r="176" spans="1:8" ht="15.6" x14ac:dyDescent="0.6">
      <c r="A176" s="10">
        <v>8</v>
      </c>
      <c r="B176">
        <v>28</v>
      </c>
      <c r="C176">
        <v>27</v>
      </c>
      <c r="D176">
        <v>18</v>
      </c>
      <c r="E176">
        <v>17</v>
      </c>
      <c r="F176">
        <f t="shared" si="22"/>
        <v>90</v>
      </c>
      <c r="G176">
        <f t="shared" si="25"/>
        <v>1.037037037037037</v>
      </c>
      <c r="H176">
        <f t="shared" si="26"/>
        <v>1.0588235294117647</v>
      </c>
    </row>
    <row r="177" spans="1:8" ht="15.6" x14ac:dyDescent="0.6">
      <c r="A177" s="10">
        <v>9</v>
      </c>
      <c r="B177">
        <v>21</v>
      </c>
      <c r="C177">
        <v>22</v>
      </c>
      <c r="D177">
        <v>23</v>
      </c>
      <c r="E177">
        <v>17</v>
      </c>
      <c r="F177">
        <f t="shared" si="22"/>
        <v>83</v>
      </c>
      <c r="G177">
        <f t="shared" si="25"/>
        <v>0.95454545454545459</v>
      </c>
      <c r="H177">
        <f t="shared" si="26"/>
        <v>1.3529411764705883</v>
      </c>
    </row>
    <row r="178" spans="1:8" ht="15.6" x14ac:dyDescent="0.6">
      <c r="A178" s="10">
        <v>10</v>
      </c>
      <c r="B178">
        <v>17</v>
      </c>
      <c r="C178">
        <v>16</v>
      </c>
      <c r="D178">
        <v>10</v>
      </c>
      <c r="E178">
        <v>7</v>
      </c>
      <c r="F178">
        <f t="shared" si="22"/>
        <v>50</v>
      </c>
      <c r="G178">
        <f t="shared" si="25"/>
        <v>1.0625</v>
      </c>
      <c r="H178">
        <f t="shared" si="26"/>
        <v>1.4285714285714286</v>
      </c>
    </row>
    <row r="179" spans="1:8" ht="15.6" x14ac:dyDescent="0.6">
      <c r="A179" s="10">
        <v>11</v>
      </c>
      <c r="B179">
        <v>16</v>
      </c>
      <c r="C179">
        <v>21</v>
      </c>
      <c r="D179">
        <v>19</v>
      </c>
      <c r="E179">
        <v>20</v>
      </c>
      <c r="F179">
        <f t="shared" si="22"/>
        <v>76</v>
      </c>
      <c r="G179">
        <f t="shared" si="25"/>
        <v>0.76190476190476186</v>
      </c>
      <c r="H179">
        <f t="shared" si="26"/>
        <v>0.95</v>
      </c>
    </row>
    <row r="180" spans="1:8" ht="15.6" x14ac:dyDescent="0.6">
      <c r="A180" s="10">
        <v>12</v>
      </c>
      <c r="B180">
        <v>23</v>
      </c>
      <c r="C180">
        <v>17</v>
      </c>
      <c r="D180">
        <v>24</v>
      </c>
      <c r="E180">
        <v>21</v>
      </c>
      <c r="F180">
        <f t="shared" si="22"/>
        <v>85</v>
      </c>
      <c r="G180">
        <f t="shared" si="25"/>
        <v>1.3529411764705883</v>
      </c>
      <c r="H180">
        <f t="shared" si="26"/>
        <v>1.1428571428571428</v>
      </c>
    </row>
    <row r="181" spans="1:8" ht="15.6" x14ac:dyDescent="0.6">
      <c r="A181" s="10">
        <v>13</v>
      </c>
      <c r="B181">
        <v>24</v>
      </c>
      <c r="C181">
        <v>19</v>
      </c>
      <c r="D181">
        <v>16</v>
      </c>
      <c r="E181">
        <v>20</v>
      </c>
      <c r="F181">
        <f t="shared" si="22"/>
        <v>79</v>
      </c>
      <c r="G181">
        <f t="shared" si="25"/>
        <v>1.263157894736842</v>
      </c>
      <c r="H181">
        <f t="shared" si="26"/>
        <v>0.8</v>
      </c>
    </row>
    <row r="182" spans="1:8" ht="15.6" x14ac:dyDescent="0.6">
      <c r="A182" s="10">
        <v>14</v>
      </c>
      <c r="B182">
        <v>22</v>
      </c>
      <c r="C182">
        <v>22</v>
      </c>
      <c r="D182">
        <v>14</v>
      </c>
      <c r="E182">
        <v>10</v>
      </c>
      <c r="F182">
        <f t="shared" si="22"/>
        <v>68</v>
      </c>
      <c r="G182">
        <f t="shared" si="25"/>
        <v>1</v>
      </c>
      <c r="H182">
        <f t="shared" si="26"/>
        <v>1.4</v>
      </c>
    </row>
    <row r="183" spans="1:8" ht="15.6" x14ac:dyDescent="0.6">
      <c r="A183" s="10">
        <v>15</v>
      </c>
      <c r="B183">
        <v>28</v>
      </c>
      <c r="C183">
        <v>29</v>
      </c>
      <c r="D183">
        <v>23</v>
      </c>
      <c r="E183">
        <v>26</v>
      </c>
      <c r="F183">
        <f t="shared" si="22"/>
        <v>106</v>
      </c>
      <c r="G183">
        <f t="shared" si="25"/>
        <v>0.96551724137931039</v>
      </c>
      <c r="H183">
        <f t="shared" si="26"/>
        <v>0.88461538461538458</v>
      </c>
    </row>
    <row r="184" spans="1:8" ht="15.6" x14ac:dyDescent="0.6">
      <c r="A184" s="10">
        <v>16</v>
      </c>
      <c r="B184">
        <v>16</v>
      </c>
      <c r="C184">
        <v>12</v>
      </c>
      <c r="D184">
        <v>16</v>
      </c>
      <c r="E184">
        <v>17</v>
      </c>
      <c r="F184">
        <f t="shared" si="22"/>
        <v>61</v>
      </c>
      <c r="G184">
        <f t="shared" si="25"/>
        <v>1.3333333333333333</v>
      </c>
      <c r="H184">
        <f t="shared" si="26"/>
        <v>0.94117647058823528</v>
      </c>
    </row>
    <row r="185" spans="1:8" ht="15.6" x14ac:dyDescent="0.6">
      <c r="A185" s="10">
        <v>17</v>
      </c>
    </row>
    <row r="186" spans="1:8" ht="15.6" x14ac:dyDescent="0.6">
      <c r="A186" s="10">
        <v>18</v>
      </c>
    </row>
    <row r="187" spans="1:8" ht="15.6" x14ac:dyDescent="0.6">
      <c r="A187" s="10">
        <v>19</v>
      </c>
    </row>
    <row r="188" spans="1:8" ht="15.6" x14ac:dyDescent="0.6">
      <c r="A188" s="10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Figure 2- Source Data 1</vt:lpstr>
      <vt:lpstr>Figure 2- Source Data 2</vt:lpstr>
      <vt:lpstr>Figure 2- Source Data 3</vt:lpstr>
      <vt:lpstr>Figure 2- Source Data 4</vt:lpstr>
      <vt:lpstr>Figure 2- Source Data 5</vt:lpstr>
      <vt:lpstr>Figure 2- Source Data 6</vt:lpstr>
      <vt:lpstr>Figure 2- Source Data 7</vt:lpstr>
      <vt:lpstr>Figure 2- Source Data 8</vt:lpstr>
      <vt:lpstr>Figure 3- Source Data 1</vt:lpstr>
      <vt:lpstr>Figure 3- Source Data 2</vt:lpstr>
      <vt:lpstr>Figure 4- Source Data 1</vt:lpstr>
      <vt:lpstr>Figure 4- Source Data 2</vt:lpstr>
      <vt:lpstr>Figure 4- Source Data 3</vt:lpstr>
      <vt:lpstr>Figure 4- Source Data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Jessamyn</dc:creator>
  <cp:lastModifiedBy>Jessamyn</cp:lastModifiedBy>
  <dcterms:created xsi:type="dcterms:W3CDTF">2021-03-09T05:10:42Z</dcterms:created>
  <dcterms:modified xsi:type="dcterms:W3CDTF">2021-10-05T18:58:19Z</dcterms:modified>
</cp:coreProperties>
</file>