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Figure 1-source data 1" sheetId="1" r:id="rId1"/>
  </sheets>
  <calcPr calcId="145621"/>
</workbook>
</file>

<file path=xl/calcChain.xml><?xml version="1.0" encoding="utf-8"?>
<calcChain xmlns="http://schemas.openxmlformats.org/spreadsheetml/2006/main">
  <c r="O50" i="1" l="1"/>
  <c r="N50" i="1"/>
  <c r="M50" i="1"/>
  <c r="L50" i="1"/>
  <c r="J50" i="1"/>
  <c r="I50" i="1"/>
  <c r="H50" i="1"/>
  <c r="G50" i="1"/>
  <c r="E50" i="1"/>
  <c r="D50" i="1"/>
  <c r="C50" i="1"/>
  <c r="B50" i="1"/>
  <c r="O49" i="1"/>
  <c r="O51" i="1" s="1"/>
  <c r="N49" i="1"/>
  <c r="N51" i="1" s="1"/>
  <c r="M49" i="1"/>
  <c r="M51" i="1" s="1"/>
  <c r="L49" i="1"/>
  <c r="L51" i="1" s="1"/>
  <c r="J49" i="1"/>
  <c r="J51" i="1" s="1"/>
  <c r="I49" i="1"/>
  <c r="I51" i="1" s="1"/>
  <c r="H49" i="1"/>
  <c r="H51" i="1" s="1"/>
  <c r="G49" i="1"/>
  <c r="G51" i="1" s="1"/>
  <c r="E49" i="1"/>
  <c r="E51" i="1" s="1"/>
  <c r="D49" i="1"/>
  <c r="D51" i="1" s="1"/>
  <c r="C49" i="1"/>
  <c r="C51" i="1" s="1"/>
  <c r="B49" i="1"/>
  <c r="B51" i="1" s="1"/>
  <c r="O48" i="1"/>
  <c r="N48" i="1"/>
  <c r="M48" i="1"/>
  <c r="L48" i="1"/>
  <c r="J48" i="1"/>
  <c r="I48" i="1"/>
  <c r="H48" i="1"/>
  <c r="G48" i="1"/>
  <c r="E48" i="1"/>
  <c r="D48" i="1"/>
  <c r="C48" i="1"/>
  <c r="B48" i="1"/>
</calcChain>
</file>

<file path=xl/sharedStrings.xml><?xml version="1.0" encoding="utf-8"?>
<sst xmlns="http://schemas.openxmlformats.org/spreadsheetml/2006/main" count="19" uniqueCount="11">
  <si>
    <t>Figure 1G</t>
  </si>
  <si>
    <t>Figure 1H</t>
  </si>
  <si>
    <t>Figure 1I</t>
  </si>
  <si>
    <t>GFP+Scr. RNAi</t>
  </si>
  <si>
    <t>GFP-Cobl-like + Scr. RNAi</t>
  </si>
  <si>
    <t>GFP-Cobl-like + Cobl RNAi</t>
  </si>
  <si>
    <t>GFP + Cobl RNAi</t>
  </si>
  <si>
    <t>Mean</t>
  </si>
  <si>
    <t>SD</t>
  </si>
  <si>
    <t>n</t>
  </si>
  <si>
    <t>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</si>
</sst>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2" fontId="2" fillId="3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2" fillId="0" borderId="12" xfId="0" applyNumberFormat="1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164" fontId="4" fillId="5" borderId="12" xfId="0" applyNumberFormat="1" applyFont="1" applyFill="1" applyBorder="1" applyAlignment="1">
      <alignment horizontal="center" vertical="center" wrapText="1"/>
    </xf>
    <xf numFmtId="164" fontId="2" fillId="5" borderId="1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G1" zoomScale="80" zoomScaleNormal="80" workbookViewId="0">
      <selection activeCell="P40" sqref="P40"/>
    </sheetView>
  </sheetViews>
  <sheetFormatPr defaultColWidth="25.7109375" defaultRowHeight="14.25" x14ac:dyDescent="0.25"/>
  <cols>
    <col min="1" max="1" width="8.5703125" style="2" customWidth="1"/>
    <col min="2" max="5" width="25.7109375" style="2"/>
    <col min="6" max="6" width="10.7109375" style="2" customWidth="1"/>
    <col min="7" max="10" width="25.7109375" style="2"/>
    <col min="11" max="11" width="10.42578125" style="2" customWidth="1"/>
    <col min="12" max="16384" width="25.7109375" style="2"/>
  </cols>
  <sheetData>
    <row r="1" spans="2:15" ht="36.75" customHeight="1" x14ac:dyDescent="0.25">
      <c r="B1" s="1" t="s">
        <v>0</v>
      </c>
      <c r="C1" s="1"/>
      <c r="D1" s="1"/>
      <c r="E1" s="1"/>
      <c r="G1" s="1" t="s">
        <v>1</v>
      </c>
      <c r="H1" s="1"/>
      <c r="I1" s="1"/>
      <c r="J1" s="1"/>
      <c r="L1" s="1" t="s">
        <v>2</v>
      </c>
      <c r="M1" s="1"/>
      <c r="N1" s="1"/>
      <c r="O1" s="1"/>
    </row>
    <row r="2" spans="2:15" ht="25.5" customHeight="1" x14ac:dyDescent="0.25">
      <c r="B2" s="3" t="s">
        <v>3</v>
      </c>
      <c r="C2" s="4" t="s">
        <v>4</v>
      </c>
      <c r="D2" s="5" t="s">
        <v>5</v>
      </c>
      <c r="E2" s="4" t="s">
        <v>6</v>
      </c>
      <c r="G2" s="3" t="s">
        <v>3</v>
      </c>
      <c r="H2" s="4" t="s">
        <v>4</v>
      </c>
      <c r="I2" s="5" t="s">
        <v>5</v>
      </c>
      <c r="J2" s="4" t="s">
        <v>6</v>
      </c>
      <c r="L2" s="3" t="s">
        <v>3</v>
      </c>
      <c r="M2" s="4" t="s">
        <v>4</v>
      </c>
      <c r="N2" s="5" t="s">
        <v>5</v>
      </c>
      <c r="O2" s="4" t="s">
        <v>6</v>
      </c>
    </row>
    <row r="3" spans="2:15" x14ac:dyDescent="0.25">
      <c r="B3" s="6">
        <v>11</v>
      </c>
      <c r="C3" s="7">
        <v>16</v>
      </c>
      <c r="D3" s="8">
        <v>4</v>
      </c>
      <c r="E3" s="7">
        <v>10</v>
      </c>
      <c r="G3" s="6">
        <v>23</v>
      </c>
      <c r="H3" s="7">
        <v>25</v>
      </c>
      <c r="I3" s="8">
        <v>15</v>
      </c>
      <c r="J3" s="7">
        <v>29</v>
      </c>
      <c r="L3" s="9">
        <v>776.09</v>
      </c>
      <c r="M3" s="10">
        <v>674.54</v>
      </c>
      <c r="N3" s="10">
        <v>614.34</v>
      </c>
      <c r="O3" s="11">
        <v>1102.8499999999999</v>
      </c>
    </row>
    <row r="4" spans="2:15" x14ac:dyDescent="0.25">
      <c r="B4" s="6">
        <v>5</v>
      </c>
      <c r="C4" s="7">
        <v>15</v>
      </c>
      <c r="D4" s="8">
        <v>9</v>
      </c>
      <c r="E4" s="7">
        <v>9</v>
      </c>
      <c r="G4" s="6">
        <v>22</v>
      </c>
      <c r="H4" s="7">
        <v>27</v>
      </c>
      <c r="I4" s="8">
        <v>18</v>
      </c>
      <c r="J4" s="7">
        <v>21</v>
      </c>
      <c r="L4" s="12">
        <v>699.01</v>
      </c>
      <c r="M4" s="13">
        <v>949.07</v>
      </c>
      <c r="N4" s="13">
        <v>532.95000000000005</v>
      </c>
      <c r="O4" s="14">
        <v>834.57</v>
      </c>
    </row>
    <row r="5" spans="2:15" x14ac:dyDescent="0.25">
      <c r="B5" s="6">
        <v>7</v>
      </c>
      <c r="C5" s="7">
        <v>9</v>
      </c>
      <c r="D5" s="8">
        <v>16</v>
      </c>
      <c r="E5" s="7">
        <v>10</v>
      </c>
      <c r="G5" s="6">
        <v>18</v>
      </c>
      <c r="H5" s="7">
        <v>22</v>
      </c>
      <c r="I5" s="8">
        <v>25</v>
      </c>
      <c r="J5" s="7">
        <v>21</v>
      </c>
      <c r="L5" s="12">
        <v>666.98</v>
      </c>
      <c r="M5" s="13">
        <v>791.26</v>
      </c>
      <c r="N5" s="13">
        <v>948.6</v>
      </c>
      <c r="O5" s="14">
        <v>760.82</v>
      </c>
    </row>
    <row r="6" spans="2:15" x14ac:dyDescent="0.25">
      <c r="B6" s="6">
        <v>12</v>
      </c>
      <c r="C6" s="7">
        <v>20</v>
      </c>
      <c r="D6" s="8">
        <v>3</v>
      </c>
      <c r="E6" s="7">
        <v>7</v>
      </c>
      <c r="G6" s="6">
        <v>24</v>
      </c>
      <c r="H6" s="7">
        <v>32</v>
      </c>
      <c r="I6" s="8">
        <v>16</v>
      </c>
      <c r="J6" s="7">
        <v>19</v>
      </c>
      <c r="L6" s="12">
        <v>759.93</v>
      </c>
      <c r="M6" s="13">
        <v>1037.73</v>
      </c>
      <c r="N6" s="13">
        <v>511.2</v>
      </c>
      <c r="O6" s="14">
        <v>457.46</v>
      </c>
    </row>
    <row r="7" spans="2:15" x14ac:dyDescent="0.25">
      <c r="B7" s="6">
        <v>7</v>
      </c>
      <c r="C7" s="7">
        <v>12</v>
      </c>
      <c r="D7" s="8">
        <v>4</v>
      </c>
      <c r="E7" s="7">
        <v>8</v>
      </c>
      <c r="G7" s="6">
        <v>16</v>
      </c>
      <c r="H7" s="7">
        <v>23</v>
      </c>
      <c r="I7" s="8">
        <v>15</v>
      </c>
      <c r="J7" s="7">
        <v>16</v>
      </c>
      <c r="L7" s="12">
        <v>665.47</v>
      </c>
      <c r="M7" s="13">
        <v>738.09</v>
      </c>
      <c r="N7" s="13">
        <v>539.27</v>
      </c>
      <c r="O7" s="14">
        <v>673.92</v>
      </c>
    </row>
    <row r="8" spans="2:15" x14ac:dyDescent="0.25">
      <c r="B8" s="6">
        <v>3</v>
      </c>
      <c r="C8" s="7">
        <v>14</v>
      </c>
      <c r="D8" s="8">
        <v>5</v>
      </c>
      <c r="E8" s="7">
        <v>8</v>
      </c>
      <c r="G8" s="6">
        <v>10</v>
      </c>
      <c r="H8" s="7">
        <v>24</v>
      </c>
      <c r="I8" s="8">
        <v>15</v>
      </c>
      <c r="J8" s="7">
        <v>17</v>
      </c>
      <c r="L8" s="12">
        <v>386.04</v>
      </c>
      <c r="M8" s="13">
        <v>1051.81</v>
      </c>
      <c r="N8" s="13">
        <v>604.89</v>
      </c>
      <c r="O8" s="14">
        <v>755.69</v>
      </c>
    </row>
    <row r="9" spans="2:15" x14ac:dyDescent="0.25">
      <c r="B9" s="6">
        <v>12</v>
      </c>
      <c r="C9" s="7">
        <v>13</v>
      </c>
      <c r="D9" s="8">
        <v>15</v>
      </c>
      <c r="E9" s="7">
        <v>2</v>
      </c>
      <c r="G9" s="6">
        <v>24</v>
      </c>
      <c r="H9" s="7">
        <v>27</v>
      </c>
      <c r="I9" s="8">
        <v>23</v>
      </c>
      <c r="J9" s="7">
        <v>17</v>
      </c>
      <c r="L9" s="12">
        <v>1030.57</v>
      </c>
      <c r="M9" s="13">
        <v>891.52</v>
      </c>
      <c r="N9" s="13">
        <v>881.98</v>
      </c>
      <c r="O9" s="14">
        <v>558.87</v>
      </c>
    </row>
    <row r="10" spans="2:15" x14ac:dyDescent="0.25">
      <c r="B10" s="6">
        <v>9</v>
      </c>
      <c r="C10" s="7">
        <v>11</v>
      </c>
      <c r="D10" s="8">
        <v>6</v>
      </c>
      <c r="E10" s="7">
        <v>8</v>
      </c>
      <c r="G10" s="6">
        <v>20</v>
      </c>
      <c r="H10" s="7">
        <v>29</v>
      </c>
      <c r="I10" s="8">
        <v>24</v>
      </c>
      <c r="J10" s="7">
        <v>16</v>
      </c>
      <c r="L10" s="12">
        <v>694.35</v>
      </c>
      <c r="M10" s="13">
        <v>1192.24</v>
      </c>
      <c r="N10" s="13">
        <v>893.4</v>
      </c>
      <c r="O10" s="14">
        <v>526.38</v>
      </c>
    </row>
    <row r="11" spans="2:15" x14ac:dyDescent="0.25">
      <c r="B11" s="6">
        <v>9</v>
      </c>
      <c r="C11" s="7">
        <v>11</v>
      </c>
      <c r="D11" s="8">
        <v>10</v>
      </c>
      <c r="E11" s="7">
        <v>10</v>
      </c>
      <c r="G11" s="6">
        <v>19</v>
      </c>
      <c r="H11" s="7">
        <v>20</v>
      </c>
      <c r="I11" s="8">
        <v>22</v>
      </c>
      <c r="J11" s="7">
        <v>21</v>
      </c>
      <c r="L11" s="12">
        <v>738.96</v>
      </c>
      <c r="M11" s="13">
        <v>740.05</v>
      </c>
      <c r="N11" s="13">
        <v>729.35</v>
      </c>
      <c r="O11" s="14">
        <v>836.34</v>
      </c>
    </row>
    <row r="12" spans="2:15" x14ac:dyDescent="0.25">
      <c r="B12" s="6">
        <v>8</v>
      </c>
      <c r="C12" s="7">
        <v>11</v>
      </c>
      <c r="D12" s="8">
        <v>6</v>
      </c>
      <c r="E12" s="7">
        <v>6</v>
      </c>
      <c r="G12" s="6">
        <v>18</v>
      </c>
      <c r="H12" s="7">
        <v>19</v>
      </c>
      <c r="I12" s="8">
        <v>18</v>
      </c>
      <c r="J12" s="7">
        <v>20</v>
      </c>
      <c r="L12" s="12">
        <v>804.44</v>
      </c>
      <c r="M12" s="13">
        <v>634.24</v>
      </c>
      <c r="N12" s="13">
        <v>706.85</v>
      </c>
      <c r="O12" s="14">
        <v>602.54</v>
      </c>
    </row>
    <row r="13" spans="2:15" x14ac:dyDescent="0.25">
      <c r="B13" s="6">
        <v>10</v>
      </c>
      <c r="C13" s="7">
        <v>18</v>
      </c>
      <c r="D13" s="8">
        <v>10</v>
      </c>
      <c r="E13" s="7">
        <v>7</v>
      </c>
      <c r="G13" s="6">
        <v>20</v>
      </c>
      <c r="H13" s="7">
        <v>34</v>
      </c>
      <c r="I13" s="8">
        <v>20</v>
      </c>
      <c r="J13" s="7">
        <v>19</v>
      </c>
      <c r="L13" s="12">
        <v>893.36</v>
      </c>
      <c r="M13" s="13">
        <v>1350.21</v>
      </c>
      <c r="N13" s="13">
        <v>757.12</v>
      </c>
      <c r="O13" s="14">
        <v>738.24</v>
      </c>
    </row>
    <row r="14" spans="2:15" x14ac:dyDescent="0.25">
      <c r="B14" s="6">
        <v>7</v>
      </c>
      <c r="C14" s="7">
        <v>8</v>
      </c>
      <c r="D14" s="8">
        <v>6</v>
      </c>
      <c r="E14" s="7">
        <v>10</v>
      </c>
      <c r="G14" s="6">
        <v>17</v>
      </c>
      <c r="H14" s="7">
        <v>18</v>
      </c>
      <c r="I14" s="8">
        <v>24</v>
      </c>
      <c r="J14" s="7">
        <v>29</v>
      </c>
      <c r="L14" s="12">
        <v>523.29999999999995</v>
      </c>
      <c r="M14" s="13">
        <v>617.22</v>
      </c>
      <c r="N14" s="13">
        <v>813.97</v>
      </c>
      <c r="O14" s="14">
        <v>926.77</v>
      </c>
    </row>
    <row r="15" spans="2:15" x14ac:dyDescent="0.25">
      <c r="B15" s="6">
        <v>11</v>
      </c>
      <c r="C15" s="7">
        <v>11</v>
      </c>
      <c r="D15" s="8">
        <v>4</v>
      </c>
      <c r="E15" s="7">
        <v>6</v>
      </c>
      <c r="G15" s="6">
        <v>25</v>
      </c>
      <c r="H15" s="7">
        <v>23</v>
      </c>
      <c r="I15" s="8">
        <v>23</v>
      </c>
      <c r="J15" s="7">
        <v>14</v>
      </c>
      <c r="L15" s="12">
        <v>839.04</v>
      </c>
      <c r="M15" s="13">
        <v>775.97</v>
      </c>
      <c r="N15" s="13">
        <v>810.37</v>
      </c>
      <c r="O15" s="14">
        <v>653.73</v>
      </c>
    </row>
    <row r="16" spans="2:15" x14ac:dyDescent="0.25">
      <c r="B16" s="6">
        <v>10</v>
      </c>
      <c r="C16" s="7">
        <v>12</v>
      </c>
      <c r="D16" s="8">
        <v>8</v>
      </c>
      <c r="E16" s="7">
        <v>3</v>
      </c>
      <c r="G16" s="6">
        <v>18</v>
      </c>
      <c r="H16" s="7">
        <v>23</v>
      </c>
      <c r="I16" s="8">
        <v>19</v>
      </c>
      <c r="J16" s="7">
        <v>15</v>
      </c>
      <c r="L16" s="12">
        <v>654.20000000000005</v>
      </c>
      <c r="M16" s="13">
        <v>874.92</v>
      </c>
      <c r="N16" s="13">
        <v>560.83000000000004</v>
      </c>
      <c r="O16" s="14">
        <v>582.29999999999995</v>
      </c>
    </row>
    <row r="17" spans="2:15" x14ac:dyDescent="0.25">
      <c r="B17" s="6">
        <v>7</v>
      </c>
      <c r="C17" s="7">
        <v>10</v>
      </c>
      <c r="D17" s="8">
        <v>8</v>
      </c>
      <c r="E17" s="7">
        <v>11</v>
      </c>
      <c r="G17" s="6">
        <v>16</v>
      </c>
      <c r="H17" s="7">
        <v>25</v>
      </c>
      <c r="I17" s="8">
        <v>20</v>
      </c>
      <c r="J17" s="7">
        <v>25</v>
      </c>
      <c r="L17" s="12">
        <v>862.37</v>
      </c>
      <c r="M17" s="13">
        <v>1188.32</v>
      </c>
      <c r="N17" s="13">
        <v>511.77</v>
      </c>
      <c r="O17" s="14">
        <v>770.1</v>
      </c>
    </row>
    <row r="18" spans="2:15" x14ac:dyDescent="0.25">
      <c r="B18" s="6">
        <v>10</v>
      </c>
      <c r="C18" s="7">
        <v>15</v>
      </c>
      <c r="D18" s="8">
        <v>5</v>
      </c>
      <c r="E18" s="7">
        <v>2</v>
      </c>
      <c r="G18" s="6">
        <v>20</v>
      </c>
      <c r="H18" s="7">
        <v>23</v>
      </c>
      <c r="I18" s="8">
        <v>18</v>
      </c>
      <c r="J18" s="7">
        <v>13</v>
      </c>
      <c r="L18" s="12">
        <v>619.32000000000005</v>
      </c>
      <c r="M18" s="13">
        <v>999.73</v>
      </c>
      <c r="N18" s="13">
        <v>894.69</v>
      </c>
      <c r="O18" s="14">
        <v>511</v>
      </c>
    </row>
    <row r="19" spans="2:15" x14ac:dyDescent="0.25">
      <c r="B19" s="6">
        <v>12</v>
      </c>
      <c r="C19" s="7">
        <v>11</v>
      </c>
      <c r="D19" s="8">
        <v>7</v>
      </c>
      <c r="E19" s="7">
        <v>6</v>
      </c>
      <c r="G19" s="6">
        <v>24</v>
      </c>
      <c r="H19" s="7">
        <v>23</v>
      </c>
      <c r="I19" s="8">
        <v>17</v>
      </c>
      <c r="J19" s="7">
        <v>12</v>
      </c>
      <c r="L19" s="12">
        <v>585.41</v>
      </c>
      <c r="M19" s="13">
        <v>860.03</v>
      </c>
      <c r="N19" s="13">
        <v>613.98</v>
      </c>
      <c r="O19" s="14">
        <v>434.12</v>
      </c>
    </row>
    <row r="20" spans="2:15" x14ac:dyDescent="0.25">
      <c r="B20" s="6">
        <v>8</v>
      </c>
      <c r="C20" s="7">
        <v>11</v>
      </c>
      <c r="D20" s="8">
        <v>5</v>
      </c>
      <c r="E20" s="7">
        <v>3</v>
      </c>
      <c r="G20" s="6">
        <v>27</v>
      </c>
      <c r="H20" s="7">
        <v>24</v>
      </c>
      <c r="I20" s="8">
        <v>12</v>
      </c>
      <c r="J20" s="7">
        <v>19</v>
      </c>
      <c r="L20" s="12">
        <v>989.21</v>
      </c>
      <c r="M20" s="13">
        <v>844.93</v>
      </c>
      <c r="N20" s="13">
        <v>527.34</v>
      </c>
      <c r="O20" s="14">
        <v>866.48</v>
      </c>
    </row>
    <row r="21" spans="2:15" x14ac:dyDescent="0.25">
      <c r="B21" s="6">
        <v>8</v>
      </c>
      <c r="C21" s="7">
        <v>16</v>
      </c>
      <c r="D21" s="8">
        <v>8</v>
      </c>
      <c r="E21" s="7">
        <v>14</v>
      </c>
      <c r="G21" s="6">
        <v>17</v>
      </c>
      <c r="H21" s="7">
        <v>30</v>
      </c>
      <c r="I21" s="8">
        <v>13</v>
      </c>
      <c r="J21" s="7">
        <v>24</v>
      </c>
      <c r="L21" s="12">
        <v>481.35</v>
      </c>
      <c r="M21" s="13">
        <v>1672.63</v>
      </c>
      <c r="N21" s="13">
        <v>747.55</v>
      </c>
      <c r="O21" s="14">
        <v>1082.33</v>
      </c>
    </row>
    <row r="22" spans="2:15" x14ac:dyDescent="0.25">
      <c r="B22" s="6">
        <v>6</v>
      </c>
      <c r="C22" s="7">
        <v>20</v>
      </c>
      <c r="D22" s="8">
        <v>8</v>
      </c>
      <c r="E22" s="7">
        <v>4</v>
      </c>
      <c r="G22" s="6">
        <v>20</v>
      </c>
      <c r="H22" s="7">
        <v>30</v>
      </c>
      <c r="I22" s="8">
        <v>18</v>
      </c>
      <c r="J22" s="7">
        <v>15</v>
      </c>
      <c r="L22" s="12">
        <v>419.4</v>
      </c>
      <c r="M22" s="13">
        <v>1359.93</v>
      </c>
      <c r="N22" s="13">
        <v>766.22</v>
      </c>
      <c r="O22" s="14">
        <v>666.88</v>
      </c>
    </row>
    <row r="23" spans="2:15" x14ac:dyDescent="0.25">
      <c r="B23" s="6">
        <v>6</v>
      </c>
      <c r="C23" s="7">
        <v>21</v>
      </c>
      <c r="D23" s="8">
        <v>3</v>
      </c>
      <c r="E23" s="7">
        <v>6</v>
      </c>
      <c r="G23" s="6">
        <v>16</v>
      </c>
      <c r="H23" s="7">
        <v>29</v>
      </c>
      <c r="I23" s="8">
        <v>12</v>
      </c>
      <c r="J23" s="7">
        <v>21</v>
      </c>
      <c r="L23" s="12">
        <v>412.18</v>
      </c>
      <c r="M23" s="13">
        <v>1084.1400000000001</v>
      </c>
      <c r="N23" s="13">
        <v>573.53</v>
      </c>
      <c r="O23" s="14">
        <v>822.57</v>
      </c>
    </row>
    <row r="24" spans="2:15" x14ac:dyDescent="0.25">
      <c r="B24" s="6">
        <v>4</v>
      </c>
      <c r="C24" s="7">
        <v>13</v>
      </c>
      <c r="D24" s="8">
        <v>2</v>
      </c>
      <c r="E24" s="7">
        <v>12</v>
      </c>
      <c r="G24" s="6">
        <v>14</v>
      </c>
      <c r="H24" s="7">
        <v>30</v>
      </c>
      <c r="I24" s="8">
        <v>10</v>
      </c>
      <c r="J24" s="7">
        <v>23</v>
      </c>
      <c r="L24" s="12">
        <v>418.03</v>
      </c>
      <c r="M24" s="13">
        <v>1145.2</v>
      </c>
      <c r="N24" s="13">
        <v>521.27</v>
      </c>
      <c r="O24" s="14">
        <v>1275.24</v>
      </c>
    </row>
    <row r="25" spans="2:15" x14ac:dyDescent="0.25">
      <c r="B25" s="6">
        <v>11</v>
      </c>
      <c r="C25" s="7">
        <v>7</v>
      </c>
      <c r="D25" s="8">
        <v>14</v>
      </c>
      <c r="E25" s="7">
        <v>9</v>
      </c>
      <c r="G25" s="6">
        <v>21</v>
      </c>
      <c r="H25" s="7">
        <v>21</v>
      </c>
      <c r="I25" s="8">
        <v>27</v>
      </c>
      <c r="J25" s="7">
        <v>19</v>
      </c>
      <c r="L25" s="12">
        <v>625.49</v>
      </c>
      <c r="M25" s="13">
        <v>1198</v>
      </c>
      <c r="N25" s="13">
        <v>1036.3699999999999</v>
      </c>
      <c r="O25" s="14">
        <v>826.45</v>
      </c>
    </row>
    <row r="26" spans="2:15" x14ac:dyDescent="0.25">
      <c r="B26" s="6">
        <v>4</v>
      </c>
      <c r="C26" s="7">
        <v>15</v>
      </c>
      <c r="D26" s="8">
        <v>13</v>
      </c>
      <c r="E26" s="7">
        <v>11</v>
      </c>
      <c r="G26" s="6">
        <v>21</v>
      </c>
      <c r="H26" s="7">
        <v>25</v>
      </c>
      <c r="I26" s="8">
        <v>24</v>
      </c>
      <c r="J26" s="7">
        <v>23</v>
      </c>
      <c r="L26" s="12">
        <v>997.75</v>
      </c>
      <c r="M26" s="13">
        <v>1267.42</v>
      </c>
      <c r="N26" s="13">
        <v>702.12</v>
      </c>
      <c r="O26" s="14">
        <v>936.09</v>
      </c>
    </row>
    <row r="27" spans="2:15" x14ac:dyDescent="0.25">
      <c r="B27" s="6">
        <v>11</v>
      </c>
      <c r="C27" s="7">
        <v>15</v>
      </c>
      <c r="D27" s="8">
        <v>5</v>
      </c>
      <c r="E27" s="7">
        <v>8</v>
      </c>
      <c r="G27" s="6">
        <v>31</v>
      </c>
      <c r="H27" s="7">
        <v>29</v>
      </c>
      <c r="I27" s="8">
        <v>17</v>
      </c>
      <c r="J27" s="7">
        <v>19</v>
      </c>
      <c r="L27" s="12">
        <v>650.88</v>
      </c>
      <c r="M27" s="13">
        <v>741.03</v>
      </c>
      <c r="N27" s="13">
        <v>767.29</v>
      </c>
      <c r="O27" s="14">
        <v>673.24</v>
      </c>
    </row>
    <row r="28" spans="2:15" x14ac:dyDescent="0.25">
      <c r="B28" s="6">
        <v>8</v>
      </c>
      <c r="C28" s="7">
        <v>17</v>
      </c>
      <c r="D28" s="8">
        <v>6</v>
      </c>
      <c r="E28" s="7">
        <v>5</v>
      </c>
      <c r="G28" s="6">
        <v>15</v>
      </c>
      <c r="H28" s="7">
        <v>24</v>
      </c>
      <c r="I28" s="8">
        <v>14</v>
      </c>
      <c r="J28" s="7">
        <v>15</v>
      </c>
      <c r="L28" s="12">
        <v>613.51</v>
      </c>
      <c r="M28" s="13">
        <v>856.89</v>
      </c>
      <c r="N28" s="13">
        <v>486.83</v>
      </c>
      <c r="O28" s="14">
        <v>524.22</v>
      </c>
    </row>
    <row r="29" spans="2:15" x14ac:dyDescent="0.25">
      <c r="B29" s="6">
        <v>4</v>
      </c>
      <c r="C29" s="7">
        <v>12</v>
      </c>
      <c r="D29" s="8">
        <v>8</v>
      </c>
      <c r="E29" s="7">
        <v>2</v>
      </c>
      <c r="G29" s="6">
        <v>20</v>
      </c>
      <c r="H29" s="7">
        <v>26</v>
      </c>
      <c r="I29" s="8">
        <v>17</v>
      </c>
      <c r="J29" s="7">
        <v>13</v>
      </c>
      <c r="L29" s="12">
        <v>497.61</v>
      </c>
      <c r="M29" s="13">
        <v>814.56</v>
      </c>
      <c r="N29" s="13">
        <v>892.29</v>
      </c>
      <c r="O29" s="14">
        <v>435.37</v>
      </c>
    </row>
    <row r="30" spans="2:15" x14ac:dyDescent="0.25">
      <c r="B30" s="6">
        <v>8</v>
      </c>
      <c r="C30" s="7">
        <v>8</v>
      </c>
      <c r="D30" s="8">
        <v>3</v>
      </c>
      <c r="E30" s="7">
        <v>4</v>
      </c>
      <c r="G30" s="6">
        <v>19</v>
      </c>
      <c r="H30" s="7">
        <v>18</v>
      </c>
      <c r="I30" s="8">
        <v>13</v>
      </c>
      <c r="J30" s="7">
        <v>17</v>
      </c>
      <c r="L30" s="12">
        <v>933.77</v>
      </c>
      <c r="M30" s="13">
        <v>490.13</v>
      </c>
      <c r="N30" s="13">
        <v>507.17</v>
      </c>
      <c r="O30" s="14">
        <v>721.42</v>
      </c>
    </row>
    <row r="31" spans="2:15" x14ac:dyDescent="0.25">
      <c r="B31" s="6">
        <v>13</v>
      </c>
      <c r="C31" s="7">
        <v>14</v>
      </c>
      <c r="D31" s="8">
        <v>7</v>
      </c>
      <c r="E31" s="7">
        <v>5</v>
      </c>
      <c r="G31" s="6">
        <v>26</v>
      </c>
      <c r="H31" s="7">
        <v>25</v>
      </c>
      <c r="I31" s="8">
        <v>21</v>
      </c>
      <c r="J31" s="7">
        <v>15</v>
      </c>
      <c r="L31" s="12">
        <v>567.02</v>
      </c>
      <c r="M31" s="13">
        <v>827.67</v>
      </c>
      <c r="N31" s="13">
        <v>797.74</v>
      </c>
      <c r="O31" s="14">
        <v>507.59</v>
      </c>
    </row>
    <row r="32" spans="2:15" x14ac:dyDescent="0.25">
      <c r="B32" s="6">
        <v>14</v>
      </c>
      <c r="C32" s="7">
        <v>10</v>
      </c>
      <c r="D32" s="8">
        <v>6</v>
      </c>
      <c r="E32" s="7">
        <v>13</v>
      </c>
      <c r="G32" s="6">
        <v>22</v>
      </c>
      <c r="H32" s="7">
        <v>21</v>
      </c>
      <c r="I32" s="8">
        <v>15</v>
      </c>
      <c r="J32" s="7">
        <v>29</v>
      </c>
      <c r="L32" s="12">
        <v>567.91</v>
      </c>
      <c r="M32" s="13">
        <v>769.59</v>
      </c>
      <c r="N32" s="13">
        <v>595.04</v>
      </c>
      <c r="O32" s="14">
        <v>1179.99</v>
      </c>
    </row>
    <row r="33" spans="1:15" x14ac:dyDescent="0.25">
      <c r="B33" s="6">
        <v>9</v>
      </c>
      <c r="C33" s="7">
        <v>7</v>
      </c>
      <c r="D33" s="8">
        <v>7</v>
      </c>
      <c r="E33" s="7">
        <v>7</v>
      </c>
      <c r="G33" s="6">
        <v>23</v>
      </c>
      <c r="H33" s="7">
        <v>18</v>
      </c>
      <c r="I33" s="8">
        <v>20</v>
      </c>
      <c r="J33" s="7">
        <v>20</v>
      </c>
      <c r="L33" s="12">
        <v>1037.6600000000001</v>
      </c>
      <c r="M33" s="13">
        <v>630.54999999999995</v>
      </c>
      <c r="N33" s="13">
        <v>624.15</v>
      </c>
      <c r="O33" s="14">
        <v>766.11</v>
      </c>
    </row>
    <row r="34" spans="1:15" x14ac:dyDescent="0.25">
      <c r="B34" s="6">
        <v>8</v>
      </c>
      <c r="C34" s="7">
        <v>13</v>
      </c>
      <c r="D34" s="8">
        <v>8</v>
      </c>
      <c r="E34" s="7">
        <v>8</v>
      </c>
      <c r="G34" s="6">
        <v>16</v>
      </c>
      <c r="H34" s="7">
        <v>20</v>
      </c>
      <c r="I34" s="8">
        <v>16</v>
      </c>
      <c r="J34" s="7">
        <v>20</v>
      </c>
      <c r="L34" s="12">
        <v>847.69</v>
      </c>
      <c r="M34" s="13">
        <v>623.91999999999996</v>
      </c>
      <c r="N34" s="13">
        <v>765.45</v>
      </c>
      <c r="O34" s="14">
        <v>894.15</v>
      </c>
    </row>
    <row r="35" spans="1:15" x14ac:dyDescent="0.25">
      <c r="B35" s="6">
        <v>16</v>
      </c>
      <c r="C35" s="7">
        <v>15</v>
      </c>
      <c r="D35" s="8"/>
      <c r="E35" s="7"/>
      <c r="G35" s="6">
        <v>28</v>
      </c>
      <c r="H35" s="7">
        <v>27</v>
      </c>
      <c r="I35" s="8"/>
      <c r="J35" s="7"/>
      <c r="L35" s="12">
        <v>1039.19</v>
      </c>
      <c r="M35" s="13">
        <v>853.01</v>
      </c>
      <c r="N35" s="13"/>
      <c r="O35" s="14"/>
    </row>
    <row r="36" spans="1:15" x14ac:dyDescent="0.25">
      <c r="B36" s="6">
        <v>7</v>
      </c>
      <c r="C36" s="7">
        <v>19</v>
      </c>
      <c r="D36" s="8"/>
      <c r="E36" s="7"/>
      <c r="G36" s="6">
        <v>19</v>
      </c>
      <c r="H36" s="7">
        <v>33</v>
      </c>
      <c r="I36" s="8"/>
      <c r="J36" s="7"/>
      <c r="L36" s="12">
        <v>715.67</v>
      </c>
      <c r="M36" s="13">
        <v>1098.6600000000001</v>
      </c>
      <c r="N36" s="13"/>
      <c r="O36" s="14"/>
    </row>
    <row r="37" spans="1:15" x14ac:dyDescent="0.25">
      <c r="B37" s="6">
        <v>6</v>
      </c>
      <c r="C37" s="7">
        <v>16</v>
      </c>
      <c r="D37" s="8"/>
      <c r="E37" s="7"/>
      <c r="G37" s="6">
        <v>12</v>
      </c>
      <c r="H37" s="7">
        <v>32</v>
      </c>
      <c r="I37" s="8"/>
      <c r="J37" s="7"/>
      <c r="L37" s="12">
        <v>702.24</v>
      </c>
      <c r="M37" s="13">
        <v>744.77</v>
      </c>
      <c r="N37" s="13"/>
      <c r="O37" s="14"/>
    </row>
    <row r="38" spans="1:15" x14ac:dyDescent="0.25">
      <c r="B38" s="6">
        <v>2</v>
      </c>
      <c r="C38" s="7">
        <v>12</v>
      </c>
      <c r="D38" s="8"/>
      <c r="E38" s="7"/>
      <c r="G38" s="6">
        <v>12</v>
      </c>
      <c r="H38" s="7">
        <v>21</v>
      </c>
      <c r="I38" s="8"/>
      <c r="J38" s="7"/>
      <c r="L38" s="12">
        <v>684.45</v>
      </c>
      <c r="M38" s="13">
        <v>556.4</v>
      </c>
      <c r="N38" s="13"/>
      <c r="O38" s="14"/>
    </row>
    <row r="39" spans="1:15" x14ac:dyDescent="0.25">
      <c r="B39" s="6">
        <v>5</v>
      </c>
      <c r="C39" s="7"/>
      <c r="D39" s="8"/>
      <c r="E39" s="7"/>
      <c r="G39" s="6">
        <v>10</v>
      </c>
      <c r="H39" s="7"/>
      <c r="I39" s="8"/>
      <c r="J39" s="7"/>
      <c r="L39" s="12">
        <v>1029.8399999999999</v>
      </c>
      <c r="M39" s="13"/>
      <c r="N39" s="13"/>
      <c r="O39" s="14"/>
    </row>
    <row r="40" spans="1:15" x14ac:dyDescent="0.25">
      <c r="B40" s="6">
        <v>9</v>
      </c>
      <c r="C40" s="7"/>
      <c r="D40" s="8"/>
      <c r="E40" s="7"/>
      <c r="G40" s="6">
        <v>17</v>
      </c>
      <c r="H40" s="7"/>
      <c r="I40" s="8"/>
      <c r="J40" s="7"/>
      <c r="L40" s="12">
        <v>1022.2</v>
      </c>
      <c r="M40" s="13"/>
      <c r="N40" s="13"/>
      <c r="O40" s="14"/>
    </row>
    <row r="41" spans="1:15" x14ac:dyDescent="0.25">
      <c r="B41" s="6">
        <v>19</v>
      </c>
      <c r="C41" s="7"/>
      <c r="D41" s="8"/>
      <c r="E41" s="7"/>
      <c r="G41" s="6">
        <v>32</v>
      </c>
      <c r="H41" s="7"/>
      <c r="I41" s="8"/>
      <c r="J41" s="7"/>
      <c r="L41" s="12">
        <v>1269.6199999999999</v>
      </c>
      <c r="M41" s="13"/>
      <c r="N41" s="13"/>
      <c r="O41" s="14"/>
    </row>
    <row r="42" spans="1:15" x14ac:dyDescent="0.25">
      <c r="B42" s="6">
        <v>9</v>
      </c>
      <c r="C42" s="7"/>
      <c r="D42" s="8"/>
      <c r="E42" s="7"/>
      <c r="G42" s="6">
        <v>24</v>
      </c>
      <c r="H42" s="7"/>
      <c r="I42" s="8"/>
      <c r="J42" s="7"/>
      <c r="L42" s="12">
        <v>747.28</v>
      </c>
      <c r="M42" s="13"/>
      <c r="N42" s="13"/>
      <c r="O42" s="14"/>
    </row>
    <row r="43" spans="1:15" x14ac:dyDescent="0.25">
      <c r="B43" s="6">
        <v>11</v>
      </c>
      <c r="C43" s="7"/>
      <c r="D43" s="8"/>
      <c r="E43" s="7"/>
      <c r="G43" s="6">
        <v>22</v>
      </c>
      <c r="H43" s="7"/>
      <c r="I43" s="8"/>
      <c r="J43" s="7"/>
      <c r="L43" s="12">
        <v>959.68</v>
      </c>
      <c r="M43" s="13"/>
      <c r="N43" s="13"/>
      <c r="O43" s="14"/>
    </row>
    <row r="44" spans="1:15" x14ac:dyDescent="0.25">
      <c r="B44" s="6">
        <v>5</v>
      </c>
      <c r="C44" s="7"/>
      <c r="D44" s="8"/>
      <c r="E44" s="7"/>
      <c r="G44" s="6">
        <v>15</v>
      </c>
      <c r="H44" s="7"/>
      <c r="I44" s="8"/>
      <c r="J44" s="7"/>
      <c r="L44" s="12">
        <v>724.46</v>
      </c>
      <c r="M44" s="13"/>
      <c r="N44" s="13"/>
      <c r="O44" s="14"/>
    </row>
    <row r="45" spans="1:15" x14ac:dyDescent="0.25">
      <c r="B45" s="6">
        <v>13</v>
      </c>
      <c r="C45" s="7"/>
      <c r="D45" s="8"/>
      <c r="E45" s="7"/>
      <c r="G45" s="6">
        <v>25</v>
      </c>
      <c r="H45" s="7"/>
      <c r="I45" s="8"/>
      <c r="J45" s="7"/>
      <c r="L45" s="12">
        <v>908.03</v>
      </c>
      <c r="M45" s="13"/>
      <c r="N45" s="13"/>
      <c r="O45" s="14"/>
    </row>
    <row r="46" spans="1:15" x14ac:dyDescent="0.25">
      <c r="B46" s="6">
        <v>5</v>
      </c>
      <c r="C46" s="7"/>
      <c r="D46" s="8"/>
      <c r="E46" s="7"/>
      <c r="G46" s="6">
        <v>15</v>
      </c>
      <c r="H46" s="7"/>
      <c r="I46" s="8"/>
      <c r="J46" s="7"/>
      <c r="L46" s="12">
        <v>1023.49</v>
      </c>
      <c r="M46" s="13"/>
      <c r="N46" s="13"/>
      <c r="O46" s="14"/>
    </row>
    <row r="47" spans="1:15" x14ac:dyDescent="0.25">
      <c r="B47" s="15">
        <v>11</v>
      </c>
      <c r="C47" s="16"/>
      <c r="D47" s="17"/>
      <c r="E47" s="16"/>
      <c r="G47" s="15">
        <v>19</v>
      </c>
      <c r="H47" s="16"/>
      <c r="I47" s="17"/>
      <c r="J47" s="16"/>
      <c r="L47" s="18">
        <v>932.1</v>
      </c>
      <c r="M47" s="19"/>
      <c r="N47" s="19"/>
      <c r="O47" s="20"/>
    </row>
    <row r="48" spans="1:15" ht="15" x14ac:dyDescent="0.25">
      <c r="A48" s="21" t="s">
        <v>7</v>
      </c>
      <c r="B48" s="22">
        <f>AVERAGE(B3:B47)</f>
        <v>8.6666666666666661</v>
      </c>
      <c r="C48" s="22">
        <f t="shared" ref="C48:E48" si="0">AVERAGE(C3:C47)</f>
        <v>13.277777777777779</v>
      </c>
      <c r="D48" s="22">
        <f t="shared" si="0"/>
        <v>7.15625</v>
      </c>
      <c r="E48" s="22">
        <f t="shared" si="0"/>
        <v>7.3125</v>
      </c>
      <c r="G48" s="22">
        <f>AVERAGE(G3:G47)</f>
        <v>19.822222222222223</v>
      </c>
      <c r="H48" s="22">
        <f t="shared" ref="H48:J48" si="1">AVERAGE(H3:H47)</f>
        <v>25</v>
      </c>
      <c r="I48" s="22">
        <f t="shared" si="1"/>
        <v>18.15625</v>
      </c>
      <c r="J48" s="22">
        <f t="shared" si="1"/>
        <v>19.25</v>
      </c>
      <c r="L48" s="22">
        <f>AVERAGE(L3:L47)</f>
        <v>755.92333333333329</v>
      </c>
      <c r="M48" s="22">
        <f t="shared" ref="M48:O48" si="2">AVERAGE(M3:M47)</f>
        <v>915.1772222222221</v>
      </c>
      <c r="N48" s="22">
        <f t="shared" si="2"/>
        <v>694.87250000000017</v>
      </c>
      <c r="O48" s="22">
        <f t="shared" si="2"/>
        <v>746.99468750000017</v>
      </c>
    </row>
    <row r="49" spans="1:15" ht="15" x14ac:dyDescent="0.25">
      <c r="A49" s="23" t="s">
        <v>8</v>
      </c>
      <c r="B49" s="24">
        <f>STDEV(B3:B47)</f>
        <v>3.4771984543464143</v>
      </c>
      <c r="C49" s="24">
        <f t="shared" ref="C49:E49" si="3">STDEV(C3:C47)</f>
        <v>3.6614681763398158</v>
      </c>
      <c r="D49" s="24">
        <f t="shared" si="3"/>
        <v>3.4929364206509224</v>
      </c>
      <c r="E49" s="24">
        <f t="shared" si="3"/>
        <v>3.2372578997783634</v>
      </c>
      <c r="G49" s="24">
        <f>STDEV(G3:G47)</f>
        <v>5.010393238463462</v>
      </c>
      <c r="H49" s="24">
        <f t="shared" ref="H49:J49" si="4">STDEV(H3:H47)</f>
        <v>4.4465074577052688</v>
      </c>
      <c r="I49" s="24">
        <f t="shared" si="4"/>
        <v>4.3038570473321913</v>
      </c>
      <c r="J49" s="24">
        <f t="shared" si="4"/>
        <v>4.5790546988962548</v>
      </c>
      <c r="L49" s="24">
        <f>STDEV(L3:L47)</f>
        <v>207.53749296540093</v>
      </c>
      <c r="M49" s="24">
        <f t="shared" ref="M49:O49" si="5">STDEV(M3:M47)</f>
        <v>261.13505401952028</v>
      </c>
      <c r="N49" s="24">
        <f t="shared" si="5"/>
        <v>152.29160595765333</v>
      </c>
      <c r="O49" s="24">
        <f t="shared" si="5"/>
        <v>215.42224315297676</v>
      </c>
    </row>
    <row r="50" spans="1:15" ht="15" x14ac:dyDescent="0.25">
      <c r="A50" s="25" t="s">
        <v>9</v>
      </c>
      <c r="B50" s="26">
        <f>COUNT(B3:B47)</f>
        <v>45</v>
      </c>
      <c r="C50" s="26">
        <f t="shared" ref="C50:E50" si="6">COUNT(C3:C47)</f>
        <v>36</v>
      </c>
      <c r="D50" s="26">
        <f t="shared" si="6"/>
        <v>32</v>
      </c>
      <c r="E50" s="26">
        <f t="shared" si="6"/>
        <v>32</v>
      </c>
      <c r="G50" s="26">
        <f>COUNT(G3:G47)</f>
        <v>45</v>
      </c>
      <c r="H50" s="26">
        <f t="shared" ref="H50:J50" si="7">COUNT(H3:H47)</f>
        <v>36</v>
      </c>
      <c r="I50" s="26">
        <f t="shared" si="7"/>
        <v>32</v>
      </c>
      <c r="J50" s="26">
        <f t="shared" si="7"/>
        <v>32</v>
      </c>
      <c r="L50" s="26">
        <f>COUNT(L3:L47)</f>
        <v>45</v>
      </c>
      <c r="M50" s="26">
        <f t="shared" ref="M50:O50" si="8">COUNT(M3:M47)</f>
        <v>36</v>
      </c>
      <c r="N50" s="26">
        <f t="shared" si="8"/>
        <v>32</v>
      </c>
      <c r="O50" s="26">
        <f t="shared" si="8"/>
        <v>32</v>
      </c>
    </row>
    <row r="51" spans="1:15" s="29" customFormat="1" ht="15" x14ac:dyDescent="0.25">
      <c r="A51" s="27" t="s">
        <v>10</v>
      </c>
      <c r="B51" s="28">
        <f>B49/SQRT(B50)</f>
        <v>0.51835014101171872</v>
      </c>
      <c r="C51" s="28">
        <f t="shared" ref="C51:E51" si="9">C49/SQRT(C50)</f>
        <v>0.610244696056636</v>
      </c>
      <c r="D51" s="28">
        <f t="shared" si="9"/>
        <v>0.6174697573239335</v>
      </c>
      <c r="E51" s="28">
        <f t="shared" si="9"/>
        <v>0.57227175334575031</v>
      </c>
      <c r="G51" s="28">
        <f>G49/SQRT(G50)</f>
        <v>0.74690532501397433</v>
      </c>
      <c r="H51" s="28">
        <f t="shared" ref="H51:J51" si="10">H49/SQRT(H50)</f>
        <v>0.74108457628421143</v>
      </c>
      <c r="I51" s="28">
        <f t="shared" si="10"/>
        <v>0.76082162585652602</v>
      </c>
      <c r="J51" s="28">
        <f t="shared" si="10"/>
        <v>0.80947015725341653</v>
      </c>
      <c r="L51" s="28">
        <f>L49/SQRT(L50)</f>
        <v>30.937862810034723</v>
      </c>
      <c r="M51" s="28">
        <f t="shared" ref="M51:O51" si="11">M49/SQRT(M50)</f>
        <v>43.522509003253383</v>
      </c>
      <c r="N51" s="28">
        <f t="shared" si="11"/>
        <v>26.921606822611572</v>
      </c>
      <c r="O51" s="28">
        <f t="shared" si="11"/>
        <v>38.081632237971789</v>
      </c>
    </row>
  </sheetData>
  <mergeCells count="3">
    <mergeCell ref="B1:E1"/>
    <mergeCell ref="G1:J1"/>
    <mergeCell ref="L1:O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1-source data 1</vt:lpstr>
    </vt:vector>
  </TitlesOfParts>
  <Company>Universitätsklinikum Jena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Izadi, Maryam</dc:creator>
  <cp:lastModifiedBy>Izadi, Maryam</cp:lastModifiedBy>
  <dcterms:created xsi:type="dcterms:W3CDTF">2021-06-14T09:33:12Z</dcterms:created>
  <dcterms:modified xsi:type="dcterms:W3CDTF">2021-06-14T09:33:30Z</dcterms:modified>
</cp:coreProperties>
</file>