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Figure 1-source data 2" sheetId="1" r:id="rId1"/>
  </sheets>
  <calcPr calcId="145621"/>
</workbook>
</file>

<file path=xl/calcChain.xml><?xml version="1.0" encoding="utf-8"?>
<calcChain xmlns="http://schemas.openxmlformats.org/spreadsheetml/2006/main">
  <c r="O70" i="1" l="1"/>
  <c r="N70" i="1"/>
  <c r="M70" i="1"/>
  <c r="L70" i="1"/>
  <c r="J70" i="1"/>
  <c r="I70" i="1"/>
  <c r="H70" i="1"/>
  <c r="G70" i="1"/>
  <c r="E70" i="1"/>
  <c r="D70" i="1"/>
  <c r="C70" i="1"/>
  <c r="B70" i="1"/>
  <c r="O69" i="1"/>
  <c r="O71" i="1" s="1"/>
  <c r="N69" i="1"/>
  <c r="N71" i="1" s="1"/>
  <c r="M69" i="1"/>
  <c r="M71" i="1" s="1"/>
  <c r="L69" i="1"/>
  <c r="L71" i="1" s="1"/>
  <c r="J69" i="1"/>
  <c r="J71" i="1" s="1"/>
  <c r="I69" i="1"/>
  <c r="I71" i="1" s="1"/>
  <c r="H69" i="1"/>
  <c r="H71" i="1" s="1"/>
  <c r="G69" i="1"/>
  <c r="G71" i="1" s="1"/>
  <c r="E69" i="1"/>
  <c r="E71" i="1" s="1"/>
  <c r="D69" i="1"/>
  <c r="D71" i="1" s="1"/>
  <c r="C69" i="1"/>
  <c r="C71" i="1" s="1"/>
  <c r="B69" i="1"/>
  <c r="B71" i="1" s="1"/>
  <c r="O68" i="1"/>
  <c r="N68" i="1"/>
  <c r="M68" i="1"/>
  <c r="L68" i="1"/>
  <c r="J68" i="1"/>
  <c r="I68" i="1"/>
  <c r="H68" i="1"/>
  <c r="G68" i="1"/>
  <c r="E68" i="1"/>
  <c r="D68" i="1"/>
  <c r="C68" i="1"/>
  <c r="B68" i="1"/>
</calcChain>
</file>

<file path=xl/sharedStrings.xml><?xml version="1.0" encoding="utf-8"?>
<sst xmlns="http://schemas.openxmlformats.org/spreadsheetml/2006/main" count="19" uniqueCount="11">
  <si>
    <t>Figure 1N</t>
  </si>
  <si>
    <t>Figure 1O</t>
  </si>
  <si>
    <t>Figure 1P</t>
  </si>
  <si>
    <t>GFP+Scr. RNAi</t>
  </si>
  <si>
    <t>Cobl+Scr. RNAi</t>
  </si>
  <si>
    <t>Cobl+Cobl-like RNAi</t>
  </si>
  <si>
    <t>GFP+Cobl-like RNAi</t>
  </si>
  <si>
    <t>Mean</t>
  </si>
  <si>
    <t>SD</t>
  </si>
  <si>
    <t>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</si>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</sst>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2" fontId="3" fillId="5" borderId="4" xfId="0" applyNumberFormat="1" applyFont="1" applyFill="1" applyBorder="1" applyAlignment="1">
      <alignment horizontal="center" vertical="center" wrapText="1"/>
    </xf>
    <xf numFmtId="2" fontId="4" fillId="5" borderId="4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topLeftCell="D1" zoomScale="80" zoomScaleNormal="80" workbookViewId="0">
      <selection activeCell="J44" sqref="J44"/>
    </sheetView>
  </sheetViews>
  <sheetFormatPr defaultColWidth="19.7109375" defaultRowHeight="15" x14ac:dyDescent="0.25"/>
  <cols>
    <col min="1" max="1" width="13.28515625" style="4" customWidth="1"/>
    <col min="2" max="5" width="19.7109375" style="4"/>
    <col min="6" max="6" width="13.140625" style="4" customWidth="1"/>
    <col min="7" max="10" width="19.7109375" style="4"/>
    <col min="11" max="11" width="12" style="4" customWidth="1"/>
    <col min="12" max="16384" width="19.7109375" style="4"/>
  </cols>
  <sheetData>
    <row r="1" spans="2:15" ht="30" customHeight="1" x14ac:dyDescent="0.25">
      <c r="B1" s="1" t="s">
        <v>0</v>
      </c>
      <c r="C1" s="2"/>
      <c r="D1" s="2"/>
      <c r="E1" s="3"/>
      <c r="G1" s="1" t="s">
        <v>1</v>
      </c>
      <c r="H1" s="2"/>
      <c r="I1" s="2"/>
      <c r="J1" s="3"/>
      <c r="L1" s="1" t="s">
        <v>2</v>
      </c>
      <c r="M1" s="2"/>
      <c r="N1" s="2"/>
      <c r="O1" s="3"/>
    </row>
    <row r="2" spans="2:15" ht="26.25" customHeight="1" x14ac:dyDescent="0.25">
      <c r="B2" s="5" t="s">
        <v>3</v>
      </c>
      <c r="C2" s="6" t="s">
        <v>4</v>
      </c>
      <c r="D2" s="6" t="s">
        <v>5</v>
      </c>
      <c r="E2" s="7" t="s">
        <v>6</v>
      </c>
      <c r="G2" s="5" t="s">
        <v>3</v>
      </c>
      <c r="H2" s="6" t="s">
        <v>4</v>
      </c>
      <c r="I2" s="8" t="s">
        <v>5</v>
      </c>
      <c r="J2" s="6" t="s">
        <v>6</v>
      </c>
      <c r="L2" s="5" t="s">
        <v>3</v>
      </c>
      <c r="M2" s="6" t="s">
        <v>4</v>
      </c>
      <c r="N2" s="6" t="s">
        <v>5</v>
      </c>
      <c r="O2" s="7" t="s">
        <v>6</v>
      </c>
    </row>
    <row r="3" spans="2:15" x14ac:dyDescent="0.2">
      <c r="B3" s="9">
        <v>14</v>
      </c>
      <c r="C3" s="10">
        <v>20</v>
      </c>
      <c r="D3" s="10">
        <v>4</v>
      </c>
      <c r="E3" s="11">
        <v>3</v>
      </c>
      <c r="G3" s="12">
        <v>23</v>
      </c>
      <c r="H3" s="13">
        <v>34</v>
      </c>
      <c r="I3" s="14">
        <v>13</v>
      </c>
      <c r="J3" s="13">
        <v>11</v>
      </c>
      <c r="L3" s="12">
        <v>910.87</v>
      </c>
      <c r="M3" s="13">
        <v>912.58</v>
      </c>
      <c r="N3" s="13">
        <v>394.3</v>
      </c>
      <c r="O3" s="15">
        <v>453.41</v>
      </c>
    </row>
    <row r="4" spans="2:15" x14ac:dyDescent="0.2">
      <c r="B4" s="9">
        <v>9</v>
      </c>
      <c r="C4" s="10">
        <v>14</v>
      </c>
      <c r="D4" s="10">
        <v>3</v>
      </c>
      <c r="E4" s="11">
        <v>1</v>
      </c>
      <c r="G4" s="12">
        <v>12</v>
      </c>
      <c r="H4" s="13">
        <v>26</v>
      </c>
      <c r="I4" s="14">
        <v>10</v>
      </c>
      <c r="J4" s="13">
        <v>9</v>
      </c>
      <c r="L4" s="12">
        <v>651.9</v>
      </c>
      <c r="M4" s="13">
        <v>560.41999999999996</v>
      </c>
      <c r="N4" s="13">
        <v>498.52</v>
      </c>
      <c r="O4" s="15">
        <v>255.53</v>
      </c>
    </row>
    <row r="5" spans="2:15" x14ac:dyDescent="0.2">
      <c r="B5" s="9">
        <v>5</v>
      </c>
      <c r="C5" s="10">
        <v>12</v>
      </c>
      <c r="D5" s="10">
        <v>9</v>
      </c>
      <c r="E5" s="11">
        <v>7</v>
      </c>
      <c r="G5" s="12">
        <v>11</v>
      </c>
      <c r="H5" s="13">
        <v>23</v>
      </c>
      <c r="I5" s="14">
        <v>18</v>
      </c>
      <c r="J5" s="13">
        <v>20</v>
      </c>
      <c r="L5" s="12">
        <v>576.13</v>
      </c>
      <c r="M5" s="13">
        <v>615.05999999999995</v>
      </c>
      <c r="N5" s="13">
        <v>528.46</v>
      </c>
      <c r="O5" s="15">
        <v>687.07</v>
      </c>
    </row>
    <row r="6" spans="2:15" x14ac:dyDescent="0.2">
      <c r="B6" s="9">
        <v>9</v>
      </c>
      <c r="C6" s="10">
        <v>13</v>
      </c>
      <c r="D6" s="10">
        <v>4</v>
      </c>
      <c r="E6" s="11">
        <v>13</v>
      </c>
      <c r="G6" s="12">
        <v>13</v>
      </c>
      <c r="H6" s="13">
        <v>25</v>
      </c>
      <c r="I6" s="14">
        <v>10</v>
      </c>
      <c r="J6" s="13">
        <v>22</v>
      </c>
      <c r="L6" s="12">
        <v>676.24</v>
      </c>
      <c r="M6" s="13">
        <v>836.06</v>
      </c>
      <c r="N6" s="13">
        <v>369.13</v>
      </c>
      <c r="O6" s="15">
        <v>866.16</v>
      </c>
    </row>
    <row r="7" spans="2:15" x14ac:dyDescent="0.2">
      <c r="B7" s="9">
        <v>18</v>
      </c>
      <c r="C7" s="10">
        <v>16</v>
      </c>
      <c r="D7" s="10">
        <v>14</v>
      </c>
      <c r="E7" s="11">
        <v>3</v>
      </c>
      <c r="G7" s="12">
        <v>21</v>
      </c>
      <c r="H7" s="13">
        <v>24</v>
      </c>
      <c r="I7" s="14">
        <v>24</v>
      </c>
      <c r="J7" s="13">
        <v>8</v>
      </c>
      <c r="L7" s="12">
        <v>880.68</v>
      </c>
      <c r="M7" s="13">
        <v>655.77</v>
      </c>
      <c r="N7" s="13">
        <v>558.32000000000005</v>
      </c>
      <c r="O7" s="15">
        <v>329.89</v>
      </c>
    </row>
    <row r="8" spans="2:15" x14ac:dyDescent="0.2">
      <c r="B8" s="9">
        <v>5</v>
      </c>
      <c r="C8" s="10">
        <v>18</v>
      </c>
      <c r="D8" s="10">
        <v>9</v>
      </c>
      <c r="E8" s="11">
        <v>7</v>
      </c>
      <c r="G8" s="12">
        <v>24</v>
      </c>
      <c r="H8" s="13">
        <v>28</v>
      </c>
      <c r="I8" s="14">
        <v>14</v>
      </c>
      <c r="J8" s="13">
        <v>20</v>
      </c>
      <c r="L8" s="12">
        <v>468.66</v>
      </c>
      <c r="M8" s="13">
        <v>811.61</v>
      </c>
      <c r="N8" s="13">
        <v>473.47</v>
      </c>
      <c r="O8" s="15">
        <v>436.78</v>
      </c>
    </row>
    <row r="9" spans="2:15" x14ac:dyDescent="0.2">
      <c r="B9" s="9">
        <v>11</v>
      </c>
      <c r="C9" s="10">
        <v>16</v>
      </c>
      <c r="D9" s="10">
        <v>10</v>
      </c>
      <c r="E9" s="11">
        <v>13</v>
      </c>
      <c r="G9" s="12">
        <v>28</v>
      </c>
      <c r="H9" s="13">
        <v>26</v>
      </c>
      <c r="I9" s="14">
        <v>19</v>
      </c>
      <c r="J9" s="13">
        <v>20</v>
      </c>
      <c r="L9" s="12">
        <v>528.84</v>
      </c>
      <c r="M9" s="13">
        <v>740.51</v>
      </c>
      <c r="N9" s="13">
        <v>454.42</v>
      </c>
      <c r="O9" s="15">
        <v>782.56</v>
      </c>
    </row>
    <row r="10" spans="2:15" x14ac:dyDescent="0.2">
      <c r="B10" s="9">
        <v>12</v>
      </c>
      <c r="C10" s="10">
        <v>14</v>
      </c>
      <c r="D10" s="10">
        <v>8</v>
      </c>
      <c r="E10" s="11">
        <v>6</v>
      </c>
      <c r="G10" s="12">
        <v>17</v>
      </c>
      <c r="H10" s="13">
        <v>28</v>
      </c>
      <c r="I10" s="14">
        <v>21</v>
      </c>
      <c r="J10" s="13">
        <v>16</v>
      </c>
      <c r="L10" s="12">
        <v>604.08000000000004</v>
      </c>
      <c r="M10" s="13">
        <v>732</v>
      </c>
      <c r="N10" s="13">
        <v>606.66</v>
      </c>
      <c r="O10" s="15">
        <v>570</v>
      </c>
    </row>
    <row r="11" spans="2:15" x14ac:dyDescent="0.2">
      <c r="B11" s="9">
        <v>9</v>
      </c>
      <c r="C11" s="10">
        <v>21</v>
      </c>
      <c r="D11" s="10">
        <v>6</v>
      </c>
      <c r="E11" s="11">
        <v>1</v>
      </c>
      <c r="G11" s="12">
        <v>12</v>
      </c>
      <c r="H11" s="13">
        <v>33</v>
      </c>
      <c r="I11" s="14">
        <v>16</v>
      </c>
      <c r="J11" s="13">
        <v>8</v>
      </c>
      <c r="L11" s="12">
        <v>531.97</v>
      </c>
      <c r="M11" s="13">
        <v>697.76</v>
      </c>
      <c r="N11" s="13">
        <v>556.5</v>
      </c>
      <c r="O11" s="15">
        <v>277.66000000000003</v>
      </c>
    </row>
    <row r="12" spans="2:15" x14ac:dyDescent="0.2">
      <c r="B12" s="9">
        <v>12</v>
      </c>
      <c r="C12" s="10">
        <v>13</v>
      </c>
      <c r="D12" s="10">
        <v>13</v>
      </c>
      <c r="E12" s="11">
        <v>6</v>
      </c>
      <c r="G12" s="12">
        <v>16</v>
      </c>
      <c r="H12" s="13">
        <v>23</v>
      </c>
      <c r="I12" s="14">
        <v>24</v>
      </c>
      <c r="J12" s="13">
        <v>17</v>
      </c>
      <c r="L12" s="12">
        <v>636.08000000000004</v>
      </c>
      <c r="M12" s="13">
        <v>674.4</v>
      </c>
      <c r="N12" s="13">
        <v>693.43</v>
      </c>
      <c r="O12" s="15">
        <v>727.88</v>
      </c>
    </row>
    <row r="13" spans="2:15" x14ac:dyDescent="0.2">
      <c r="B13" s="9">
        <v>7</v>
      </c>
      <c r="C13" s="10">
        <v>14</v>
      </c>
      <c r="D13" s="10">
        <v>5</v>
      </c>
      <c r="E13" s="11">
        <v>10</v>
      </c>
      <c r="G13" s="12">
        <v>14</v>
      </c>
      <c r="H13" s="13">
        <v>25</v>
      </c>
      <c r="I13" s="14">
        <v>12</v>
      </c>
      <c r="J13" s="13">
        <v>15</v>
      </c>
      <c r="L13" s="12">
        <v>519.89</v>
      </c>
      <c r="M13" s="13">
        <v>747.46</v>
      </c>
      <c r="N13" s="13">
        <v>260.39</v>
      </c>
      <c r="O13" s="15">
        <v>605.65</v>
      </c>
    </row>
    <row r="14" spans="2:15" x14ac:dyDescent="0.2">
      <c r="B14" s="9">
        <v>10</v>
      </c>
      <c r="C14" s="10">
        <v>11</v>
      </c>
      <c r="D14" s="10">
        <v>14</v>
      </c>
      <c r="E14" s="11">
        <v>7</v>
      </c>
      <c r="G14" s="12">
        <v>20</v>
      </c>
      <c r="H14" s="13">
        <v>23</v>
      </c>
      <c r="I14" s="14">
        <v>21</v>
      </c>
      <c r="J14" s="13">
        <v>19</v>
      </c>
      <c r="L14" s="12">
        <v>602.19000000000005</v>
      </c>
      <c r="M14" s="13">
        <v>717.16</v>
      </c>
      <c r="N14" s="13">
        <v>602.64</v>
      </c>
      <c r="O14" s="15">
        <v>521.15</v>
      </c>
    </row>
    <row r="15" spans="2:15" x14ac:dyDescent="0.2">
      <c r="B15" s="9">
        <v>13</v>
      </c>
      <c r="C15" s="10">
        <v>9</v>
      </c>
      <c r="D15" s="10">
        <v>3</v>
      </c>
      <c r="E15" s="11">
        <v>9</v>
      </c>
      <c r="G15" s="12">
        <v>16</v>
      </c>
      <c r="H15" s="13">
        <v>28</v>
      </c>
      <c r="I15" s="14">
        <v>12</v>
      </c>
      <c r="J15" s="13">
        <v>23</v>
      </c>
      <c r="L15" s="12">
        <v>810.8</v>
      </c>
      <c r="M15" s="13">
        <v>724.67</v>
      </c>
      <c r="N15" s="13">
        <v>512.48</v>
      </c>
      <c r="O15" s="15">
        <v>819.95</v>
      </c>
    </row>
    <row r="16" spans="2:15" x14ac:dyDescent="0.2">
      <c r="B16" s="9">
        <v>4</v>
      </c>
      <c r="C16" s="10">
        <v>12</v>
      </c>
      <c r="D16" s="10">
        <v>9</v>
      </c>
      <c r="E16" s="11">
        <v>3</v>
      </c>
      <c r="G16" s="12">
        <v>28</v>
      </c>
      <c r="H16" s="13">
        <v>26</v>
      </c>
      <c r="I16" s="14">
        <v>20</v>
      </c>
      <c r="J16" s="13">
        <v>18</v>
      </c>
      <c r="L16" s="12">
        <v>345.84</v>
      </c>
      <c r="M16" s="13">
        <v>830.77</v>
      </c>
      <c r="N16" s="13">
        <v>790.76</v>
      </c>
      <c r="O16" s="15">
        <v>513.24</v>
      </c>
    </row>
    <row r="17" spans="2:15" x14ac:dyDescent="0.2">
      <c r="B17" s="9">
        <v>5</v>
      </c>
      <c r="C17" s="10">
        <v>16</v>
      </c>
      <c r="D17" s="10">
        <v>8</v>
      </c>
      <c r="E17" s="11">
        <v>6</v>
      </c>
      <c r="G17" s="12">
        <v>19</v>
      </c>
      <c r="H17" s="13">
        <v>23</v>
      </c>
      <c r="I17" s="14">
        <v>19</v>
      </c>
      <c r="J17" s="13">
        <v>13</v>
      </c>
      <c r="L17" s="12">
        <v>529.46</v>
      </c>
      <c r="M17" s="13">
        <v>960.84</v>
      </c>
      <c r="N17" s="13">
        <v>721.46</v>
      </c>
      <c r="O17" s="15">
        <v>394.06</v>
      </c>
    </row>
    <row r="18" spans="2:15" x14ac:dyDescent="0.2">
      <c r="B18" s="9">
        <v>4</v>
      </c>
      <c r="C18" s="10">
        <v>14</v>
      </c>
      <c r="D18" s="10">
        <v>18</v>
      </c>
      <c r="E18" s="11">
        <v>3</v>
      </c>
      <c r="G18" s="12">
        <v>12</v>
      </c>
      <c r="H18" s="13">
        <v>24</v>
      </c>
      <c r="I18" s="14">
        <v>27</v>
      </c>
      <c r="J18" s="13">
        <v>16</v>
      </c>
      <c r="L18" s="12">
        <v>399.48</v>
      </c>
      <c r="M18" s="13">
        <v>705.6</v>
      </c>
      <c r="N18" s="13">
        <v>906.21</v>
      </c>
      <c r="O18" s="15">
        <v>632.77</v>
      </c>
    </row>
    <row r="19" spans="2:15" x14ac:dyDescent="0.2">
      <c r="B19" s="9">
        <v>13</v>
      </c>
      <c r="C19" s="10">
        <v>10</v>
      </c>
      <c r="D19" s="10">
        <v>2</v>
      </c>
      <c r="E19" s="11">
        <v>10</v>
      </c>
      <c r="G19" s="12">
        <v>12</v>
      </c>
      <c r="H19" s="13">
        <v>16</v>
      </c>
      <c r="I19" s="14">
        <v>16</v>
      </c>
      <c r="J19" s="13">
        <v>19</v>
      </c>
      <c r="L19" s="12">
        <v>615.12</v>
      </c>
      <c r="M19" s="13">
        <v>610.37</v>
      </c>
      <c r="N19" s="13">
        <v>544.15</v>
      </c>
      <c r="O19" s="15">
        <v>743.29</v>
      </c>
    </row>
    <row r="20" spans="2:15" x14ac:dyDescent="0.2">
      <c r="B20" s="9">
        <v>16</v>
      </c>
      <c r="C20" s="10">
        <v>8</v>
      </c>
      <c r="D20" s="10">
        <v>5</v>
      </c>
      <c r="E20" s="11">
        <v>9</v>
      </c>
      <c r="G20" s="12">
        <v>10</v>
      </c>
      <c r="H20" s="13">
        <v>18</v>
      </c>
      <c r="I20" s="14">
        <v>14</v>
      </c>
      <c r="J20" s="13">
        <v>22</v>
      </c>
      <c r="L20" s="12">
        <v>734.59</v>
      </c>
      <c r="M20" s="13">
        <v>911.13</v>
      </c>
      <c r="N20" s="13">
        <v>452.98</v>
      </c>
      <c r="O20" s="15">
        <v>858.8</v>
      </c>
    </row>
    <row r="21" spans="2:15" x14ac:dyDescent="0.2">
      <c r="B21" s="9">
        <v>20</v>
      </c>
      <c r="C21" s="10">
        <v>10</v>
      </c>
      <c r="D21" s="10">
        <v>3</v>
      </c>
      <c r="E21" s="11">
        <v>2</v>
      </c>
      <c r="G21" s="12">
        <v>17</v>
      </c>
      <c r="H21" s="13">
        <v>20</v>
      </c>
      <c r="I21" s="14">
        <v>10</v>
      </c>
      <c r="J21" s="13">
        <v>10</v>
      </c>
      <c r="L21" s="12">
        <v>903.94</v>
      </c>
      <c r="M21" s="13">
        <v>1116.32</v>
      </c>
      <c r="N21" s="13">
        <v>472.57</v>
      </c>
      <c r="O21" s="15">
        <v>363.8</v>
      </c>
    </row>
    <row r="22" spans="2:15" x14ac:dyDescent="0.2">
      <c r="B22" s="9">
        <v>8</v>
      </c>
      <c r="C22" s="10">
        <v>19</v>
      </c>
      <c r="D22" s="10">
        <v>9</v>
      </c>
      <c r="E22" s="11">
        <v>7</v>
      </c>
      <c r="G22" s="12">
        <v>32</v>
      </c>
      <c r="H22" s="13">
        <v>32</v>
      </c>
      <c r="I22" s="14">
        <v>19</v>
      </c>
      <c r="J22" s="13">
        <v>20</v>
      </c>
      <c r="L22" s="12">
        <v>623.11</v>
      </c>
      <c r="M22" s="13">
        <v>1042.3399999999999</v>
      </c>
      <c r="N22" s="13">
        <v>546.65</v>
      </c>
      <c r="O22" s="15">
        <v>765.77</v>
      </c>
    </row>
    <row r="23" spans="2:15" x14ac:dyDescent="0.2">
      <c r="B23" s="9">
        <v>7</v>
      </c>
      <c r="C23" s="10">
        <v>8</v>
      </c>
      <c r="D23" s="10">
        <v>11</v>
      </c>
      <c r="E23" s="11">
        <v>9</v>
      </c>
      <c r="G23" s="12">
        <v>24</v>
      </c>
      <c r="H23" s="13">
        <v>21</v>
      </c>
      <c r="I23" s="14">
        <v>19</v>
      </c>
      <c r="J23" s="13">
        <v>23</v>
      </c>
      <c r="L23" s="12">
        <v>535.22</v>
      </c>
      <c r="M23" s="13">
        <v>922.16</v>
      </c>
      <c r="N23" s="13">
        <v>665.95</v>
      </c>
      <c r="O23" s="15">
        <v>819.91</v>
      </c>
    </row>
    <row r="24" spans="2:15" x14ac:dyDescent="0.2">
      <c r="B24" s="9">
        <v>8</v>
      </c>
      <c r="C24" s="10">
        <v>6</v>
      </c>
      <c r="D24" s="10">
        <v>7</v>
      </c>
      <c r="E24" s="11">
        <v>7</v>
      </c>
      <c r="G24" s="12">
        <v>22</v>
      </c>
      <c r="H24" s="13">
        <v>15</v>
      </c>
      <c r="I24" s="14">
        <v>16</v>
      </c>
      <c r="J24" s="13">
        <v>18</v>
      </c>
      <c r="L24" s="12">
        <v>572.4</v>
      </c>
      <c r="M24" s="13">
        <v>525.13</v>
      </c>
      <c r="N24" s="13">
        <v>568.26</v>
      </c>
      <c r="O24" s="15">
        <v>620.44000000000005</v>
      </c>
    </row>
    <row r="25" spans="2:15" x14ac:dyDescent="0.2">
      <c r="B25" s="9">
        <v>6</v>
      </c>
      <c r="C25" s="10">
        <v>17</v>
      </c>
      <c r="D25" s="10">
        <v>11</v>
      </c>
      <c r="E25" s="11">
        <v>5</v>
      </c>
      <c r="G25" s="12">
        <v>15</v>
      </c>
      <c r="H25" s="13">
        <v>26</v>
      </c>
      <c r="I25" s="14">
        <v>17</v>
      </c>
      <c r="J25" s="13">
        <v>17</v>
      </c>
      <c r="L25" s="12">
        <v>580.01</v>
      </c>
      <c r="M25" s="13">
        <v>1136.02</v>
      </c>
      <c r="N25" s="13">
        <v>613.55999999999995</v>
      </c>
      <c r="O25" s="15">
        <v>520.73</v>
      </c>
    </row>
    <row r="26" spans="2:15" x14ac:dyDescent="0.2">
      <c r="B26" s="9">
        <v>9</v>
      </c>
      <c r="C26" s="10">
        <v>9</v>
      </c>
      <c r="D26" s="10">
        <v>6</v>
      </c>
      <c r="E26" s="11">
        <v>8</v>
      </c>
      <c r="G26" s="12">
        <v>15</v>
      </c>
      <c r="H26" s="13">
        <v>18</v>
      </c>
      <c r="I26" s="14">
        <v>12</v>
      </c>
      <c r="J26" s="13">
        <v>17</v>
      </c>
      <c r="L26" s="12">
        <v>655.78</v>
      </c>
      <c r="M26" s="13">
        <v>819.7</v>
      </c>
      <c r="N26" s="13">
        <v>718.65</v>
      </c>
      <c r="O26" s="15">
        <v>547.74</v>
      </c>
    </row>
    <row r="27" spans="2:15" x14ac:dyDescent="0.2">
      <c r="B27" s="9">
        <v>8</v>
      </c>
      <c r="C27" s="10"/>
      <c r="D27" s="10"/>
      <c r="E27" s="11">
        <v>10</v>
      </c>
      <c r="G27" s="12">
        <v>15</v>
      </c>
      <c r="H27" s="13"/>
      <c r="I27" s="14"/>
      <c r="J27" s="13">
        <v>15</v>
      </c>
      <c r="L27" s="12">
        <v>585.41</v>
      </c>
      <c r="M27" s="13"/>
      <c r="N27" s="13"/>
      <c r="O27" s="15">
        <v>452.33</v>
      </c>
    </row>
    <row r="28" spans="2:15" x14ac:dyDescent="0.2">
      <c r="B28" s="9">
        <v>16</v>
      </c>
      <c r="C28" s="10"/>
      <c r="D28" s="10"/>
      <c r="E28" s="11">
        <v>7</v>
      </c>
      <c r="G28" s="12">
        <v>19</v>
      </c>
      <c r="H28" s="13"/>
      <c r="I28" s="14"/>
      <c r="J28" s="13">
        <v>16</v>
      </c>
      <c r="L28" s="12">
        <v>989.21</v>
      </c>
      <c r="M28" s="13"/>
      <c r="N28" s="13"/>
      <c r="O28" s="15">
        <v>619.76</v>
      </c>
    </row>
    <row r="29" spans="2:15" x14ac:dyDescent="0.2">
      <c r="B29" s="9">
        <v>7</v>
      </c>
      <c r="C29" s="10"/>
      <c r="D29" s="10"/>
      <c r="E29" s="11">
        <v>3</v>
      </c>
      <c r="G29" s="12">
        <v>27</v>
      </c>
      <c r="H29" s="13"/>
      <c r="I29" s="14"/>
      <c r="J29" s="13">
        <v>9</v>
      </c>
      <c r="L29" s="12">
        <v>481.35</v>
      </c>
      <c r="M29" s="13"/>
      <c r="N29" s="13"/>
      <c r="O29" s="15">
        <v>243.61</v>
      </c>
    </row>
    <row r="30" spans="2:15" x14ac:dyDescent="0.2">
      <c r="B30" s="9">
        <v>6</v>
      </c>
      <c r="C30" s="10"/>
      <c r="D30" s="10"/>
      <c r="E30" s="11">
        <v>4</v>
      </c>
      <c r="G30" s="12">
        <v>17</v>
      </c>
      <c r="H30" s="13"/>
      <c r="I30" s="14"/>
      <c r="J30" s="13">
        <v>15</v>
      </c>
      <c r="L30" s="12">
        <v>419.4</v>
      </c>
      <c r="M30" s="13"/>
      <c r="N30" s="13"/>
      <c r="O30" s="15">
        <v>381.45</v>
      </c>
    </row>
    <row r="31" spans="2:15" x14ac:dyDescent="0.2">
      <c r="B31" s="9">
        <v>2</v>
      </c>
      <c r="C31" s="10"/>
      <c r="D31" s="10"/>
      <c r="E31" s="11">
        <v>7</v>
      </c>
      <c r="G31" s="12">
        <v>26</v>
      </c>
      <c r="H31" s="13"/>
      <c r="I31" s="14"/>
      <c r="J31" s="13">
        <v>17</v>
      </c>
      <c r="L31" s="12">
        <v>412.18</v>
      </c>
      <c r="M31" s="13"/>
      <c r="N31" s="13"/>
      <c r="O31" s="15">
        <v>496.86</v>
      </c>
    </row>
    <row r="32" spans="2:15" x14ac:dyDescent="0.2">
      <c r="B32" s="9">
        <v>5</v>
      </c>
      <c r="C32" s="10"/>
      <c r="D32" s="10"/>
      <c r="E32" s="11">
        <v>4</v>
      </c>
      <c r="G32" s="12">
        <v>22</v>
      </c>
      <c r="H32" s="13"/>
      <c r="I32" s="14"/>
      <c r="J32" s="13">
        <v>12</v>
      </c>
      <c r="L32" s="12">
        <v>418.03</v>
      </c>
      <c r="M32" s="13"/>
      <c r="N32" s="13"/>
      <c r="O32" s="15">
        <v>411.41</v>
      </c>
    </row>
    <row r="33" spans="2:15" x14ac:dyDescent="0.2">
      <c r="B33" s="9">
        <v>9</v>
      </c>
      <c r="C33" s="10"/>
      <c r="D33" s="10"/>
      <c r="E33" s="11">
        <v>6</v>
      </c>
      <c r="G33" s="12">
        <v>14</v>
      </c>
      <c r="H33" s="13"/>
      <c r="I33" s="14"/>
      <c r="J33" s="13">
        <v>13</v>
      </c>
      <c r="L33" s="12">
        <v>625.49</v>
      </c>
      <c r="M33" s="13"/>
      <c r="N33" s="13"/>
      <c r="O33" s="15">
        <v>482.97</v>
      </c>
    </row>
    <row r="34" spans="2:15" x14ac:dyDescent="0.2">
      <c r="B34" s="9">
        <v>19</v>
      </c>
      <c r="C34" s="10"/>
      <c r="D34" s="10"/>
      <c r="E34" s="11">
        <v>10</v>
      </c>
      <c r="G34" s="12">
        <v>20</v>
      </c>
      <c r="H34" s="13"/>
      <c r="I34" s="14"/>
      <c r="J34" s="13">
        <v>15</v>
      </c>
      <c r="L34" s="12">
        <v>997.75</v>
      </c>
      <c r="M34" s="13"/>
      <c r="N34" s="13"/>
      <c r="O34" s="15">
        <v>526.95000000000005</v>
      </c>
    </row>
    <row r="35" spans="2:15" x14ac:dyDescent="0.2">
      <c r="B35" s="9">
        <v>9</v>
      </c>
      <c r="C35" s="10"/>
      <c r="D35" s="10"/>
      <c r="E35" s="11">
        <v>6</v>
      </c>
      <c r="G35" s="12">
        <v>22</v>
      </c>
      <c r="H35" s="13"/>
      <c r="I35" s="14"/>
      <c r="J35" s="13">
        <v>15</v>
      </c>
      <c r="L35" s="12">
        <v>650.88</v>
      </c>
      <c r="M35" s="13"/>
      <c r="N35" s="13"/>
      <c r="O35" s="15">
        <v>525.79999999999995</v>
      </c>
    </row>
    <row r="36" spans="2:15" x14ac:dyDescent="0.2">
      <c r="B36" s="9">
        <v>11</v>
      </c>
      <c r="C36" s="10"/>
      <c r="D36" s="10"/>
      <c r="E36" s="11">
        <v>3</v>
      </c>
      <c r="G36" s="12">
        <v>18</v>
      </c>
      <c r="H36" s="13"/>
      <c r="I36" s="14"/>
      <c r="J36" s="13">
        <v>11</v>
      </c>
      <c r="L36" s="12">
        <v>613.51</v>
      </c>
      <c r="M36" s="13"/>
      <c r="N36" s="13"/>
      <c r="O36" s="15">
        <v>310.06</v>
      </c>
    </row>
    <row r="37" spans="2:15" x14ac:dyDescent="0.2">
      <c r="B37" s="9">
        <v>5</v>
      </c>
      <c r="C37" s="10"/>
      <c r="D37" s="10"/>
      <c r="E37" s="11">
        <v>12</v>
      </c>
      <c r="G37" s="12">
        <v>24</v>
      </c>
      <c r="H37" s="13"/>
      <c r="I37" s="14"/>
      <c r="J37" s="13">
        <v>22</v>
      </c>
      <c r="L37" s="12">
        <v>497.61</v>
      </c>
      <c r="M37" s="13"/>
      <c r="N37" s="13"/>
      <c r="O37" s="15">
        <v>678.32</v>
      </c>
    </row>
    <row r="38" spans="2:15" x14ac:dyDescent="0.2">
      <c r="B38" s="9">
        <v>5</v>
      </c>
      <c r="C38" s="10"/>
      <c r="D38" s="10"/>
      <c r="E38" s="11">
        <v>7</v>
      </c>
      <c r="G38" s="12">
        <v>20</v>
      </c>
      <c r="H38" s="13"/>
      <c r="I38" s="14"/>
      <c r="J38" s="13">
        <v>16</v>
      </c>
      <c r="L38" s="12">
        <v>567.02</v>
      </c>
      <c r="M38" s="13"/>
      <c r="N38" s="13"/>
      <c r="O38" s="15">
        <v>400.09</v>
      </c>
    </row>
    <row r="39" spans="2:15" x14ac:dyDescent="0.2">
      <c r="B39" s="9">
        <v>5</v>
      </c>
      <c r="C39" s="10"/>
      <c r="D39" s="10"/>
      <c r="E39" s="11">
        <v>7</v>
      </c>
      <c r="G39" s="12">
        <v>22</v>
      </c>
      <c r="H39" s="13"/>
      <c r="I39" s="14"/>
      <c r="J39" s="13">
        <v>12</v>
      </c>
      <c r="L39" s="12">
        <v>567.02</v>
      </c>
      <c r="M39" s="13"/>
      <c r="N39" s="13"/>
      <c r="O39" s="15">
        <v>416.02</v>
      </c>
    </row>
    <row r="40" spans="2:15" x14ac:dyDescent="0.2">
      <c r="B40" s="9">
        <v>11</v>
      </c>
      <c r="C40" s="10"/>
      <c r="D40" s="10"/>
      <c r="E40" s="11">
        <v>10</v>
      </c>
      <c r="G40" s="12">
        <v>19</v>
      </c>
      <c r="H40" s="13"/>
      <c r="I40" s="14"/>
      <c r="J40" s="13">
        <v>17</v>
      </c>
      <c r="L40" s="12">
        <v>567.91</v>
      </c>
      <c r="M40" s="13"/>
      <c r="N40" s="13"/>
      <c r="O40" s="15">
        <v>585.91</v>
      </c>
    </row>
    <row r="41" spans="2:15" x14ac:dyDescent="0.2">
      <c r="B41" s="9">
        <v>10</v>
      </c>
      <c r="C41" s="10"/>
      <c r="D41" s="10"/>
      <c r="E41" s="11">
        <v>11</v>
      </c>
      <c r="G41" s="12">
        <v>22</v>
      </c>
      <c r="H41" s="13"/>
      <c r="I41" s="14"/>
      <c r="J41" s="13">
        <v>29</v>
      </c>
      <c r="L41" s="12">
        <v>707.05</v>
      </c>
      <c r="M41" s="13"/>
      <c r="N41" s="13"/>
      <c r="O41" s="15">
        <v>685.96</v>
      </c>
    </row>
    <row r="42" spans="2:15" x14ac:dyDescent="0.2">
      <c r="B42" s="9">
        <v>11</v>
      </c>
      <c r="C42" s="10"/>
      <c r="D42" s="10"/>
      <c r="E42" s="11">
        <v>5</v>
      </c>
      <c r="G42" s="12">
        <v>23</v>
      </c>
      <c r="H42" s="13"/>
      <c r="I42" s="14"/>
      <c r="J42" s="13">
        <v>11</v>
      </c>
      <c r="L42" s="12">
        <v>495.39</v>
      </c>
      <c r="M42" s="13"/>
      <c r="N42" s="13"/>
      <c r="O42" s="15">
        <v>269.19</v>
      </c>
    </row>
    <row r="43" spans="2:15" x14ac:dyDescent="0.2">
      <c r="B43" s="9">
        <v>13</v>
      </c>
      <c r="C43" s="10"/>
      <c r="D43" s="10"/>
      <c r="E43" s="11">
        <v>4</v>
      </c>
      <c r="G43" s="12">
        <v>17</v>
      </c>
      <c r="H43" s="13"/>
      <c r="I43" s="14"/>
      <c r="J43" s="13">
        <v>10</v>
      </c>
      <c r="L43" s="12">
        <v>719.8</v>
      </c>
      <c r="M43" s="13"/>
      <c r="N43" s="13"/>
      <c r="O43" s="15">
        <v>244.88</v>
      </c>
    </row>
    <row r="44" spans="2:15" x14ac:dyDescent="0.2">
      <c r="B44" s="9">
        <v>9</v>
      </c>
      <c r="C44" s="10"/>
      <c r="D44" s="10"/>
      <c r="E44" s="11">
        <v>7</v>
      </c>
      <c r="G44" s="12">
        <v>25</v>
      </c>
      <c r="H44" s="13"/>
      <c r="I44" s="14"/>
      <c r="J44" s="13">
        <v>12</v>
      </c>
      <c r="L44" s="12">
        <v>816.27</v>
      </c>
      <c r="M44" s="13"/>
      <c r="N44" s="13"/>
      <c r="O44" s="15">
        <v>375.87</v>
      </c>
    </row>
    <row r="45" spans="2:15" x14ac:dyDescent="0.2">
      <c r="B45" s="9">
        <v>6</v>
      </c>
      <c r="C45" s="10"/>
      <c r="D45" s="10"/>
      <c r="E45" s="11">
        <v>6</v>
      </c>
      <c r="G45" s="12">
        <v>16</v>
      </c>
      <c r="H45" s="13"/>
      <c r="I45" s="14"/>
      <c r="J45" s="13">
        <v>16</v>
      </c>
      <c r="L45" s="12">
        <v>359.69</v>
      </c>
      <c r="M45" s="13"/>
      <c r="N45" s="13"/>
      <c r="O45" s="15">
        <v>479.35</v>
      </c>
    </row>
    <row r="46" spans="2:15" x14ac:dyDescent="0.2">
      <c r="B46" s="9">
        <v>9</v>
      </c>
      <c r="C46" s="10"/>
      <c r="D46" s="10"/>
      <c r="E46" s="11">
        <v>4</v>
      </c>
      <c r="G46" s="12">
        <v>12</v>
      </c>
      <c r="H46" s="13"/>
      <c r="I46" s="14"/>
      <c r="J46" s="13">
        <v>14</v>
      </c>
      <c r="L46" s="12">
        <v>593.77</v>
      </c>
      <c r="M46" s="13"/>
      <c r="N46" s="13"/>
      <c r="O46" s="15">
        <v>391.19</v>
      </c>
    </row>
    <row r="47" spans="2:15" x14ac:dyDescent="0.2">
      <c r="B47" s="9">
        <v>10</v>
      </c>
      <c r="C47" s="10"/>
      <c r="D47" s="10"/>
      <c r="E47" s="11">
        <v>2</v>
      </c>
      <c r="G47" s="12">
        <v>22</v>
      </c>
      <c r="H47" s="13"/>
      <c r="I47" s="14"/>
      <c r="J47" s="13">
        <v>7</v>
      </c>
      <c r="L47" s="12">
        <v>616.32000000000005</v>
      </c>
      <c r="M47" s="13"/>
      <c r="N47" s="13"/>
      <c r="O47" s="15">
        <v>193.04</v>
      </c>
    </row>
    <row r="48" spans="2:15" x14ac:dyDescent="0.2">
      <c r="B48" s="9">
        <v>11</v>
      </c>
      <c r="C48" s="10"/>
      <c r="D48" s="10"/>
      <c r="E48" s="11">
        <v>7</v>
      </c>
      <c r="G48" s="12">
        <v>21</v>
      </c>
      <c r="H48" s="13"/>
      <c r="I48" s="14"/>
      <c r="J48" s="13">
        <v>14</v>
      </c>
      <c r="L48" s="12">
        <v>634.23</v>
      </c>
      <c r="M48" s="13"/>
      <c r="N48" s="13"/>
      <c r="O48" s="15">
        <v>383.99</v>
      </c>
    </row>
    <row r="49" spans="2:15" x14ac:dyDescent="0.2">
      <c r="B49" s="9">
        <v>12</v>
      </c>
      <c r="C49" s="10"/>
      <c r="D49" s="10"/>
      <c r="E49" s="11">
        <v>4</v>
      </c>
      <c r="G49" s="12">
        <v>16</v>
      </c>
      <c r="H49" s="13"/>
      <c r="I49" s="14"/>
      <c r="J49" s="13">
        <v>9</v>
      </c>
      <c r="L49" s="12">
        <v>829.05</v>
      </c>
      <c r="M49" s="13"/>
      <c r="N49" s="13"/>
      <c r="O49" s="15">
        <v>363.73</v>
      </c>
    </row>
    <row r="50" spans="2:15" x14ac:dyDescent="0.2">
      <c r="B50" s="9">
        <v>13</v>
      </c>
      <c r="C50" s="10"/>
      <c r="D50" s="10"/>
      <c r="E50" s="11">
        <v>4</v>
      </c>
      <c r="G50" s="12">
        <v>15</v>
      </c>
      <c r="H50" s="13"/>
      <c r="I50" s="14"/>
      <c r="J50" s="13">
        <v>14</v>
      </c>
      <c r="L50" s="12">
        <v>564.74</v>
      </c>
      <c r="M50" s="13"/>
      <c r="N50" s="13"/>
      <c r="O50" s="15">
        <v>413.42</v>
      </c>
    </row>
    <row r="51" spans="2:15" x14ac:dyDescent="0.2">
      <c r="B51" s="9">
        <v>11</v>
      </c>
      <c r="C51" s="10"/>
      <c r="D51" s="10"/>
      <c r="E51" s="11">
        <v>7</v>
      </c>
      <c r="G51" s="12">
        <v>10</v>
      </c>
      <c r="H51" s="13"/>
      <c r="I51" s="14"/>
      <c r="J51" s="13">
        <v>18</v>
      </c>
      <c r="L51" s="12">
        <v>989.16</v>
      </c>
      <c r="M51" s="13"/>
      <c r="N51" s="13"/>
      <c r="O51" s="15">
        <v>427.8</v>
      </c>
    </row>
    <row r="52" spans="2:15" x14ac:dyDescent="0.2">
      <c r="B52" s="9">
        <v>8</v>
      </c>
      <c r="C52" s="10"/>
      <c r="D52" s="10"/>
      <c r="E52" s="11">
        <v>12</v>
      </c>
      <c r="G52" s="12">
        <v>21</v>
      </c>
      <c r="H52" s="13"/>
      <c r="I52" s="14"/>
      <c r="J52" s="13">
        <v>27</v>
      </c>
      <c r="L52" s="12">
        <v>658.13</v>
      </c>
      <c r="M52" s="13"/>
      <c r="N52" s="13"/>
      <c r="O52" s="15">
        <v>664.71</v>
      </c>
    </row>
    <row r="53" spans="2:15" x14ac:dyDescent="0.2">
      <c r="B53" s="9">
        <v>12</v>
      </c>
      <c r="C53" s="10"/>
      <c r="D53" s="10"/>
      <c r="E53" s="11"/>
      <c r="G53" s="12">
        <v>19</v>
      </c>
      <c r="H53" s="13"/>
      <c r="I53" s="14"/>
      <c r="J53" s="13"/>
      <c r="L53" s="12">
        <v>698.06</v>
      </c>
      <c r="M53" s="13"/>
      <c r="N53" s="13"/>
      <c r="O53" s="15"/>
    </row>
    <row r="54" spans="2:15" x14ac:dyDescent="0.2">
      <c r="B54" s="9">
        <v>15</v>
      </c>
      <c r="C54" s="10"/>
      <c r="D54" s="10"/>
      <c r="E54" s="11"/>
      <c r="G54" s="12">
        <v>15</v>
      </c>
      <c r="H54" s="13"/>
      <c r="I54" s="14"/>
      <c r="J54" s="13"/>
      <c r="L54" s="12">
        <v>740.62</v>
      </c>
      <c r="M54" s="13"/>
      <c r="N54" s="13"/>
      <c r="O54" s="15"/>
    </row>
    <row r="55" spans="2:15" x14ac:dyDescent="0.2">
      <c r="B55" s="9">
        <v>7</v>
      </c>
      <c r="C55" s="10"/>
      <c r="D55" s="10"/>
      <c r="E55" s="11"/>
      <c r="G55" s="12">
        <v>20</v>
      </c>
      <c r="H55" s="13"/>
      <c r="I55" s="14"/>
      <c r="J55" s="13"/>
      <c r="L55" s="12">
        <v>453.23</v>
      </c>
      <c r="M55" s="13"/>
      <c r="N55" s="13"/>
      <c r="O55" s="15"/>
    </row>
    <row r="56" spans="2:15" x14ac:dyDescent="0.2">
      <c r="B56" s="9">
        <v>8</v>
      </c>
      <c r="C56" s="10"/>
      <c r="D56" s="10"/>
      <c r="E56" s="11"/>
      <c r="G56" s="12">
        <v>25</v>
      </c>
      <c r="H56" s="13"/>
      <c r="I56" s="14"/>
      <c r="J56" s="13"/>
      <c r="L56" s="12">
        <v>932.05</v>
      </c>
      <c r="M56" s="13"/>
      <c r="N56" s="13"/>
      <c r="O56" s="15"/>
    </row>
    <row r="57" spans="2:15" x14ac:dyDescent="0.2">
      <c r="B57" s="9">
        <v>4</v>
      </c>
      <c r="C57" s="10"/>
      <c r="D57" s="10"/>
      <c r="E57" s="11"/>
      <c r="G57" s="12">
        <v>19</v>
      </c>
      <c r="H57" s="13"/>
      <c r="I57" s="14"/>
      <c r="J57" s="13"/>
      <c r="L57" s="12">
        <v>533.34</v>
      </c>
      <c r="M57" s="13"/>
      <c r="N57" s="13"/>
      <c r="O57" s="15"/>
    </row>
    <row r="58" spans="2:15" x14ac:dyDescent="0.2">
      <c r="B58" s="9">
        <v>6</v>
      </c>
      <c r="C58" s="10"/>
      <c r="D58" s="10"/>
      <c r="E58" s="11"/>
      <c r="G58" s="12">
        <v>14</v>
      </c>
      <c r="H58" s="13"/>
      <c r="I58" s="14"/>
      <c r="J58" s="13"/>
      <c r="L58" s="12">
        <v>420.4</v>
      </c>
      <c r="M58" s="13"/>
      <c r="N58" s="13"/>
      <c r="O58" s="15"/>
    </row>
    <row r="59" spans="2:15" x14ac:dyDescent="0.2">
      <c r="B59" s="9">
        <v>8</v>
      </c>
      <c r="C59" s="10"/>
      <c r="D59" s="10"/>
      <c r="E59" s="11"/>
      <c r="G59" s="12">
        <v>20</v>
      </c>
      <c r="H59" s="13"/>
      <c r="I59" s="14"/>
      <c r="J59" s="13"/>
      <c r="L59" s="12">
        <v>687.67</v>
      </c>
      <c r="M59" s="13"/>
      <c r="N59" s="13"/>
      <c r="O59" s="15"/>
    </row>
    <row r="60" spans="2:15" x14ac:dyDescent="0.2">
      <c r="B60" s="9">
        <v>9</v>
      </c>
      <c r="C60" s="10"/>
      <c r="D60" s="10"/>
      <c r="E60" s="11"/>
      <c r="G60" s="12">
        <v>25</v>
      </c>
      <c r="H60" s="13"/>
      <c r="I60" s="14"/>
      <c r="J60" s="13"/>
      <c r="L60" s="12">
        <v>768.29</v>
      </c>
      <c r="M60" s="13"/>
      <c r="N60" s="13"/>
      <c r="O60" s="15"/>
    </row>
    <row r="61" spans="2:15" x14ac:dyDescent="0.2">
      <c r="B61" s="9">
        <v>6</v>
      </c>
      <c r="C61" s="10"/>
      <c r="D61" s="10"/>
      <c r="E61" s="11"/>
      <c r="G61" s="12">
        <v>13</v>
      </c>
      <c r="H61" s="13"/>
      <c r="I61" s="14"/>
      <c r="J61" s="13"/>
      <c r="L61" s="12">
        <v>468.91</v>
      </c>
      <c r="M61" s="13"/>
      <c r="N61" s="13"/>
      <c r="O61" s="15"/>
    </row>
    <row r="62" spans="2:15" x14ac:dyDescent="0.2">
      <c r="B62" s="9">
        <v>8</v>
      </c>
      <c r="C62" s="10"/>
      <c r="D62" s="10"/>
      <c r="E62" s="11"/>
      <c r="G62" s="12">
        <v>16</v>
      </c>
      <c r="H62" s="13"/>
      <c r="I62" s="14"/>
      <c r="J62" s="13"/>
      <c r="L62" s="12">
        <v>531.61</v>
      </c>
      <c r="M62" s="13"/>
      <c r="N62" s="13"/>
      <c r="O62" s="15"/>
    </row>
    <row r="63" spans="2:15" x14ac:dyDescent="0.2">
      <c r="B63" s="9">
        <v>4</v>
      </c>
      <c r="C63" s="10"/>
      <c r="D63" s="10"/>
      <c r="E63" s="11"/>
      <c r="G63" s="12">
        <v>20</v>
      </c>
      <c r="H63" s="13"/>
      <c r="I63" s="14"/>
      <c r="J63" s="13"/>
      <c r="L63" s="12">
        <v>472.01</v>
      </c>
      <c r="M63" s="13"/>
      <c r="N63" s="13"/>
      <c r="O63" s="15"/>
    </row>
    <row r="64" spans="2:15" x14ac:dyDescent="0.2">
      <c r="B64" s="9">
        <v>13</v>
      </c>
      <c r="C64" s="10"/>
      <c r="D64" s="10"/>
      <c r="E64" s="11"/>
      <c r="G64" s="12">
        <v>18</v>
      </c>
      <c r="H64" s="13"/>
      <c r="I64" s="14"/>
      <c r="J64" s="13"/>
      <c r="L64" s="12">
        <v>846.86</v>
      </c>
      <c r="M64" s="13"/>
      <c r="N64" s="13"/>
      <c r="O64" s="15"/>
    </row>
    <row r="65" spans="1:15" x14ac:dyDescent="0.2">
      <c r="B65" s="9">
        <v>6</v>
      </c>
      <c r="C65" s="10"/>
      <c r="D65" s="10"/>
      <c r="E65" s="11"/>
      <c r="G65" s="12">
        <v>20</v>
      </c>
      <c r="H65" s="13"/>
      <c r="I65" s="14"/>
      <c r="J65" s="13"/>
      <c r="L65" s="12">
        <v>630.4</v>
      </c>
      <c r="M65" s="13"/>
      <c r="N65" s="13"/>
      <c r="O65" s="15"/>
    </row>
    <row r="66" spans="1:15" x14ac:dyDescent="0.2">
      <c r="B66" s="9">
        <v>7</v>
      </c>
      <c r="C66" s="10"/>
      <c r="D66" s="10"/>
      <c r="E66" s="11"/>
      <c r="G66" s="12">
        <v>13</v>
      </c>
      <c r="H66" s="13"/>
      <c r="I66" s="14"/>
      <c r="J66" s="13"/>
      <c r="L66" s="12">
        <v>453.18</v>
      </c>
      <c r="M66" s="13"/>
      <c r="N66" s="13"/>
      <c r="O66" s="15"/>
    </row>
    <row r="67" spans="1:15" x14ac:dyDescent="0.2">
      <c r="B67" s="16">
        <v>11</v>
      </c>
      <c r="C67" s="17"/>
      <c r="D67" s="17"/>
      <c r="E67" s="18"/>
      <c r="G67" s="12">
        <v>17</v>
      </c>
      <c r="H67" s="13"/>
      <c r="I67" s="14"/>
      <c r="J67" s="13"/>
      <c r="L67" s="12">
        <v>600.80999999999995</v>
      </c>
      <c r="M67" s="13"/>
      <c r="N67" s="13"/>
      <c r="O67" s="15"/>
    </row>
    <row r="68" spans="1:15" x14ac:dyDescent="0.25">
      <c r="A68" s="19" t="s">
        <v>7</v>
      </c>
      <c r="B68" s="20">
        <f>AVERAGE(B3:B67)</f>
        <v>9.2153846153846146</v>
      </c>
      <c r="C68" s="20">
        <f t="shared" ref="C68:E68" si="0">AVERAGE(C3:C67)</f>
        <v>13.333333333333334</v>
      </c>
      <c r="D68" s="20">
        <f t="shared" si="0"/>
        <v>7.958333333333333</v>
      </c>
      <c r="E68" s="20">
        <f t="shared" si="0"/>
        <v>6.48</v>
      </c>
      <c r="G68" s="21">
        <f>AVERAGE(G3:G67)</f>
        <v>18.646153846153847</v>
      </c>
      <c r="H68" s="20">
        <f t="shared" ref="H68:J68" si="1">AVERAGE(H3:H67)</f>
        <v>24.375</v>
      </c>
      <c r="I68" s="22">
        <f t="shared" si="1"/>
        <v>16.791666666666668</v>
      </c>
      <c r="J68" s="20">
        <f t="shared" si="1"/>
        <v>15.74</v>
      </c>
      <c r="L68" s="21">
        <f>AVERAGE(L3:L67)</f>
        <v>623.18600000000015</v>
      </c>
      <c r="M68" s="20">
        <f t="shared" ref="M68:O68" si="2">AVERAGE(M3:M67)</f>
        <v>791.9100000000002</v>
      </c>
      <c r="N68" s="20">
        <f t="shared" si="2"/>
        <v>562.9133333333333</v>
      </c>
      <c r="O68" s="23">
        <f t="shared" si="2"/>
        <v>510.77819999999991</v>
      </c>
    </row>
    <row r="69" spans="1:15" x14ac:dyDescent="0.25">
      <c r="A69" s="24" t="s">
        <v>8</v>
      </c>
      <c r="B69" s="25">
        <f>STDEV(B3:B67)</f>
        <v>3.8466393924287496</v>
      </c>
      <c r="C69" s="25">
        <f t="shared" ref="C69:E69" si="3">STDEV(C3:C67)</f>
        <v>4.0288812414826776</v>
      </c>
      <c r="D69" s="25">
        <f t="shared" si="3"/>
        <v>4.1334180683226593</v>
      </c>
      <c r="E69" s="25">
        <f t="shared" si="3"/>
        <v>3.0920569733642704</v>
      </c>
      <c r="G69" s="26">
        <f>STDEV(G3:G67)</f>
        <v>4.8811844401191715</v>
      </c>
      <c r="H69" s="25">
        <f t="shared" ref="H69:J69" si="4">STDEV(H3:H67)</f>
        <v>4.9061850937274105</v>
      </c>
      <c r="I69" s="27">
        <f t="shared" si="4"/>
        <v>4.7271571258795291</v>
      </c>
      <c r="J69" s="25">
        <f t="shared" si="4"/>
        <v>4.9023526213941215</v>
      </c>
      <c r="L69" s="26">
        <f>STDEV(L3:L67)</f>
        <v>158.46537140255484</v>
      </c>
      <c r="M69" s="25">
        <f t="shared" ref="M69:O69" si="5">STDEV(M3:M67)</f>
        <v>164.34712171921697</v>
      </c>
      <c r="N69" s="25">
        <f t="shared" si="5"/>
        <v>141.26313416940155</v>
      </c>
      <c r="O69" s="28">
        <f t="shared" si="5"/>
        <v>176.63797995335</v>
      </c>
    </row>
    <row r="70" spans="1:15" x14ac:dyDescent="0.25">
      <c r="A70" s="29" t="s">
        <v>9</v>
      </c>
      <c r="B70" s="30">
        <f>COUNT(B3:B67)</f>
        <v>65</v>
      </c>
      <c r="C70" s="30">
        <f t="shared" ref="C70" si="6">COUNT(D3:D67)</f>
        <v>24</v>
      </c>
      <c r="D70" s="30">
        <f>COUNT(D3:D67)</f>
        <v>24</v>
      </c>
      <c r="E70" s="30">
        <f>COUNT(E3:E67)</f>
        <v>50</v>
      </c>
      <c r="G70" s="31">
        <f>COUNT(G3:G67)</f>
        <v>65</v>
      </c>
      <c r="H70" s="30">
        <f t="shared" ref="H70" si="7">COUNT(I3:I67)</f>
        <v>24</v>
      </c>
      <c r="I70" s="32">
        <f>COUNT(I3:I67)</f>
        <v>24</v>
      </c>
      <c r="J70" s="30">
        <f>COUNT(J3:J67)</f>
        <v>50</v>
      </c>
      <c r="L70" s="31">
        <f>COUNT(L3:L67)</f>
        <v>65</v>
      </c>
      <c r="M70" s="30">
        <f t="shared" ref="M70" si="8">COUNT(N3:N67)</f>
        <v>24</v>
      </c>
      <c r="N70" s="30">
        <f>COUNT(N3:N67)</f>
        <v>24</v>
      </c>
      <c r="O70" s="33">
        <f>COUNT(O3:O67)</f>
        <v>50</v>
      </c>
    </row>
    <row r="71" spans="1:15" s="36" customFormat="1" x14ac:dyDescent="0.25">
      <c r="A71" s="34" t="s">
        <v>10</v>
      </c>
      <c r="B71" s="35">
        <f>B69/SQRT(B70)</f>
        <v>0.47711689610029406</v>
      </c>
      <c r="C71" s="35">
        <f t="shared" ref="C71:E71" si="9">C69/SQRT(C70)</f>
        <v>0.82239193965861468</v>
      </c>
      <c r="D71" s="35">
        <f t="shared" si="9"/>
        <v>0.84373043008258441</v>
      </c>
      <c r="E71" s="35">
        <f t="shared" si="9"/>
        <v>0.43728289073620552</v>
      </c>
      <c r="G71" s="37">
        <f>G69/SQRT(G70)</f>
        <v>0.60543641651115554</v>
      </c>
      <c r="H71" s="35">
        <f t="shared" ref="H71:J71" si="10">H69/SQRT(H70)</f>
        <v>1.0014708386067515</v>
      </c>
      <c r="I71" s="38">
        <f t="shared" si="10"/>
        <v>0.96492690769719303</v>
      </c>
      <c r="J71" s="35">
        <f t="shared" si="10"/>
        <v>0.69329735647108615</v>
      </c>
      <c r="L71" s="37">
        <f>L69/SQRT(L70)</f>
        <v>19.655210283496235</v>
      </c>
      <c r="M71" s="35">
        <f t="shared" ref="M71:O71" si="11">M69/SQRT(M70)</f>
        <v>33.547215742263376</v>
      </c>
      <c r="N71" s="35">
        <f t="shared" si="11"/>
        <v>28.835216515112752</v>
      </c>
      <c r="O71" s="39">
        <f t="shared" si="11"/>
        <v>24.980382688021443</v>
      </c>
    </row>
  </sheetData>
  <mergeCells count="3">
    <mergeCell ref="B1:E1"/>
    <mergeCell ref="G1:J1"/>
    <mergeCell ref="L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1-source data 2</vt:lpstr>
    </vt:vector>
  </TitlesOfParts>
  <Company>Universitätsklinikum Jena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Izadi, Maryam</dc:creator>
  <cp:lastModifiedBy>Izadi, Maryam</cp:lastModifiedBy>
  <dcterms:created xsi:type="dcterms:W3CDTF">2021-06-14T09:33:50Z</dcterms:created>
  <dcterms:modified xsi:type="dcterms:W3CDTF">2021-06-14T09:34:00Z</dcterms:modified>
</cp:coreProperties>
</file>