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5-source data" sheetId="1" r:id="rId1"/>
  </sheets>
  <calcPr calcId="145621"/>
</workbook>
</file>

<file path=xl/calcChain.xml><?xml version="1.0" encoding="utf-8"?>
<calcChain xmlns="http://schemas.openxmlformats.org/spreadsheetml/2006/main">
  <c r="L27" i="1" l="1"/>
  <c r="K27" i="1"/>
  <c r="J27" i="1"/>
  <c r="I27" i="1"/>
  <c r="F27" i="1"/>
  <c r="E27" i="1"/>
  <c r="D27" i="1"/>
  <c r="C27" i="1"/>
  <c r="B27" i="1"/>
  <c r="L26" i="1"/>
  <c r="L28" i="1" s="1"/>
  <c r="K26" i="1"/>
  <c r="K28" i="1" s="1"/>
  <c r="J26" i="1"/>
  <c r="J28" i="1" s="1"/>
  <c r="I26" i="1"/>
  <c r="I28" i="1" s="1"/>
  <c r="F26" i="1"/>
  <c r="F28" i="1" s="1"/>
  <c r="E26" i="1"/>
  <c r="E28" i="1" s="1"/>
  <c r="D26" i="1"/>
  <c r="D28" i="1" s="1"/>
  <c r="C26" i="1"/>
  <c r="C28" i="1" s="1"/>
  <c r="B26" i="1"/>
  <c r="B28" i="1" s="1"/>
  <c r="L25" i="1"/>
  <c r="K25" i="1"/>
  <c r="J25" i="1"/>
  <c r="I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<sst xmlns="http://schemas.openxmlformats.org/spreadsheetml/2006/main" count="15" uniqueCount="11">
  <si>
    <t>Figure 5C</t>
  </si>
  <si>
    <t>Figure 5D</t>
  </si>
  <si>
    <t>SdpI</t>
  </si>
  <si>
    <t>Coblelike</t>
  </si>
  <si>
    <t>Cobl</t>
  </si>
  <si>
    <t>CaM</t>
  </si>
  <si>
    <t>Ctrl</t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</si>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</sst>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8" xfId="0" applyFont="1" applyBorder="1"/>
    <xf numFmtId="1" fontId="4" fillId="0" borderId="9" xfId="0" applyNumberFormat="1" applyFont="1" applyBorder="1"/>
    <xf numFmtId="1" fontId="4" fillId="0" borderId="0" xfId="0" applyNumberFormat="1" applyFont="1" applyBorder="1"/>
    <xf numFmtId="1" fontId="4" fillId="0" borderId="7" xfId="0" applyNumberFormat="1" applyFont="1" applyBorder="1"/>
    <xf numFmtId="1" fontId="4" fillId="0" borderId="8" xfId="0" applyNumberFormat="1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/>
    <xf numFmtId="0" fontId="4" fillId="0" borderId="12" xfId="0" applyFont="1" applyBorder="1"/>
    <xf numFmtId="1" fontId="4" fillId="0" borderId="13" xfId="0" applyNumberFormat="1" applyFont="1" applyBorder="1"/>
    <xf numFmtId="1" fontId="4" fillId="0" borderId="1" xfId="0" applyNumberFormat="1" applyFont="1" applyBorder="1"/>
    <xf numFmtId="1" fontId="4" fillId="0" borderId="11" xfId="0" applyNumberFormat="1" applyFont="1" applyBorder="1"/>
    <xf numFmtId="1" fontId="4" fillId="0" borderId="12" xfId="0" applyNumberFormat="1" applyFont="1" applyBorder="1"/>
    <xf numFmtId="0" fontId="1" fillId="2" borderId="14" xfId="0" applyFont="1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0" fillId="0" borderId="15" xfId="0" applyNumberForma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64" fontId="0" fillId="4" borderId="15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workbookViewId="0">
      <selection activeCell="O36" sqref="O36"/>
    </sheetView>
  </sheetViews>
  <sheetFormatPr defaultColWidth="11.42578125" defaultRowHeight="15" x14ac:dyDescent="0.25"/>
  <sheetData>
    <row r="2" spans="2:12" ht="16.5" thickBot="1" x14ac:dyDescent="0.3">
      <c r="B2" s="1" t="s">
        <v>0</v>
      </c>
      <c r="C2" s="1"/>
      <c r="D2" s="1"/>
      <c r="E2" s="1"/>
      <c r="F2" s="1"/>
      <c r="G2" s="2"/>
      <c r="H2" s="2"/>
      <c r="I2" s="1" t="s">
        <v>1</v>
      </c>
      <c r="J2" s="1"/>
      <c r="K2" s="1"/>
      <c r="L2" s="1"/>
    </row>
    <row r="3" spans="2:12" ht="15.75" thickBot="1" x14ac:dyDescent="0.3">
      <c r="B3" s="3" t="s">
        <v>2</v>
      </c>
      <c r="C3" s="4" t="s">
        <v>3</v>
      </c>
      <c r="D3" s="5" t="s">
        <v>4</v>
      </c>
      <c r="E3" s="4" t="s">
        <v>5</v>
      </c>
      <c r="F3" s="6" t="s">
        <v>6</v>
      </c>
      <c r="I3" s="7" t="s">
        <v>2</v>
      </c>
      <c r="J3" s="8" t="s">
        <v>3</v>
      </c>
      <c r="K3" s="7" t="s">
        <v>4</v>
      </c>
      <c r="L3" s="9" t="s">
        <v>5</v>
      </c>
    </row>
    <row r="4" spans="2:12" x14ac:dyDescent="0.25">
      <c r="B4" s="10">
        <v>141.19999999999999</v>
      </c>
      <c r="C4" s="11">
        <v>94.1</v>
      </c>
      <c r="D4" s="11">
        <v>161.5</v>
      </c>
      <c r="E4" s="12">
        <v>71.400000000000006</v>
      </c>
      <c r="F4" s="13">
        <v>15.5</v>
      </c>
      <c r="I4" s="14">
        <v>-20</v>
      </c>
      <c r="J4" s="15">
        <v>-50</v>
      </c>
      <c r="K4" s="16">
        <v>-40</v>
      </c>
      <c r="L4" s="17">
        <v>-30</v>
      </c>
    </row>
    <row r="5" spans="2:12" x14ac:dyDescent="0.25">
      <c r="B5" s="10">
        <v>41.7</v>
      </c>
      <c r="C5" s="11">
        <v>112.5</v>
      </c>
      <c r="D5" s="11">
        <v>47.1</v>
      </c>
      <c r="E5" s="12">
        <v>107.7</v>
      </c>
      <c r="F5" s="13">
        <v>3.2</v>
      </c>
      <c r="I5" s="14">
        <v>-60</v>
      </c>
      <c r="J5" s="15">
        <v>-60</v>
      </c>
      <c r="K5" s="16">
        <v>-30</v>
      </c>
      <c r="L5" s="17">
        <v>-50</v>
      </c>
    </row>
    <row r="6" spans="2:12" x14ac:dyDescent="0.25">
      <c r="B6" s="10">
        <v>41.7</v>
      </c>
      <c r="C6" s="11">
        <v>81.3</v>
      </c>
      <c r="D6" s="11">
        <v>121.4</v>
      </c>
      <c r="E6" s="12">
        <v>63</v>
      </c>
      <c r="F6" s="13">
        <v>0</v>
      </c>
      <c r="I6" s="14">
        <v>-40</v>
      </c>
      <c r="J6" s="15">
        <v>-10</v>
      </c>
      <c r="K6" s="16">
        <v>-40</v>
      </c>
      <c r="L6" s="17">
        <v>-30</v>
      </c>
    </row>
    <row r="7" spans="2:12" x14ac:dyDescent="0.25">
      <c r="B7" s="10">
        <v>28.6</v>
      </c>
      <c r="C7" s="11">
        <v>107.7</v>
      </c>
      <c r="D7" s="11">
        <v>71.400000000000006</v>
      </c>
      <c r="E7" s="12">
        <v>16.7</v>
      </c>
      <c r="F7" s="13">
        <v>1.9</v>
      </c>
      <c r="I7" s="14">
        <v>-40</v>
      </c>
      <c r="J7" s="15">
        <v>-35</v>
      </c>
      <c r="K7" s="16">
        <v>-30</v>
      </c>
      <c r="L7" s="17">
        <v>-60</v>
      </c>
    </row>
    <row r="8" spans="2:12" x14ac:dyDescent="0.25">
      <c r="B8" s="10">
        <v>56.5</v>
      </c>
      <c r="C8" s="11">
        <v>85.7</v>
      </c>
      <c r="D8" s="11">
        <v>200</v>
      </c>
      <c r="E8" s="12">
        <v>83.3</v>
      </c>
      <c r="F8" s="13">
        <v>10.199999999999999</v>
      </c>
      <c r="I8" s="14">
        <v>-50</v>
      </c>
      <c r="J8" s="15">
        <v>-10</v>
      </c>
      <c r="K8" s="16">
        <v>-20</v>
      </c>
      <c r="L8" s="17">
        <v>-40</v>
      </c>
    </row>
    <row r="9" spans="2:12" x14ac:dyDescent="0.25">
      <c r="B9" s="10">
        <v>285</v>
      </c>
      <c r="C9" s="11">
        <v>360</v>
      </c>
      <c r="D9" s="11">
        <v>95.2</v>
      </c>
      <c r="E9" s="12">
        <v>83.3</v>
      </c>
      <c r="F9" s="13">
        <v>34.6</v>
      </c>
      <c r="I9" s="14">
        <v>-40</v>
      </c>
      <c r="J9" s="15">
        <v>-60</v>
      </c>
      <c r="K9" s="16">
        <v>-10</v>
      </c>
      <c r="L9" s="17">
        <v>-10</v>
      </c>
    </row>
    <row r="10" spans="2:12" x14ac:dyDescent="0.25">
      <c r="B10" s="10">
        <v>94.1</v>
      </c>
      <c r="C10" s="11">
        <v>73.3</v>
      </c>
      <c r="D10" s="11">
        <v>97.9</v>
      </c>
      <c r="E10" s="12">
        <v>35</v>
      </c>
      <c r="F10" s="13">
        <v>0</v>
      </c>
      <c r="I10" s="14">
        <v>-60</v>
      </c>
      <c r="J10" s="15">
        <v>-10</v>
      </c>
      <c r="K10" s="16">
        <v>-60</v>
      </c>
      <c r="L10" s="17">
        <v>-50</v>
      </c>
    </row>
    <row r="11" spans="2:12" x14ac:dyDescent="0.25">
      <c r="B11" s="10">
        <v>243.8</v>
      </c>
      <c r="C11" s="11">
        <v>208.3</v>
      </c>
      <c r="D11" s="11">
        <v>19.399999999999999</v>
      </c>
      <c r="E11" s="12">
        <v>47.1</v>
      </c>
      <c r="F11" s="13">
        <v>0</v>
      </c>
      <c r="I11" s="14">
        <v>-10</v>
      </c>
      <c r="J11" s="15">
        <v>-20</v>
      </c>
      <c r="K11" s="16">
        <v>-10</v>
      </c>
      <c r="L11" s="17">
        <v>-60</v>
      </c>
    </row>
    <row r="12" spans="2:12" x14ac:dyDescent="0.25">
      <c r="B12" s="10">
        <v>73.3</v>
      </c>
      <c r="C12" s="11">
        <v>56.5</v>
      </c>
      <c r="D12" s="11">
        <v>34.799999999999997</v>
      </c>
      <c r="E12" s="12">
        <v>47.1</v>
      </c>
      <c r="F12" s="13">
        <v>0</v>
      </c>
      <c r="I12" s="14">
        <v>-40</v>
      </c>
      <c r="J12" s="15">
        <v>-50</v>
      </c>
      <c r="K12" s="16">
        <v>-30</v>
      </c>
      <c r="L12" s="17">
        <v>-20</v>
      </c>
    </row>
    <row r="13" spans="2:12" x14ac:dyDescent="0.25">
      <c r="B13" s="10">
        <v>42.1</v>
      </c>
      <c r="C13" s="11">
        <v>65</v>
      </c>
      <c r="D13" s="11">
        <v>31.6</v>
      </c>
      <c r="E13" s="12">
        <v>90.9</v>
      </c>
      <c r="F13" s="13">
        <v>8.8000000000000007</v>
      </c>
      <c r="I13" s="14">
        <v>-40</v>
      </c>
      <c r="J13" s="15">
        <v>-20</v>
      </c>
      <c r="K13" s="16">
        <v>-20</v>
      </c>
      <c r="L13" s="17">
        <v>-60</v>
      </c>
    </row>
    <row r="14" spans="2:12" x14ac:dyDescent="0.25">
      <c r="B14" s="10">
        <v>114.3</v>
      </c>
      <c r="C14" s="11">
        <v>58.8</v>
      </c>
      <c r="D14" s="11">
        <v>111.1</v>
      </c>
      <c r="E14" s="12">
        <v>40</v>
      </c>
      <c r="F14" s="13">
        <v>19.399999999999999</v>
      </c>
      <c r="I14" s="14">
        <v>-60</v>
      </c>
      <c r="J14" s="15">
        <v>-10</v>
      </c>
      <c r="K14" s="16">
        <v>-40</v>
      </c>
      <c r="L14" s="17">
        <v>-10</v>
      </c>
    </row>
    <row r="15" spans="2:12" x14ac:dyDescent="0.25">
      <c r="B15" s="10">
        <v>46.7</v>
      </c>
      <c r="C15" s="11">
        <v>15</v>
      </c>
      <c r="D15" s="11">
        <v>65</v>
      </c>
      <c r="E15" s="12">
        <v>193.8</v>
      </c>
      <c r="F15" s="13">
        <v>37.299999999999997</v>
      </c>
      <c r="I15" s="14">
        <v>-50</v>
      </c>
      <c r="J15" s="15">
        <v>-40</v>
      </c>
      <c r="K15" s="16">
        <v>-35</v>
      </c>
      <c r="L15" s="17">
        <v>-30</v>
      </c>
    </row>
    <row r="16" spans="2:12" x14ac:dyDescent="0.25">
      <c r="B16" s="10">
        <v>71.400000000000006</v>
      </c>
      <c r="C16" s="11">
        <v>27.3</v>
      </c>
      <c r="D16" s="11">
        <v>38.9</v>
      </c>
      <c r="E16" s="12">
        <v>72.7</v>
      </c>
      <c r="F16" s="13">
        <v>37.299999999999997</v>
      </c>
      <c r="I16" s="14">
        <v>-35</v>
      </c>
      <c r="J16" s="15">
        <v>-60</v>
      </c>
      <c r="K16" s="16">
        <v>-30</v>
      </c>
      <c r="L16" s="17">
        <v>-20</v>
      </c>
    </row>
    <row r="17" spans="1:12" x14ac:dyDescent="0.25">
      <c r="B17" s="10">
        <v>108.3</v>
      </c>
      <c r="C17" s="11">
        <v>34.6</v>
      </c>
      <c r="D17" s="11">
        <v>100</v>
      </c>
      <c r="E17" s="12">
        <v>50</v>
      </c>
      <c r="F17" s="13">
        <v>20</v>
      </c>
      <c r="I17" s="14">
        <v>-25</v>
      </c>
      <c r="J17" s="15">
        <v>-35</v>
      </c>
      <c r="K17" s="16">
        <v>-40</v>
      </c>
      <c r="L17" s="17">
        <v>-60</v>
      </c>
    </row>
    <row r="18" spans="1:12" x14ac:dyDescent="0.25">
      <c r="B18" s="10">
        <v>60</v>
      </c>
      <c r="C18" s="11">
        <v>9.1</v>
      </c>
      <c r="D18" s="11">
        <v>81.3</v>
      </c>
      <c r="E18" s="12">
        <v>63.6</v>
      </c>
      <c r="F18" s="13">
        <v>9.3000000000000007</v>
      </c>
      <c r="I18" s="14">
        <v>-20</v>
      </c>
      <c r="J18" s="15">
        <v>-60</v>
      </c>
      <c r="K18" s="16">
        <v>-10</v>
      </c>
      <c r="L18" s="17">
        <v>-10</v>
      </c>
    </row>
    <row r="19" spans="1:12" x14ac:dyDescent="0.25">
      <c r="B19" s="10">
        <v>120</v>
      </c>
      <c r="C19" s="11">
        <v>73.3</v>
      </c>
      <c r="D19" s="11">
        <v>134.6</v>
      </c>
      <c r="E19" s="12">
        <v>18.600000000000001</v>
      </c>
      <c r="F19" s="13">
        <v>9.1</v>
      </c>
      <c r="I19" s="14">
        <v>-10</v>
      </c>
      <c r="J19" s="15">
        <v>-15</v>
      </c>
      <c r="K19" s="16">
        <v>-10</v>
      </c>
      <c r="L19" s="17">
        <v>-20</v>
      </c>
    </row>
    <row r="20" spans="1:12" x14ac:dyDescent="0.25">
      <c r="B20" s="10">
        <v>81</v>
      </c>
      <c r="C20" s="11">
        <v>33.299999999999997</v>
      </c>
      <c r="D20" s="11">
        <v>56.6</v>
      </c>
      <c r="E20" s="12">
        <v>58.8</v>
      </c>
      <c r="F20" s="13">
        <v>9.1</v>
      </c>
      <c r="I20" s="14">
        <v>-10</v>
      </c>
      <c r="J20" s="15">
        <v>-10</v>
      </c>
      <c r="K20" s="16">
        <v>-60</v>
      </c>
      <c r="L20" s="17">
        <v>-20</v>
      </c>
    </row>
    <row r="21" spans="1:12" x14ac:dyDescent="0.25">
      <c r="B21" s="10">
        <v>184.6</v>
      </c>
      <c r="C21" s="11">
        <v>81.8</v>
      </c>
      <c r="D21" s="11">
        <v>158.30000000000001</v>
      </c>
      <c r="E21" s="12">
        <v>266.7</v>
      </c>
      <c r="F21" s="13">
        <v>10.1</v>
      </c>
      <c r="I21" s="14">
        <v>-40</v>
      </c>
      <c r="J21" s="15">
        <v>-10</v>
      </c>
      <c r="K21" s="16">
        <v>-50</v>
      </c>
      <c r="L21" s="17">
        <v>-10</v>
      </c>
    </row>
    <row r="22" spans="1:12" x14ac:dyDescent="0.25">
      <c r="B22" s="10">
        <v>52.6</v>
      </c>
      <c r="C22" s="11">
        <v>27.3</v>
      </c>
      <c r="D22" s="11">
        <v>33.299999999999997</v>
      </c>
      <c r="E22" s="12">
        <v>3.7</v>
      </c>
      <c r="F22" s="13"/>
      <c r="I22" s="14">
        <v>-10</v>
      </c>
      <c r="J22" s="15">
        <v>-60</v>
      </c>
      <c r="K22" s="16">
        <v>-20</v>
      </c>
      <c r="L22" s="17">
        <v>-50</v>
      </c>
    </row>
    <row r="23" spans="1:12" x14ac:dyDescent="0.25">
      <c r="B23" s="10">
        <v>260</v>
      </c>
      <c r="C23" s="11">
        <v>35.299999999999997</v>
      </c>
      <c r="D23" s="11">
        <v>73.3</v>
      </c>
      <c r="E23" s="12">
        <v>3.7</v>
      </c>
      <c r="F23" s="13"/>
      <c r="I23" s="14">
        <v>-60</v>
      </c>
      <c r="J23" s="15">
        <v>-40</v>
      </c>
      <c r="K23" s="16">
        <v>-30</v>
      </c>
      <c r="L23" s="17">
        <v>-20</v>
      </c>
    </row>
    <row r="24" spans="1:12" ht="15.75" thickBot="1" x14ac:dyDescent="0.3">
      <c r="B24" s="18">
        <v>53.6</v>
      </c>
      <c r="C24" s="19">
        <v>60</v>
      </c>
      <c r="D24" s="19">
        <v>70</v>
      </c>
      <c r="E24" s="20">
        <v>114.3</v>
      </c>
      <c r="F24" s="21"/>
      <c r="I24" s="22">
        <v>-15</v>
      </c>
      <c r="J24" s="23">
        <v>-10</v>
      </c>
      <c r="K24" s="24">
        <v>-10</v>
      </c>
      <c r="L24" s="25">
        <v>-10</v>
      </c>
    </row>
    <row r="25" spans="1:12" x14ac:dyDescent="0.25">
      <c r="A25" s="26" t="s">
        <v>7</v>
      </c>
      <c r="B25" s="27">
        <f>AVERAGE(B4:B24)</f>
        <v>104.78571428571426</v>
      </c>
      <c r="C25" s="27">
        <f t="shared" ref="C25:F25" si="0">AVERAGE(C4:C24)</f>
        <v>80.961904761904734</v>
      </c>
      <c r="D25" s="27">
        <f t="shared" si="0"/>
        <v>85.842857142857127</v>
      </c>
      <c r="E25" s="27">
        <f t="shared" si="0"/>
        <v>72.923809523809524</v>
      </c>
      <c r="F25" s="27">
        <f t="shared" si="0"/>
        <v>12.544444444444444</v>
      </c>
      <c r="I25" s="27">
        <f>AVERAGE(I4:I24)</f>
        <v>-35</v>
      </c>
      <c r="J25" s="27">
        <f t="shared" ref="J25:L25" si="1">AVERAGE(J4:J24)</f>
        <v>-32.142857142857146</v>
      </c>
      <c r="K25" s="27">
        <f t="shared" si="1"/>
        <v>-29.761904761904763</v>
      </c>
      <c r="L25" s="27">
        <f t="shared" si="1"/>
        <v>-31.904761904761905</v>
      </c>
    </row>
    <row r="26" spans="1:12" x14ac:dyDescent="0.25">
      <c r="A26" s="28" t="s">
        <v>8</v>
      </c>
      <c r="B26" s="29">
        <f>STDEV(B4:B24)</f>
        <v>76.634889480668605</v>
      </c>
      <c r="C26" s="29">
        <f t="shared" ref="C26:F26" si="2">STDEV(C4:C24)</f>
        <v>77.351221555903578</v>
      </c>
      <c r="D26" s="29">
        <f t="shared" si="2"/>
        <v>48.514725305092398</v>
      </c>
      <c r="E26" s="29">
        <f t="shared" si="2"/>
        <v>61.67855303719363</v>
      </c>
      <c r="F26" s="29">
        <f t="shared" si="2"/>
        <v>12.63343939114259</v>
      </c>
      <c r="I26" s="29">
        <f>STDEV(I4:I24)</f>
        <v>18.096961070853858</v>
      </c>
      <c r="J26" s="29">
        <f t="shared" ref="J26:L26" si="3">STDEV(J4:J24)</f>
        <v>20.830952244882408</v>
      </c>
      <c r="K26" s="29">
        <f t="shared" si="3"/>
        <v>15.690458125576708</v>
      </c>
      <c r="L26" s="29">
        <f t="shared" si="3"/>
        <v>19.136103997169229</v>
      </c>
    </row>
    <row r="27" spans="1:12" x14ac:dyDescent="0.25">
      <c r="A27" s="30" t="s">
        <v>9</v>
      </c>
      <c r="B27" s="31">
        <f>COUNT(B4:B24)</f>
        <v>21</v>
      </c>
      <c r="C27" s="31">
        <f t="shared" ref="C27:F27" si="4">COUNT(C4:C24)</f>
        <v>21</v>
      </c>
      <c r="D27" s="31">
        <f t="shared" si="4"/>
        <v>21</v>
      </c>
      <c r="E27" s="31">
        <f t="shared" si="4"/>
        <v>21</v>
      </c>
      <c r="F27" s="31">
        <f t="shared" si="4"/>
        <v>18</v>
      </c>
      <c r="I27" s="31">
        <f>COUNT(I4:I24)</f>
        <v>21</v>
      </c>
      <c r="J27" s="31">
        <f t="shared" ref="J27:L27" si="5">COUNT(J4:J24)</f>
        <v>21</v>
      </c>
      <c r="K27" s="31">
        <f t="shared" si="5"/>
        <v>21</v>
      </c>
      <c r="L27" s="31">
        <f t="shared" si="5"/>
        <v>21</v>
      </c>
    </row>
    <row r="28" spans="1:12" x14ac:dyDescent="0.25">
      <c r="A28" s="32" t="s">
        <v>10</v>
      </c>
      <c r="B28" s="33">
        <f>B26/SQRT(B27)</f>
        <v>16.72310390093995</v>
      </c>
      <c r="C28" s="33">
        <f t="shared" ref="C28:F28" si="6">C26/SQRT(C27)</f>
        <v>16.879420375106097</v>
      </c>
      <c r="D28" s="33">
        <f t="shared" si="6"/>
        <v>10.586781001455975</v>
      </c>
      <c r="E28" s="33">
        <f t="shared" si="6"/>
        <v>13.459363716585155</v>
      </c>
      <c r="F28" s="33">
        <f t="shared" si="6"/>
        <v>2.9777302210620582</v>
      </c>
      <c r="I28" s="33">
        <f>I26/SQRT(I27)</f>
        <v>3.9490806645646144</v>
      </c>
      <c r="J28" s="33">
        <f t="shared" ref="J28:L28" si="7">J26/SQRT(J27)</f>
        <v>4.5456864504849488</v>
      </c>
      <c r="K28" s="33">
        <f t="shared" si="7"/>
        <v>3.4239386689995328</v>
      </c>
      <c r="L28" s="33">
        <f t="shared" si="7"/>
        <v>4.1758402415988103</v>
      </c>
    </row>
  </sheetData>
  <mergeCells count="2">
    <mergeCell ref="B2:F2"/>
    <mergeCell ref="I2:L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2021-06-14T09:35:33Z</dcterms:created>
  <dcterms:modified xsi:type="dcterms:W3CDTF">2021-06-14T09:35:44Z</dcterms:modified>
</cp:coreProperties>
</file>