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ure 8-source data" sheetId="1" r:id="rId1"/>
  </sheets>
  <calcPr calcId="145621"/>
</workbook>
</file>

<file path=xl/calcChain.xml><?xml version="1.0" encoding="utf-8"?>
<calcChain xmlns="http://schemas.openxmlformats.org/spreadsheetml/2006/main">
  <c r="O46" i="1" l="1"/>
  <c r="N46" i="1"/>
  <c r="M46" i="1"/>
  <c r="L46" i="1"/>
  <c r="J46" i="1"/>
  <c r="I46" i="1"/>
  <c r="H46" i="1"/>
  <c r="G46" i="1"/>
  <c r="E46" i="1"/>
  <c r="D46" i="1"/>
  <c r="C46" i="1"/>
  <c r="B46" i="1"/>
  <c r="O45" i="1"/>
  <c r="O47" i="1" s="1"/>
  <c r="N45" i="1"/>
  <c r="N47" i="1" s="1"/>
  <c r="M45" i="1"/>
  <c r="M47" i="1" s="1"/>
  <c r="L45" i="1"/>
  <c r="L47" i="1" s="1"/>
  <c r="J45" i="1"/>
  <c r="J47" i="1" s="1"/>
  <c r="I45" i="1"/>
  <c r="I47" i="1" s="1"/>
  <c r="H45" i="1"/>
  <c r="H47" i="1" s="1"/>
  <c r="G45" i="1"/>
  <c r="G47" i="1" s="1"/>
  <c r="E45" i="1"/>
  <c r="E47" i="1" s="1"/>
  <c r="D45" i="1"/>
  <c r="D47" i="1" s="1"/>
  <c r="C45" i="1"/>
  <c r="C47" i="1" s="1"/>
  <c r="B45" i="1"/>
  <c r="B47" i="1" s="1"/>
  <c r="O44" i="1"/>
  <c r="N44" i="1"/>
  <c r="M44" i="1"/>
  <c r="L44" i="1"/>
  <c r="J44" i="1"/>
  <c r="I44" i="1"/>
  <c r="H44" i="1"/>
  <c r="G44" i="1"/>
  <c r="E44" i="1"/>
  <c r="D44" i="1"/>
  <c r="C44" i="1"/>
  <c r="B44" i="1"/>
</calcChain>
</file>

<file path=xl/sharedStrings.xml><?xml version="1.0" encoding="utf-8"?>
<sst xmlns="http://schemas.openxmlformats.org/spreadsheetml/2006/main" count="19" uniqueCount="11">
  <si>
    <t>Figure 8D</t>
  </si>
  <si>
    <t>Figure 8E</t>
  </si>
  <si>
    <t>Figure 8F</t>
  </si>
  <si>
    <t>Scr. RNAi/GFP</t>
  </si>
  <si>
    <t>Cobllike-RNAi/GFP</t>
  </si>
  <si>
    <t>Cobllike RNAi/GFP-Cobl-like*</t>
  </si>
  <si>
    <r>
      <t>Cobllike RNAi/GFP-Cobl-like*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</rPr>
      <t>CaM NT</t>
    </r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</si>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</sst>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vertAlign val="superscript"/>
      <sz val="10"/>
      <name val="Symbol"/>
      <family val="1"/>
      <charset val="2"/>
    </font>
    <font>
      <vertAlign val="superscript"/>
      <sz val="1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"/>
  <sheetViews>
    <sheetView tabSelected="1" zoomScale="80" zoomScaleNormal="80" workbookViewId="0">
      <selection activeCell="G47" sqref="G47"/>
    </sheetView>
  </sheetViews>
  <sheetFormatPr defaultColWidth="33" defaultRowHeight="15" x14ac:dyDescent="0.25"/>
  <cols>
    <col min="1" max="1" width="10.85546875" style="8" customWidth="1"/>
    <col min="2" max="5" width="33" style="8"/>
    <col min="6" max="6" width="11" style="8" customWidth="1"/>
    <col min="7" max="10" width="33" style="8"/>
    <col min="11" max="11" width="12.42578125" style="8" customWidth="1"/>
    <col min="12" max="16384" width="33" style="8"/>
  </cols>
  <sheetData>
    <row r="2" spans="2:15" ht="27" customHeight="1" x14ac:dyDescent="0.25">
      <c r="B2" s="1" t="s">
        <v>0</v>
      </c>
      <c r="C2" s="2"/>
      <c r="D2" s="2"/>
      <c r="E2" s="3"/>
      <c r="F2" s="4"/>
      <c r="G2" s="5" t="s">
        <v>1</v>
      </c>
      <c r="H2" s="6"/>
      <c r="I2" s="6"/>
      <c r="J2" s="7"/>
      <c r="K2" s="4"/>
      <c r="L2" s="5" t="s">
        <v>2</v>
      </c>
      <c r="M2" s="6"/>
      <c r="N2" s="6"/>
      <c r="O2" s="7"/>
    </row>
    <row r="3" spans="2:15" ht="32.25" customHeight="1" x14ac:dyDescent="0.25">
      <c r="B3" s="9" t="s">
        <v>3</v>
      </c>
      <c r="C3" s="10" t="s">
        <v>4</v>
      </c>
      <c r="D3" s="11" t="s">
        <v>5</v>
      </c>
      <c r="E3" s="12" t="s">
        <v>6</v>
      </c>
      <c r="F3" s="13"/>
      <c r="G3" s="14" t="s">
        <v>3</v>
      </c>
      <c r="H3" s="12" t="s">
        <v>4</v>
      </c>
      <c r="I3" s="15" t="s">
        <v>5</v>
      </c>
      <c r="J3" s="12" t="s">
        <v>6</v>
      </c>
      <c r="L3" s="14" t="s">
        <v>3</v>
      </c>
      <c r="M3" s="12" t="s">
        <v>4</v>
      </c>
      <c r="N3" s="15" t="s">
        <v>5</v>
      </c>
      <c r="O3" s="12" t="s">
        <v>6</v>
      </c>
    </row>
    <row r="4" spans="2:15" x14ac:dyDescent="0.25">
      <c r="B4" s="16">
        <v>12</v>
      </c>
      <c r="C4" s="17">
        <v>10</v>
      </c>
      <c r="D4" s="18">
        <v>9</v>
      </c>
      <c r="E4" s="17">
        <v>3</v>
      </c>
      <c r="F4" s="13"/>
      <c r="G4" s="16">
        <v>23</v>
      </c>
      <c r="H4" s="17">
        <v>25</v>
      </c>
      <c r="I4" s="18">
        <v>20</v>
      </c>
      <c r="J4" s="17">
        <v>10</v>
      </c>
      <c r="L4" s="16">
        <v>509</v>
      </c>
      <c r="M4" s="17">
        <v>577.41</v>
      </c>
      <c r="N4" s="18">
        <v>447.68</v>
      </c>
      <c r="O4" s="17">
        <v>566.14</v>
      </c>
    </row>
    <row r="5" spans="2:15" x14ac:dyDescent="0.25">
      <c r="B5" s="16">
        <v>9</v>
      </c>
      <c r="C5" s="17">
        <v>12</v>
      </c>
      <c r="D5" s="18">
        <v>18</v>
      </c>
      <c r="E5" s="17">
        <v>11</v>
      </c>
      <c r="F5" s="13"/>
      <c r="G5" s="16">
        <v>22</v>
      </c>
      <c r="H5" s="17">
        <v>25</v>
      </c>
      <c r="I5" s="18">
        <v>30</v>
      </c>
      <c r="J5" s="17">
        <v>21</v>
      </c>
      <c r="L5" s="16">
        <v>521</v>
      </c>
      <c r="M5" s="17">
        <v>771.29</v>
      </c>
      <c r="N5" s="18">
        <v>625.5</v>
      </c>
      <c r="O5" s="17">
        <v>704.59</v>
      </c>
    </row>
    <row r="6" spans="2:15" x14ac:dyDescent="0.25">
      <c r="B6" s="16">
        <v>10</v>
      </c>
      <c r="C6" s="17">
        <v>5</v>
      </c>
      <c r="D6" s="18">
        <v>10</v>
      </c>
      <c r="E6" s="17">
        <v>11</v>
      </c>
      <c r="F6" s="13"/>
      <c r="G6" s="16">
        <v>20</v>
      </c>
      <c r="H6" s="17">
        <v>18</v>
      </c>
      <c r="I6" s="18">
        <v>20</v>
      </c>
      <c r="J6" s="17">
        <v>17</v>
      </c>
      <c r="L6" s="16">
        <v>472</v>
      </c>
      <c r="M6" s="17">
        <v>530.35</v>
      </c>
      <c r="N6" s="18">
        <v>430.55</v>
      </c>
      <c r="O6" s="17">
        <v>639.67999999999995</v>
      </c>
    </row>
    <row r="7" spans="2:15" x14ac:dyDescent="0.25">
      <c r="B7" s="16">
        <v>7</v>
      </c>
      <c r="C7" s="17">
        <v>2</v>
      </c>
      <c r="D7" s="18">
        <v>5</v>
      </c>
      <c r="E7" s="17">
        <v>6</v>
      </c>
      <c r="F7" s="13"/>
      <c r="G7" s="16">
        <v>17</v>
      </c>
      <c r="H7" s="17">
        <v>6</v>
      </c>
      <c r="I7" s="18">
        <v>15</v>
      </c>
      <c r="J7" s="17">
        <v>13</v>
      </c>
      <c r="L7" s="16">
        <v>451</v>
      </c>
      <c r="M7" s="17">
        <v>274.91000000000003</v>
      </c>
      <c r="N7" s="18">
        <v>463.98</v>
      </c>
      <c r="O7" s="17">
        <v>572.6</v>
      </c>
    </row>
    <row r="8" spans="2:15" x14ac:dyDescent="0.25">
      <c r="B8" s="16">
        <v>9</v>
      </c>
      <c r="C8" s="17">
        <v>10</v>
      </c>
      <c r="D8" s="18">
        <v>14</v>
      </c>
      <c r="E8" s="17">
        <v>5</v>
      </c>
      <c r="F8" s="13"/>
      <c r="G8" s="16">
        <v>21</v>
      </c>
      <c r="H8" s="17">
        <v>24</v>
      </c>
      <c r="I8" s="18">
        <v>25</v>
      </c>
      <c r="J8" s="17">
        <v>11</v>
      </c>
      <c r="L8" s="16">
        <v>465</v>
      </c>
      <c r="M8" s="17">
        <v>610.79</v>
      </c>
      <c r="N8" s="18">
        <v>600.52</v>
      </c>
      <c r="O8" s="17">
        <v>435.84</v>
      </c>
    </row>
    <row r="9" spans="2:15" x14ac:dyDescent="0.25">
      <c r="B9" s="16">
        <v>9</v>
      </c>
      <c r="C9" s="17">
        <v>8</v>
      </c>
      <c r="D9" s="18">
        <v>12</v>
      </c>
      <c r="E9" s="17">
        <v>9</v>
      </c>
      <c r="F9" s="13"/>
      <c r="G9" s="16">
        <v>22</v>
      </c>
      <c r="H9" s="17">
        <v>20</v>
      </c>
      <c r="I9" s="18">
        <v>24</v>
      </c>
      <c r="J9" s="17">
        <v>16</v>
      </c>
      <c r="L9" s="16">
        <v>532</v>
      </c>
      <c r="M9" s="17">
        <v>602.03</v>
      </c>
      <c r="N9" s="18">
        <v>839.75</v>
      </c>
      <c r="O9" s="17">
        <v>606.70000000000005</v>
      </c>
    </row>
    <row r="10" spans="2:15" x14ac:dyDescent="0.25">
      <c r="B10" s="16">
        <v>7</v>
      </c>
      <c r="C10" s="17">
        <v>7</v>
      </c>
      <c r="D10" s="18">
        <v>17</v>
      </c>
      <c r="E10" s="17">
        <v>5</v>
      </c>
      <c r="F10" s="13"/>
      <c r="G10" s="16">
        <v>17</v>
      </c>
      <c r="H10" s="17">
        <v>16</v>
      </c>
      <c r="I10" s="18">
        <v>26</v>
      </c>
      <c r="J10" s="17">
        <v>13</v>
      </c>
      <c r="L10" s="16">
        <v>439</v>
      </c>
      <c r="M10" s="17">
        <v>704.46</v>
      </c>
      <c r="N10" s="18">
        <v>540.66</v>
      </c>
      <c r="O10" s="17">
        <v>485.87</v>
      </c>
    </row>
    <row r="11" spans="2:15" x14ac:dyDescent="0.25">
      <c r="B11" s="16">
        <v>14</v>
      </c>
      <c r="C11" s="17">
        <v>8</v>
      </c>
      <c r="D11" s="18">
        <v>16</v>
      </c>
      <c r="E11" s="17">
        <v>14</v>
      </c>
      <c r="F11" s="13"/>
      <c r="G11" s="16">
        <v>23</v>
      </c>
      <c r="H11" s="17">
        <v>19</v>
      </c>
      <c r="I11" s="18">
        <v>28</v>
      </c>
      <c r="J11" s="17">
        <v>24</v>
      </c>
      <c r="L11" s="16">
        <v>502</v>
      </c>
      <c r="M11" s="17">
        <v>663.46</v>
      </c>
      <c r="N11" s="18">
        <v>645.23</v>
      </c>
      <c r="O11" s="17">
        <v>677.34</v>
      </c>
    </row>
    <row r="12" spans="2:15" x14ac:dyDescent="0.25">
      <c r="B12" s="16">
        <v>13</v>
      </c>
      <c r="C12" s="17">
        <v>2</v>
      </c>
      <c r="D12" s="18">
        <v>11</v>
      </c>
      <c r="E12" s="17">
        <v>11</v>
      </c>
      <c r="F12" s="13"/>
      <c r="G12" s="16">
        <v>20</v>
      </c>
      <c r="H12" s="17">
        <v>11</v>
      </c>
      <c r="I12" s="18">
        <v>26</v>
      </c>
      <c r="J12" s="17">
        <v>22</v>
      </c>
      <c r="L12" s="16">
        <v>537</v>
      </c>
      <c r="M12" s="17">
        <v>424.57</v>
      </c>
      <c r="N12" s="18">
        <v>608.77</v>
      </c>
      <c r="O12" s="17">
        <v>666.96</v>
      </c>
    </row>
    <row r="13" spans="2:15" x14ac:dyDescent="0.25">
      <c r="B13" s="16">
        <v>13</v>
      </c>
      <c r="C13" s="17">
        <v>11</v>
      </c>
      <c r="D13" s="18">
        <v>13</v>
      </c>
      <c r="E13" s="17">
        <v>4</v>
      </c>
      <c r="F13" s="13"/>
      <c r="G13" s="16">
        <v>22</v>
      </c>
      <c r="H13" s="17">
        <v>19</v>
      </c>
      <c r="I13" s="18">
        <v>25</v>
      </c>
      <c r="J13" s="17">
        <v>11</v>
      </c>
      <c r="L13" s="16">
        <v>625</v>
      </c>
      <c r="M13" s="17">
        <v>589.73</v>
      </c>
      <c r="N13" s="18">
        <v>693.63</v>
      </c>
      <c r="O13" s="17">
        <v>515.30999999999995</v>
      </c>
    </row>
    <row r="14" spans="2:15" x14ac:dyDescent="0.25">
      <c r="B14" s="16">
        <v>14</v>
      </c>
      <c r="C14" s="17">
        <v>5</v>
      </c>
      <c r="D14" s="18">
        <v>18</v>
      </c>
      <c r="E14" s="17">
        <v>8</v>
      </c>
      <c r="F14" s="13"/>
      <c r="G14" s="16">
        <v>24</v>
      </c>
      <c r="H14" s="17">
        <v>19</v>
      </c>
      <c r="I14" s="18">
        <v>31</v>
      </c>
      <c r="J14" s="17">
        <v>15</v>
      </c>
      <c r="L14" s="16">
        <v>643</v>
      </c>
      <c r="M14" s="17">
        <v>541.21</v>
      </c>
      <c r="N14" s="18">
        <v>807.39</v>
      </c>
      <c r="O14" s="17">
        <v>523.15</v>
      </c>
    </row>
    <row r="15" spans="2:15" x14ac:dyDescent="0.25">
      <c r="B15" s="16">
        <v>10</v>
      </c>
      <c r="C15" s="17">
        <v>9</v>
      </c>
      <c r="D15" s="18">
        <v>14</v>
      </c>
      <c r="E15" s="17">
        <v>6</v>
      </c>
      <c r="F15" s="13"/>
      <c r="G15" s="16">
        <v>20</v>
      </c>
      <c r="H15" s="17">
        <v>15</v>
      </c>
      <c r="I15" s="18">
        <v>28</v>
      </c>
      <c r="J15" s="17">
        <v>15</v>
      </c>
      <c r="L15" s="16">
        <v>698</v>
      </c>
      <c r="M15" s="17">
        <v>447.85</v>
      </c>
      <c r="N15" s="18">
        <v>787.72</v>
      </c>
      <c r="O15" s="17">
        <v>448.92</v>
      </c>
    </row>
    <row r="16" spans="2:15" x14ac:dyDescent="0.25">
      <c r="B16" s="16">
        <v>8</v>
      </c>
      <c r="C16" s="17">
        <v>7</v>
      </c>
      <c r="D16" s="18">
        <v>13</v>
      </c>
      <c r="E16" s="17">
        <v>17</v>
      </c>
      <c r="F16" s="13"/>
      <c r="G16" s="16">
        <v>15</v>
      </c>
      <c r="H16" s="17">
        <v>17</v>
      </c>
      <c r="I16" s="18">
        <v>24</v>
      </c>
      <c r="J16" s="17">
        <v>30</v>
      </c>
      <c r="L16" s="16">
        <v>415.01</v>
      </c>
      <c r="M16" s="17">
        <v>664.51</v>
      </c>
      <c r="N16" s="18">
        <v>487.56</v>
      </c>
      <c r="O16" s="17">
        <v>1060.21</v>
      </c>
    </row>
    <row r="17" spans="2:15" x14ac:dyDescent="0.25">
      <c r="B17" s="16">
        <v>14</v>
      </c>
      <c r="C17" s="17">
        <v>5</v>
      </c>
      <c r="D17" s="18">
        <v>13</v>
      </c>
      <c r="E17" s="17">
        <v>4</v>
      </c>
      <c r="F17" s="13"/>
      <c r="G17" s="16">
        <v>23</v>
      </c>
      <c r="H17" s="17">
        <v>14</v>
      </c>
      <c r="I17" s="18">
        <v>26</v>
      </c>
      <c r="J17" s="17">
        <v>10</v>
      </c>
      <c r="L17" s="16">
        <v>750.31</v>
      </c>
      <c r="M17" s="17">
        <v>383.7</v>
      </c>
      <c r="N17" s="18">
        <v>966.66</v>
      </c>
      <c r="O17" s="17">
        <v>520.61</v>
      </c>
    </row>
    <row r="18" spans="2:15" x14ac:dyDescent="0.25">
      <c r="B18" s="16">
        <v>15</v>
      </c>
      <c r="C18" s="17">
        <v>3</v>
      </c>
      <c r="D18" s="18">
        <v>10</v>
      </c>
      <c r="E18" s="17">
        <v>7</v>
      </c>
      <c r="F18" s="13"/>
      <c r="G18" s="16">
        <v>30</v>
      </c>
      <c r="H18" s="17">
        <v>10</v>
      </c>
      <c r="I18" s="18">
        <v>19</v>
      </c>
      <c r="J18" s="17">
        <v>21</v>
      </c>
      <c r="L18" s="16">
        <v>912.32</v>
      </c>
      <c r="M18" s="17">
        <v>332.16</v>
      </c>
      <c r="N18" s="18">
        <v>720.23</v>
      </c>
      <c r="O18" s="17">
        <v>938.08</v>
      </c>
    </row>
    <row r="19" spans="2:15" x14ac:dyDescent="0.25">
      <c r="B19" s="16">
        <v>5</v>
      </c>
      <c r="C19" s="17">
        <v>5</v>
      </c>
      <c r="D19" s="18">
        <v>13</v>
      </c>
      <c r="E19" s="17">
        <v>4</v>
      </c>
      <c r="F19" s="13"/>
      <c r="G19" s="16">
        <v>14</v>
      </c>
      <c r="H19" s="17">
        <v>11</v>
      </c>
      <c r="I19" s="18">
        <v>20</v>
      </c>
      <c r="J19" s="17">
        <v>15</v>
      </c>
      <c r="L19" s="16">
        <v>614.09</v>
      </c>
      <c r="M19" s="17">
        <v>505.5</v>
      </c>
      <c r="N19" s="18">
        <v>682.82</v>
      </c>
      <c r="O19" s="17">
        <v>424.72</v>
      </c>
    </row>
    <row r="20" spans="2:15" x14ac:dyDescent="0.25">
      <c r="B20" s="16">
        <v>11</v>
      </c>
      <c r="C20" s="17">
        <v>5</v>
      </c>
      <c r="D20" s="18">
        <v>15</v>
      </c>
      <c r="E20" s="17">
        <v>3</v>
      </c>
      <c r="F20" s="13"/>
      <c r="G20" s="16">
        <v>18</v>
      </c>
      <c r="H20" s="17">
        <v>13</v>
      </c>
      <c r="I20" s="18">
        <v>26</v>
      </c>
      <c r="J20" s="17">
        <v>14</v>
      </c>
      <c r="L20" s="16">
        <v>538.66</v>
      </c>
      <c r="M20" s="17">
        <v>476.11</v>
      </c>
      <c r="N20" s="18">
        <v>839.16</v>
      </c>
      <c r="O20" s="17">
        <v>632.22</v>
      </c>
    </row>
    <row r="21" spans="2:15" x14ac:dyDescent="0.25">
      <c r="B21" s="16">
        <v>10</v>
      </c>
      <c r="C21" s="17">
        <v>4</v>
      </c>
      <c r="D21" s="18">
        <v>10</v>
      </c>
      <c r="E21" s="17">
        <v>5</v>
      </c>
      <c r="F21" s="13"/>
      <c r="G21" s="16">
        <v>22</v>
      </c>
      <c r="H21" s="17">
        <v>20</v>
      </c>
      <c r="I21" s="18">
        <v>22</v>
      </c>
      <c r="J21" s="17">
        <v>14</v>
      </c>
      <c r="L21" s="16">
        <v>883.93</v>
      </c>
      <c r="M21" s="17">
        <v>921.85</v>
      </c>
      <c r="N21" s="18">
        <v>914.25</v>
      </c>
      <c r="O21" s="17">
        <v>413.52</v>
      </c>
    </row>
    <row r="22" spans="2:15" x14ac:dyDescent="0.25">
      <c r="B22" s="16">
        <v>13</v>
      </c>
      <c r="C22" s="17">
        <v>5</v>
      </c>
      <c r="D22" s="18">
        <v>9</v>
      </c>
      <c r="E22" s="17">
        <v>3</v>
      </c>
      <c r="F22" s="13"/>
      <c r="G22" s="16">
        <v>26</v>
      </c>
      <c r="H22" s="17">
        <v>16</v>
      </c>
      <c r="I22" s="18">
        <v>18</v>
      </c>
      <c r="J22" s="17">
        <v>13</v>
      </c>
      <c r="L22" s="16">
        <v>930.58</v>
      </c>
      <c r="M22" s="17">
        <v>698.14</v>
      </c>
      <c r="N22" s="18">
        <v>674.89</v>
      </c>
      <c r="O22" s="17">
        <v>546.30999999999995</v>
      </c>
    </row>
    <row r="23" spans="2:15" x14ac:dyDescent="0.25">
      <c r="B23" s="16">
        <v>7</v>
      </c>
      <c r="C23" s="17">
        <v>10</v>
      </c>
      <c r="D23" s="18">
        <v>12</v>
      </c>
      <c r="E23" s="17">
        <v>5</v>
      </c>
      <c r="F23" s="13"/>
      <c r="G23" s="16">
        <v>16</v>
      </c>
      <c r="H23" s="17">
        <v>25</v>
      </c>
      <c r="I23" s="18">
        <v>22</v>
      </c>
      <c r="J23" s="17">
        <v>13</v>
      </c>
      <c r="L23" s="16">
        <v>569.86</v>
      </c>
      <c r="M23" s="17">
        <v>643.91999999999996</v>
      </c>
      <c r="N23" s="18">
        <v>729.16</v>
      </c>
      <c r="O23" s="17">
        <v>338.29</v>
      </c>
    </row>
    <row r="24" spans="2:15" x14ac:dyDescent="0.25">
      <c r="B24" s="16">
        <v>8</v>
      </c>
      <c r="C24" s="17">
        <v>10</v>
      </c>
      <c r="D24" s="18">
        <v>8</v>
      </c>
      <c r="E24" s="17">
        <v>8</v>
      </c>
      <c r="F24" s="13"/>
      <c r="G24" s="16">
        <v>16</v>
      </c>
      <c r="H24" s="17">
        <v>19</v>
      </c>
      <c r="I24" s="18">
        <v>15</v>
      </c>
      <c r="J24" s="17">
        <v>15</v>
      </c>
      <c r="L24" s="16">
        <v>463.14</v>
      </c>
      <c r="M24" s="17">
        <v>485.78</v>
      </c>
      <c r="N24" s="18">
        <v>588.78</v>
      </c>
      <c r="O24" s="17">
        <v>390.13</v>
      </c>
    </row>
    <row r="25" spans="2:15" x14ac:dyDescent="0.25">
      <c r="B25" s="16">
        <v>12</v>
      </c>
      <c r="C25" s="17">
        <v>6</v>
      </c>
      <c r="D25" s="18">
        <v>10</v>
      </c>
      <c r="E25" s="17">
        <v>13</v>
      </c>
      <c r="F25" s="13"/>
      <c r="G25" s="16">
        <v>21</v>
      </c>
      <c r="H25" s="17">
        <v>16</v>
      </c>
      <c r="I25" s="18">
        <v>20</v>
      </c>
      <c r="J25" s="17">
        <v>22</v>
      </c>
      <c r="L25" s="16">
        <v>725.22</v>
      </c>
      <c r="M25" s="17">
        <v>487.5</v>
      </c>
      <c r="N25" s="18">
        <v>605.25</v>
      </c>
      <c r="O25" s="17">
        <v>609.66</v>
      </c>
    </row>
    <row r="26" spans="2:15" x14ac:dyDescent="0.25">
      <c r="B26" s="16">
        <v>12</v>
      </c>
      <c r="C26" s="17">
        <v>10</v>
      </c>
      <c r="D26" s="18">
        <v>10</v>
      </c>
      <c r="E26" s="17">
        <v>14</v>
      </c>
      <c r="F26" s="13"/>
      <c r="G26" s="16">
        <v>23</v>
      </c>
      <c r="H26" s="17">
        <v>26</v>
      </c>
      <c r="I26" s="18">
        <v>21</v>
      </c>
      <c r="J26" s="17">
        <v>18</v>
      </c>
      <c r="L26" s="16">
        <v>1096.54</v>
      </c>
      <c r="M26" s="17">
        <v>750.76</v>
      </c>
      <c r="N26" s="18">
        <v>649.20000000000005</v>
      </c>
      <c r="O26" s="17">
        <v>609.23</v>
      </c>
    </row>
    <row r="27" spans="2:15" x14ac:dyDescent="0.25">
      <c r="B27" s="16">
        <v>10</v>
      </c>
      <c r="C27" s="17">
        <v>8</v>
      </c>
      <c r="D27" s="18">
        <v>14</v>
      </c>
      <c r="E27" s="17">
        <v>0</v>
      </c>
      <c r="F27" s="13"/>
      <c r="G27" s="16">
        <v>21</v>
      </c>
      <c r="H27" s="17">
        <v>19</v>
      </c>
      <c r="I27" s="18">
        <v>27</v>
      </c>
      <c r="J27" s="17">
        <v>5</v>
      </c>
      <c r="L27" s="16">
        <v>833.63</v>
      </c>
      <c r="M27" s="17">
        <v>564.95000000000005</v>
      </c>
      <c r="N27" s="18">
        <v>861.17</v>
      </c>
      <c r="O27" s="17">
        <v>243.06</v>
      </c>
    </row>
    <row r="28" spans="2:15" x14ac:dyDescent="0.25">
      <c r="B28" s="16">
        <v>7</v>
      </c>
      <c r="C28" s="17">
        <v>2</v>
      </c>
      <c r="D28" s="18">
        <v>10</v>
      </c>
      <c r="E28" s="17">
        <v>10</v>
      </c>
      <c r="F28" s="13"/>
      <c r="G28" s="16">
        <v>22</v>
      </c>
      <c r="H28" s="17">
        <v>7</v>
      </c>
      <c r="I28" s="18">
        <v>22</v>
      </c>
      <c r="J28" s="17">
        <v>22</v>
      </c>
      <c r="L28" s="16">
        <v>824.66</v>
      </c>
      <c r="M28" s="17">
        <v>176.68</v>
      </c>
      <c r="N28" s="18">
        <v>685.4</v>
      </c>
      <c r="O28" s="17">
        <v>778.08</v>
      </c>
    </row>
    <row r="29" spans="2:15" x14ac:dyDescent="0.25">
      <c r="B29" s="16">
        <v>7</v>
      </c>
      <c r="C29" s="17">
        <v>3</v>
      </c>
      <c r="D29" s="18">
        <v>12</v>
      </c>
      <c r="E29" s="17">
        <v>14</v>
      </c>
      <c r="F29" s="13"/>
      <c r="G29" s="16">
        <v>16</v>
      </c>
      <c r="H29" s="17">
        <v>17</v>
      </c>
      <c r="I29" s="18">
        <v>24</v>
      </c>
      <c r="J29" s="17">
        <v>24</v>
      </c>
      <c r="L29" s="16">
        <v>529.76</v>
      </c>
      <c r="M29" s="17">
        <v>411.7</v>
      </c>
      <c r="N29" s="18">
        <v>936.07</v>
      </c>
      <c r="O29" s="17">
        <v>592.47</v>
      </c>
    </row>
    <row r="30" spans="2:15" x14ac:dyDescent="0.25">
      <c r="B30" s="16">
        <v>10</v>
      </c>
      <c r="C30" s="17">
        <v>6</v>
      </c>
      <c r="D30" s="18">
        <v>10</v>
      </c>
      <c r="E30" s="17">
        <v>8</v>
      </c>
      <c r="F30" s="13"/>
      <c r="G30" s="16">
        <v>18</v>
      </c>
      <c r="H30" s="17">
        <v>12</v>
      </c>
      <c r="I30" s="18">
        <v>21</v>
      </c>
      <c r="J30" s="17">
        <v>16</v>
      </c>
      <c r="L30" s="16">
        <v>767.14</v>
      </c>
      <c r="M30" s="17">
        <v>331.14</v>
      </c>
      <c r="N30" s="18">
        <v>640.39</v>
      </c>
      <c r="O30" s="17">
        <v>488.55</v>
      </c>
    </row>
    <row r="31" spans="2:15" x14ac:dyDescent="0.25">
      <c r="B31" s="16">
        <v>15</v>
      </c>
      <c r="C31" s="17">
        <v>4</v>
      </c>
      <c r="D31" s="18">
        <v>14</v>
      </c>
      <c r="E31" s="17">
        <v>5</v>
      </c>
      <c r="F31" s="13"/>
      <c r="G31" s="16">
        <v>22</v>
      </c>
      <c r="H31" s="17">
        <v>16</v>
      </c>
      <c r="I31" s="18">
        <v>27</v>
      </c>
      <c r="J31" s="17">
        <v>12</v>
      </c>
      <c r="L31" s="16">
        <v>952.13</v>
      </c>
      <c r="M31" s="17">
        <v>470.88</v>
      </c>
      <c r="N31" s="18">
        <v>1073.83</v>
      </c>
      <c r="O31" s="17">
        <v>472.77</v>
      </c>
    </row>
    <row r="32" spans="2:15" x14ac:dyDescent="0.25">
      <c r="B32" s="16">
        <v>12</v>
      </c>
      <c r="C32" s="17">
        <v>5</v>
      </c>
      <c r="D32" s="18">
        <v>20</v>
      </c>
      <c r="E32" s="17">
        <v>5</v>
      </c>
      <c r="F32" s="13"/>
      <c r="G32" s="16">
        <v>19</v>
      </c>
      <c r="H32" s="17">
        <v>15</v>
      </c>
      <c r="I32" s="18">
        <v>29</v>
      </c>
      <c r="J32" s="17">
        <v>15</v>
      </c>
      <c r="L32" s="16">
        <v>867.05</v>
      </c>
      <c r="M32" s="17">
        <v>502.87</v>
      </c>
      <c r="N32" s="18">
        <v>912.67</v>
      </c>
      <c r="O32" s="17">
        <v>564</v>
      </c>
    </row>
    <row r="33" spans="1:15" x14ac:dyDescent="0.25">
      <c r="B33" s="16">
        <v>5</v>
      </c>
      <c r="C33" s="17">
        <v>8</v>
      </c>
      <c r="D33" s="18">
        <v>2</v>
      </c>
      <c r="E33" s="17">
        <v>8</v>
      </c>
      <c r="F33" s="13"/>
      <c r="G33" s="16">
        <v>13</v>
      </c>
      <c r="H33" s="17">
        <v>19</v>
      </c>
      <c r="I33" s="18">
        <v>14</v>
      </c>
      <c r="J33" s="17">
        <v>19</v>
      </c>
      <c r="L33" s="16">
        <v>458.46</v>
      </c>
      <c r="M33" s="17">
        <v>622.47</v>
      </c>
      <c r="N33" s="18">
        <v>628.72</v>
      </c>
      <c r="O33" s="17">
        <v>507.82</v>
      </c>
    </row>
    <row r="34" spans="1:15" x14ac:dyDescent="0.25">
      <c r="B34" s="16">
        <v>8</v>
      </c>
      <c r="C34" s="17">
        <v>2</v>
      </c>
      <c r="D34" s="18">
        <v>14</v>
      </c>
      <c r="E34" s="17">
        <v>1</v>
      </c>
      <c r="F34" s="13"/>
      <c r="G34" s="16">
        <v>17</v>
      </c>
      <c r="H34" s="17">
        <v>7</v>
      </c>
      <c r="I34" s="18">
        <v>20</v>
      </c>
      <c r="J34" s="17">
        <v>6</v>
      </c>
      <c r="L34" s="16">
        <v>699.9</v>
      </c>
      <c r="M34" s="17">
        <v>174.32</v>
      </c>
      <c r="N34" s="18">
        <v>639.39</v>
      </c>
      <c r="O34" s="17">
        <v>289.11</v>
      </c>
    </row>
    <row r="35" spans="1:15" x14ac:dyDescent="0.25">
      <c r="B35" s="16">
        <v>14</v>
      </c>
      <c r="C35" s="17">
        <v>9</v>
      </c>
      <c r="D35" s="18">
        <v>9</v>
      </c>
      <c r="E35" s="17">
        <v>16</v>
      </c>
      <c r="F35" s="13"/>
      <c r="G35" s="16">
        <v>19</v>
      </c>
      <c r="H35" s="17">
        <v>19</v>
      </c>
      <c r="I35" s="18">
        <v>21</v>
      </c>
      <c r="J35" s="17">
        <v>24</v>
      </c>
      <c r="L35" s="16">
        <v>891.9</v>
      </c>
      <c r="M35" s="17">
        <v>572.79</v>
      </c>
      <c r="N35" s="18">
        <v>888.21</v>
      </c>
      <c r="O35" s="17">
        <v>765.72</v>
      </c>
    </row>
    <row r="36" spans="1:15" x14ac:dyDescent="0.25">
      <c r="B36" s="16">
        <v>5</v>
      </c>
      <c r="C36" s="17">
        <v>4</v>
      </c>
      <c r="D36" s="18">
        <v>6</v>
      </c>
      <c r="E36" s="17">
        <v>7</v>
      </c>
      <c r="F36" s="13"/>
      <c r="G36" s="16">
        <v>17</v>
      </c>
      <c r="H36" s="17">
        <v>11</v>
      </c>
      <c r="I36" s="18">
        <v>15</v>
      </c>
      <c r="J36" s="17">
        <v>16</v>
      </c>
      <c r="L36" s="16">
        <v>587.91999999999996</v>
      </c>
      <c r="M36" s="17">
        <v>411.51</v>
      </c>
      <c r="N36" s="18">
        <v>323.06</v>
      </c>
      <c r="O36" s="17">
        <v>575.54999999999995</v>
      </c>
    </row>
    <row r="37" spans="1:15" x14ac:dyDescent="0.25">
      <c r="B37" s="16">
        <v>10</v>
      </c>
      <c r="C37" s="17">
        <v>4</v>
      </c>
      <c r="D37" s="18">
        <v>11</v>
      </c>
      <c r="E37" s="17">
        <v>5</v>
      </c>
      <c r="F37" s="13"/>
      <c r="G37" s="16">
        <v>16</v>
      </c>
      <c r="H37" s="17">
        <v>11</v>
      </c>
      <c r="I37" s="18">
        <v>18</v>
      </c>
      <c r="J37" s="17">
        <v>17</v>
      </c>
      <c r="L37" s="16">
        <v>573.73</v>
      </c>
      <c r="M37" s="17">
        <v>376.46</v>
      </c>
      <c r="N37" s="18">
        <v>705.52</v>
      </c>
      <c r="O37" s="17">
        <v>653.54999999999995</v>
      </c>
    </row>
    <row r="38" spans="1:15" x14ac:dyDescent="0.25">
      <c r="B38" s="16">
        <v>9</v>
      </c>
      <c r="C38" s="17"/>
      <c r="D38" s="18">
        <v>8</v>
      </c>
      <c r="E38" s="17">
        <v>5</v>
      </c>
      <c r="F38" s="13"/>
      <c r="G38" s="16">
        <v>17</v>
      </c>
      <c r="H38" s="17"/>
      <c r="I38" s="18">
        <v>15</v>
      </c>
      <c r="J38" s="17">
        <v>13</v>
      </c>
      <c r="L38" s="16">
        <v>732.26</v>
      </c>
      <c r="M38" s="17"/>
      <c r="N38" s="18">
        <v>556.85</v>
      </c>
      <c r="O38" s="17">
        <v>478.4</v>
      </c>
    </row>
    <row r="39" spans="1:15" x14ac:dyDescent="0.25">
      <c r="B39" s="16">
        <v>11</v>
      </c>
      <c r="C39" s="17"/>
      <c r="D39" s="18">
        <v>13</v>
      </c>
      <c r="E39" s="17">
        <v>5</v>
      </c>
      <c r="F39" s="13"/>
      <c r="G39" s="16">
        <v>20</v>
      </c>
      <c r="H39" s="17"/>
      <c r="I39" s="18">
        <v>27</v>
      </c>
      <c r="J39" s="17">
        <v>17</v>
      </c>
      <c r="L39" s="16">
        <v>558.99</v>
      </c>
      <c r="M39" s="17"/>
      <c r="N39" s="18">
        <v>928.6</v>
      </c>
      <c r="O39" s="17">
        <v>579.15</v>
      </c>
    </row>
    <row r="40" spans="1:15" x14ac:dyDescent="0.25">
      <c r="B40" s="16">
        <v>16</v>
      </c>
      <c r="C40" s="17"/>
      <c r="D40" s="18">
        <v>14</v>
      </c>
      <c r="E40" s="17">
        <v>3</v>
      </c>
      <c r="F40" s="13"/>
      <c r="G40" s="16">
        <v>28</v>
      </c>
      <c r="H40" s="17"/>
      <c r="I40" s="18">
        <v>20</v>
      </c>
      <c r="J40" s="17">
        <v>11</v>
      </c>
      <c r="L40" s="16">
        <v>849.56</v>
      </c>
      <c r="M40" s="17"/>
      <c r="N40" s="18">
        <v>626.09</v>
      </c>
      <c r="O40" s="17">
        <v>477.08</v>
      </c>
    </row>
    <row r="41" spans="1:15" x14ac:dyDescent="0.25">
      <c r="B41" s="16"/>
      <c r="C41" s="17"/>
      <c r="D41" s="18">
        <v>6</v>
      </c>
      <c r="E41" s="17">
        <v>7</v>
      </c>
      <c r="F41" s="13"/>
      <c r="G41" s="16"/>
      <c r="H41" s="17"/>
      <c r="I41" s="18">
        <v>15</v>
      </c>
      <c r="J41" s="17">
        <v>15</v>
      </c>
      <c r="L41" s="16"/>
      <c r="M41" s="17"/>
      <c r="N41" s="18">
        <v>409.98</v>
      </c>
      <c r="O41" s="17">
        <v>420.72</v>
      </c>
    </row>
    <row r="42" spans="1:15" x14ac:dyDescent="0.25">
      <c r="B42" s="16"/>
      <c r="C42" s="17"/>
      <c r="D42" s="18">
        <v>15</v>
      </c>
      <c r="E42" s="17">
        <v>15</v>
      </c>
      <c r="F42" s="13"/>
      <c r="G42" s="16"/>
      <c r="H42" s="17"/>
      <c r="I42" s="18">
        <v>21</v>
      </c>
      <c r="J42" s="17">
        <v>22</v>
      </c>
      <c r="L42" s="16"/>
      <c r="M42" s="17"/>
      <c r="N42" s="18">
        <v>539.88</v>
      </c>
      <c r="O42" s="17">
        <v>730.89</v>
      </c>
    </row>
    <row r="43" spans="1:15" x14ac:dyDescent="0.25">
      <c r="B43" s="19"/>
      <c r="C43" s="20"/>
      <c r="D43" s="21"/>
      <c r="E43" s="20">
        <v>12</v>
      </c>
      <c r="F43" s="13"/>
      <c r="G43" s="16"/>
      <c r="H43" s="17"/>
      <c r="I43" s="18"/>
      <c r="J43" s="17">
        <v>18</v>
      </c>
      <c r="L43" s="16"/>
      <c r="M43" s="17"/>
      <c r="N43" s="18"/>
      <c r="O43" s="17">
        <v>557.04</v>
      </c>
    </row>
    <row r="44" spans="1:15" x14ac:dyDescent="0.25">
      <c r="A44" s="22" t="s">
        <v>7</v>
      </c>
      <c r="B44" s="23">
        <f>AVERAGE(B3:B43)</f>
        <v>10.297297297297296</v>
      </c>
      <c r="C44" s="23">
        <f t="shared" ref="C44:E44" si="0">AVERAGE(C3:C43)</f>
        <v>6.2941176470588234</v>
      </c>
      <c r="D44" s="23">
        <f t="shared" si="0"/>
        <v>11.743589743589743</v>
      </c>
      <c r="E44" s="23">
        <f t="shared" si="0"/>
        <v>7.55</v>
      </c>
      <c r="F44" s="13"/>
      <c r="G44" s="23">
        <f>AVERAGE(G3:G43)</f>
        <v>20</v>
      </c>
      <c r="H44" s="23">
        <f t="shared" ref="H44:O44" si="1">AVERAGE(H3:H43)</f>
        <v>16.382352941176471</v>
      </c>
      <c r="I44" s="23">
        <f t="shared" si="1"/>
        <v>22.23076923076923</v>
      </c>
      <c r="J44" s="23">
        <f t="shared" si="1"/>
        <v>16.125</v>
      </c>
      <c r="L44" s="23">
        <f t="shared" si="1"/>
        <v>660.02027027027032</v>
      </c>
      <c r="M44" s="23">
        <f t="shared" si="1"/>
        <v>520.6988235294117</v>
      </c>
      <c r="N44" s="23">
        <f t="shared" si="1"/>
        <v>684.74794871794859</v>
      </c>
      <c r="O44" s="23">
        <f t="shared" si="1"/>
        <v>562.50099999999998</v>
      </c>
    </row>
    <row r="45" spans="1:15" x14ac:dyDescent="0.25">
      <c r="A45" s="24" t="s">
        <v>8</v>
      </c>
      <c r="B45" s="25">
        <f>STDEV(B3:B43)</f>
        <v>3.0172178581606599</v>
      </c>
      <c r="C45" s="25">
        <f t="shared" ref="C45:E45" si="2">STDEV(C3:C43)</f>
        <v>2.9079766136851495</v>
      </c>
      <c r="D45" s="25">
        <f t="shared" si="2"/>
        <v>3.7396731402198125</v>
      </c>
      <c r="E45" s="25">
        <f t="shared" si="2"/>
        <v>4.2963908526779031</v>
      </c>
      <c r="G45" s="25">
        <f>STDEV(G3:G43)</f>
        <v>3.7564758898615485</v>
      </c>
      <c r="H45" s="25">
        <f t="shared" ref="H45:J45" si="3">STDEV(H3:H43)</f>
        <v>5.3144440450550805</v>
      </c>
      <c r="I45" s="25">
        <f t="shared" si="3"/>
        <v>4.6195325490421588</v>
      </c>
      <c r="J45" s="25">
        <f t="shared" si="3"/>
        <v>5.174828127952285</v>
      </c>
      <c r="L45" s="25">
        <f t="shared" ref="L45:O45" si="4">STDEV(L3:L43)</f>
        <v>179.12390876594768</v>
      </c>
      <c r="M45" s="25">
        <f t="shared" si="4"/>
        <v>164.3983243438293</v>
      </c>
      <c r="N45" s="25">
        <f t="shared" si="4"/>
        <v>172.15211818528869</v>
      </c>
      <c r="O45" s="25">
        <f t="shared" si="4"/>
        <v>157.35702711855507</v>
      </c>
    </row>
    <row r="46" spans="1:15" x14ac:dyDescent="0.25">
      <c r="A46" s="26" t="s">
        <v>9</v>
      </c>
      <c r="B46" s="27">
        <f>COUNT(B4:B43)</f>
        <v>37</v>
      </c>
      <c r="C46" s="27">
        <f t="shared" ref="C46:E46" si="5">COUNT(C4:C43)</f>
        <v>34</v>
      </c>
      <c r="D46" s="27">
        <f t="shared" si="5"/>
        <v>39</v>
      </c>
      <c r="E46" s="27">
        <f t="shared" si="5"/>
        <v>40</v>
      </c>
      <c r="G46" s="27">
        <f>COUNT(G4:G43)</f>
        <v>37</v>
      </c>
      <c r="H46" s="27">
        <f t="shared" ref="H46:J46" si="6">COUNT(H4:H43)</f>
        <v>34</v>
      </c>
      <c r="I46" s="27">
        <f t="shared" si="6"/>
        <v>39</v>
      </c>
      <c r="J46" s="27">
        <f t="shared" si="6"/>
        <v>40</v>
      </c>
      <c r="L46" s="27">
        <f t="shared" ref="L46:O46" si="7">COUNT(L4:L43)</f>
        <v>37</v>
      </c>
      <c r="M46" s="27">
        <f t="shared" si="7"/>
        <v>34</v>
      </c>
      <c r="N46" s="27">
        <f t="shared" si="7"/>
        <v>39</v>
      </c>
      <c r="O46" s="27">
        <f t="shared" si="7"/>
        <v>40</v>
      </c>
    </row>
    <row r="47" spans="1:15" x14ac:dyDescent="0.25">
      <c r="A47" s="28" t="s">
        <v>10</v>
      </c>
      <c r="B47" s="29">
        <f>B45/SQRT(B46)</f>
        <v>0.49602756036125167</v>
      </c>
      <c r="C47" s="29">
        <f t="shared" ref="C47:E47" si="8">C45/SQRT(C46)</f>
        <v>0.49871387487450713</v>
      </c>
      <c r="D47" s="29">
        <f t="shared" si="8"/>
        <v>0.59882695577787126</v>
      </c>
      <c r="E47" s="29">
        <f t="shared" si="8"/>
        <v>0.67931904063875537</v>
      </c>
      <c r="G47" s="29">
        <f>G45/SQRT(G46)</f>
        <v>0.6175608321302295</v>
      </c>
      <c r="H47" s="29">
        <f t="shared" ref="H47:O47" si="9">H45/SQRT(H46)</f>
        <v>0.91141963454597774</v>
      </c>
      <c r="I47" s="29">
        <f t="shared" si="9"/>
        <v>0.73971721852062899</v>
      </c>
      <c r="J47" s="29">
        <f t="shared" si="9"/>
        <v>0.81821216921172324</v>
      </c>
      <c r="L47" s="29">
        <f t="shared" si="9"/>
        <v>29.44778920329901</v>
      </c>
      <c r="M47" s="29">
        <f t="shared" si="9"/>
        <v>28.194080024765992</v>
      </c>
      <c r="N47" s="29">
        <f t="shared" si="9"/>
        <v>27.566400858645444</v>
      </c>
      <c r="O47" s="29">
        <f t="shared" si="9"/>
        <v>24.880330576375826</v>
      </c>
    </row>
  </sheetData>
  <mergeCells count="3">
    <mergeCell ref="B2:E2"/>
    <mergeCell ref="G2:J2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8-source data</vt:lpstr>
    </vt:vector>
  </TitlesOfParts>
  <Company>Universitätsklinikum Jena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Izadi, Maryam</dc:creator>
  <cp:lastModifiedBy>Izadi, Maryam</cp:lastModifiedBy>
  <dcterms:created xsi:type="dcterms:W3CDTF">2021-06-14T09:37:56Z</dcterms:created>
  <dcterms:modified xsi:type="dcterms:W3CDTF">2021-06-14T09:38:02Z</dcterms:modified>
</cp:coreProperties>
</file>