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9-source data 4" sheetId="1" r:id="rId1"/>
  </sheets>
  <calcPr calcId="145621"/>
</workbook>
</file>

<file path=xl/calcChain.xml><?xml version="1.0" encoding="utf-8"?>
<calcChain xmlns="http://schemas.openxmlformats.org/spreadsheetml/2006/main">
  <c r="P47" i="1" l="1"/>
  <c r="O47" i="1"/>
  <c r="K47" i="1"/>
  <c r="J47" i="1"/>
  <c r="F47" i="1"/>
  <c r="E47" i="1"/>
  <c r="B47" i="1"/>
  <c r="R46" i="1"/>
  <c r="Q46" i="1"/>
  <c r="P46" i="1"/>
  <c r="O46" i="1"/>
  <c r="N46" i="1"/>
  <c r="L46" i="1"/>
  <c r="K46" i="1"/>
  <c r="J46" i="1"/>
  <c r="I46" i="1"/>
  <c r="H46" i="1"/>
  <c r="F46" i="1"/>
  <c r="E46" i="1"/>
  <c r="D46" i="1"/>
  <c r="C46" i="1"/>
  <c r="B46" i="1"/>
  <c r="R45" i="1"/>
  <c r="R47" i="1" s="1"/>
  <c r="Q45" i="1"/>
  <c r="Q47" i="1" s="1"/>
  <c r="P45" i="1"/>
  <c r="O45" i="1"/>
  <c r="N45" i="1"/>
  <c r="N47" i="1" s="1"/>
  <c r="L45" i="1"/>
  <c r="L47" i="1" s="1"/>
  <c r="K45" i="1"/>
  <c r="J45" i="1"/>
  <c r="I45" i="1"/>
  <c r="I47" i="1" s="1"/>
  <c r="H45" i="1"/>
  <c r="H47" i="1" s="1"/>
  <c r="F45" i="1"/>
  <c r="E45" i="1"/>
  <c r="D45" i="1"/>
  <c r="D47" i="1" s="1"/>
  <c r="C45" i="1"/>
  <c r="C47" i="1" s="1"/>
  <c r="B45" i="1"/>
  <c r="R44" i="1"/>
  <c r="Q44" i="1"/>
  <c r="P44" i="1"/>
  <c r="O44" i="1"/>
  <c r="N44" i="1"/>
  <c r="L44" i="1"/>
  <c r="K44" i="1"/>
  <c r="J44" i="1"/>
  <c r="I44" i="1"/>
  <c r="H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<sst xmlns="http://schemas.openxmlformats.org/spreadsheetml/2006/main" count="22" uniqueCount="12">
  <si>
    <t>Figure 9J</t>
  </si>
  <si>
    <t>Figure 9K</t>
  </si>
  <si>
    <t>Figure 9L</t>
  </si>
  <si>
    <t>Scr. RNAi/ GFP</t>
  </si>
  <si>
    <t>Cobllike-RNAi/ GFP</t>
  </si>
  <si>
    <t>Cobllike-RNAi/ GFP-Cobl-like*</t>
  </si>
  <si>
    <r>
      <t>Cobllike-RNAi/ GFP-Cobl-like*</t>
    </r>
    <r>
      <rPr>
        <vertAlign val="superscript"/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1-412</t>
    </r>
  </si>
  <si>
    <r>
      <t>Cobllike-RNAi/ GFP-Cobl-like*</t>
    </r>
    <r>
      <rPr>
        <vertAlign val="superscript"/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KRAP1</t>
    </r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</si>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</sst>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" fillId="3" borderId="1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0" fillId="5" borderId="4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F1" zoomScale="70" zoomScaleNormal="70" workbookViewId="0">
      <selection activeCell="U39" sqref="U39"/>
    </sheetView>
  </sheetViews>
  <sheetFormatPr defaultColWidth="20.85546875" defaultRowHeight="15" x14ac:dyDescent="0.25"/>
  <cols>
    <col min="1" max="1" width="12.28515625" style="9" customWidth="1"/>
    <col min="2" max="6" width="20.85546875" style="9"/>
    <col min="7" max="7" width="7.7109375" style="9" customWidth="1"/>
    <col min="8" max="12" width="20.85546875" style="9"/>
    <col min="13" max="13" width="8.5703125" style="9" customWidth="1"/>
    <col min="14" max="16384" width="20.85546875" style="9"/>
  </cols>
  <sheetData>
    <row r="1" spans="2:18" s="4" customFormat="1" ht="33" customHeight="1" x14ac:dyDescent="0.25">
      <c r="B1" s="1" t="s">
        <v>0</v>
      </c>
      <c r="C1" s="2"/>
      <c r="D1" s="2"/>
      <c r="E1" s="2"/>
      <c r="F1" s="3"/>
      <c r="H1" s="1" t="s">
        <v>1</v>
      </c>
      <c r="I1" s="2"/>
      <c r="J1" s="2"/>
      <c r="K1" s="2"/>
      <c r="L1" s="3"/>
      <c r="N1" s="1" t="s">
        <v>2</v>
      </c>
      <c r="O1" s="2"/>
      <c r="P1" s="2"/>
      <c r="Q1" s="2"/>
      <c r="R1" s="3"/>
    </row>
    <row r="2" spans="2:18" ht="32.25" x14ac:dyDescent="0.25">
      <c r="B2" s="5" t="s">
        <v>3</v>
      </c>
      <c r="C2" s="6" t="s">
        <v>4</v>
      </c>
      <c r="D2" s="7" t="s">
        <v>5</v>
      </c>
      <c r="E2" s="6" t="s">
        <v>6</v>
      </c>
      <c r="F2" s="8" t="s">
        <v>7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7</v>
      </c>
      <c r="N2" s="5" t="s">
        <v>3</v>
      </c>
      <c r="O2" s="6" t="s">
        <v>4</v>
      </c>
      <c r="P2" s="7" t="s">
        <v>5</v>
      </c>
      <c r="Q2" s="6" t="s">
        <v>6</v>
      </c>
      <c r="R2" s="8" t="s">
        <v>7</v>
      </c>
    </row>
    <row r="3" spans="2:18" x14ac:dyDescent="0.2">
      <c r="B3" s="10">
        <v>12</v>
      </c>
      <c r="C3" s="11">
        <v>10</v>
      </c>
      <c r="D3" s="12">
        <v>9</v>
      </c>
      <c r="E3" s="11">
        <v>10</v>
      </c>
      <c r="F3" s="13">
        <v>5</v>
      </c>
      <c r="H3" s="14">
        <v>23</v>
      </c>
      <c r="I3" s="14">
        <v>25</v>
      </c>
      <c r="J3" s="14">
        <v>20</v>
      </c>
      <c r="K3" s="14">
        <v>16</v>
      </c>
      <c r="L3" s="14">
        <v>16</v>
      </c>
      <c r="N3" s="10">
        <v>509</v>
      </c>
      <c r="O3" s="11">
        <v>577.41</v>
      </c>
      <c r="P3" s="12">
        <v>447.68</v>
      </c>
      <c r="Q3" s="11">
        <v>342</v>
      </c>
      <c r="R3" s="13">
        <v>488</v>
      </c>
    </row>
    <row r="4" spans="2:18" x14ac:dyDescent="0.2">
      <c r="B4" s="15">
        <v>9</v>
      </c>
      <c r="C4" s="14">
        <v>12</v>
      </c>
      <c r="D4" s="16">
        <v>18</v>
      </c>
      <c r="E4" s="14">
        <v>4</v>
      </c>
      <c r="F4" s="17">
        <v>5</v>
      </c>
      <c r="H4" s="14">
        <v>22</v>
      </c>
      <c r="I4" s="14">
        <v>25</v>
      </c>
      <c r="J4" s="14">
        <v>30</v>
      </c>
      <c r="K4" s="14">
        <v>10</v>
      </c>
      <c r="L4" s="14">
        <v>17</v>
      </c>
      <c r="N4" s="15">
        <v>521</v>
      </c>
      <c r="O4" s="14">
        <v>771.29</v>
      </c>
      <c r="P4" s="16">
        <v>625.5</v>
      </c>
      <c r="Q4" s="14">
        <v>327</v>
      </c>
      <c r="R4" s="17">
        <v>573</v>
      </c>
    </row>
    <row r="5" spans="2:18" x14ac:dyDescent="0.2">
      <c r="B5" s="15">
        <v>10</v>
      </c>
      <c r="C5" s="14">
        <v>5</v>
      </c>
      <c r="D5" s="16">
        <v>10</v>
      </c>
      <c r="E5" s="14">
        <v>7</v>
      </c>
      <c r="F5" s="17">
        <v>8</v>
      </c>
      <c r="H5" s="14">
        <v>20</v>
      </c>
      <c r="I5" s="14">
        <v>18</v>
      </c>
      <c r="J5" s="14">
        <v>20</v>
      </c>
      <c r="K5" s="14">
        <v>17</v>
      </c>
      <c r="L5" s="14">
        <v>25</v>
      </c>
      <c r="N5" s="15">
        <v>472</v>
      </c>
      <c r="O5" s="14">
        <v>530.35</v>
      </c>
      <c r="P5" s="16">
        <v>430.55</v>
      </c>
      <c r="Q5" s="14">
        <v>492</v>
      </c>
      <c r="R5" s="17">
        <v>625</v>
      </c>
    </row>
    <row r="6" spans="2:18" x14ac:dyDescent="0.2">
      <c r="B6" s="15">
        <v>7</v>
      </c>
      <c r="C6" s="14">
        <v>5</v>
      </c>
      <c r="D6" s="16">
        <v>5</v>
      </c>
      <c r="E6" s="14">
        <v>5</v>
      </c>
      <c r="F6" s="17">
        <v>6</v>
      </c>
      <c r="H6" s="14">
        <v>17</v>
      </c>
      <c r="I6" s="14">
        <v>10</v>
      </c>
      <c r="J6" s="14">
        <v>15</v>
      </c>
      <c r="K6" s="14">
        <v>17</v>
      </c>
      <c r="L6" s="14">
        <v>13</v>
      </c>
      <c r="N6" s="15">
        <v>451</v>
      </c>
      <c r="O6" s="14">
        <v>405.2</v>
      </c>
      <c r="P6" s="16">
        <v>463.98</v>
      </c>
      <c r="Q6" s="14">
        <v>321</v>
      </c>
      <c r="R6" s="17">
        <v>334</v>
      </c>
    </row>
    <row r="7" spans="2:18" x14ac:dyDescent="0.2">
      <c r="B7" s="15">
        <v>9</v>
      </c>
      <c r="C7" s="14">
        <v>10</v>
      </c>
      <c r="D7" s="16">
        <v>14</v>
      </c>
      <c r="E7" s="14">
        <v>0</v>
      </c>
      <c r="F7" s="17">
        <v>9</v>
      </c>
      <c r="H7" s="14">
        <v>21</v>
      </c>
      <c r="I7" s="14">
        <v>24</v>
      </c>
      <c r="J7" s="14">
        <v>25</v>
      </c>
      <c r="K7" s="14">
        <v>12</v>
      </c>
      <c r="L7" s="14">
        <v>17</v>
      </c>
      <c r="N7" s="15">
        <v>465</v>
      </c>
      <c r="O7" s="14">
        <v>610.79</v>
      </c>
      <c r="P7" s="16">
        <v>600.52</v>
      </c>
      <c r="Q7" s="14">
        <v>345</v>
      </c>
      <c r="R7" s="17">
        <v>551</v>
      </c>
    </row>
    <row r="8" spans="2:18" x14ac:dyDescent="0.2">
      <c r="B8" s="15">
        <v>9</v>
      </c>
      <c r="C8" s="14">
        <v>8</v>
      </c>
      <c r="D8" s="16">
        <v>12</v>
      </c>
      <c r="E8" s="14">
        <v>5</v>
      </c>
      <c r="F8" s="17">
        <v>10</v>
      </c>
      <c r="H8" s="14">
        <v>22</v>
      </c>
      <c r="I8" s="14">
        <v>20</v>
      </c>
      <c r="J8" s="14">
        <v>24</v>
      </c>
      <c r="K8" s="14">
        <v>17</v>
      </c>
      <c r="L8" s="14">
        <v>20</v>
      </c>
      <c r="N8" s="15">
        <v>532</v>
      </c>
      <c r="O8" s="14">
        <v>602.03</v>
      </c>
      <c r="P8" s="16">
        <v>839.75</v>
      </c>
      <c r="Q8" s="14">
        <v>502</v>
      </c>
      <c r="R8" s="17">
        <v>684</v>
      </c>
    </row>
    <row r="9" spans="2:18" x14ac:dyDescent="0.2">
      <c r="B9" s="15">
        <v>7</v>
      </c>
      <c r="C9" s="14">
        <v>7</v>
      </c>
      <c r="D9" s="16">
        <v>17</v>
      </c>
      <c r="E9" s="14">
        <v>9</v>
      </c>
      <c r="F9" s="17">
        <v>4</v>
      </c>
      <c r="H9" s="14">
        <v>17</v>
      </c>
      <c r="I9" s="14">
        <v>16</v>
      </c>
      <c r="J9" s="14">
        <v>26</v>
      </c>
      <c r="K9" s="14">
        <v>19</v>
      </c>
      <c r="L9" s="14">
        <v>17</v>
      </c>
      <c r="N9" s="15">
        <v>439</v>
      </c>
      <c r="O9" s="14">
        <v>704.46</v>
      </c>
      <c r="P9" s="16">
        <v>540.66</v>
      </c>
      <c r="Q9" s="14">
        <v>514</v>
      </c>
      <c r="R9" s="17">
        <v>453</v>
      </c>
    </row>
    <row r="10" spans="2:18" x14ac:dyDescent="0.2">
      <c r="B10" s="15">
        <v>14</v>
      </c>
      <c r="C10" s="14">
        <v>8</v>
      </c>
      <c r="D10" s="16">
        <v>16</v>
      </c>
      <c r="E10" s="14">
        <v>3</v>
      </c>
      <c r="F10" s="17">
        <v>2</v>
      </c>
      <c r="H10" s="14">
        <v>23</v>
      </c>
      <c r="I10" s="14">
        <v>19</v>
      </c>
      <c r="J10" s="14">
        <v>28</v>
      </c>
      <c r="K10" s="14">
        <v>14</v>
      </c>
      <c r="L10" s="14">
        <v>16</v>
      </c>
      <c r="N10" s="15">
        <v>502</v>
      </c>
      <c r="O10" s="14">
        <v>663.46</v>
      </c>
      <c r="P10" s="16">
        <v>645.23</v>
      </c>
      <c r="Q10" s="14">
        <v>349</v>
      </c>
      <c r="R10" s="17">
        <v>434</v>
      </c>
    </row>
    <row r="11" spans="2:18" x14ac:dyDescent="0.2">
      <c r="B11" s="15">
        <v>13</v>
      </c>
      <c r="C11" s="14">
        <v>2</v>
      </c>
      <c r="D11" s="16">
        <v>11</v>
      </c>
      <c r="E11" s="14">
        <v>5</v>
      </c>
      <c r="F11" s="17">
        <v>7</v>
      </c>
      <c r="H11" s="14">
        <v>20</v>
      </c>
      <c r="I11" s="14">
        <v>11</v>
      </c>
      <c r="J11" s="14">
        <v>26</v>
      </c>
      <c r="K11" s="14">
        <v>17</v>
      </c>
      <c r="L11" s="14">
        <v>16</v>
      </c>
      <c r="N11" s="15">
        <v>537</v>
      </c>
      <c r="O11" s="14">
        <v>424.57</v>
      </c>
      <c r="P11" s="16">
        <v>608.77</v>
      </c>
      <c r="Q11" s="14">
        <v>508</v>
      </c>
      <c r="R11" s="17">
        <v>401</v>
      </c>
    </row>
    <row r="12" spans="2:18" x14ac:dyDescent="0.2">
      <c r="B12" s="15">
        <v>13</v>
      </c>
      <c r="C12" s="14">
        <v>11</v>
      </c>
      <c r="D12" s="16">
        <v>13</v>
      </c>
      <c r="E12" s="14">
        <v>5</v>
      </c>
      <c r="F12" s="17">
        <v>7</v>
      </c>
      <c r="H12" s="14">
        <v>22</v>
      </c>
      <c r="I12" s="14">
        <v>19</v>
      </c>
      <c r="J12" s="14">
        <v>25</v>
      </c>
      <c r="K12" s="14">
        <v>14</v>
      </c>
      <c r="L12" s="14">
        <v>15</v>
      </c>
      <c r="N12" s="15">
        <v>625</v>
      </c>
      <c r="O12" s="14">
        <v>589.73</v>
      </c>
      <c r="P12" s="16">
        <v>693.63</v>
      </c>
      <c r="Q12" s="14">
        <v>540</v>
      </c>
      <c r="R12" s="17">
        <v>560</v>
      </c>
    </row>
    <row r="13" spans="2:18" x14ac:dyDescent="0.2">
      <c r="B13" s="15">
        <v>14</v>
      </c>
      <c r="C13" s="14">
        <v>5</v>
      </c>
      <c r="D13" s="16">
        <v>18</v>
      </c>
      <c r="E13" s="14">
        <v>10</v>
      </c>
      <c r="F13" s="17">
        <v>3</v>
      </c>
      <c r="H13" s="14">
        <v>24</v>
      </c>
      <c r="I13" s="14">
        <v>19</v>
      </c>
      <c r="J13" s="14">
        <v>31</v>
      </c>
      <c r="K13" s="14">
        <v>16</v>
      </c>
      <c r="L13" s="14">
        <v>15</v>
      </c>
      <c r="N13" s="15">
        <v>643</v>
      </c>
      <c r="O13" s="14">
        <v>541.21</v>
      </c>
      <c r="P13" s="16">
        <v>807.39</v>
      </c>
      <c r="Q13" s="14">
        <v>494</v>
      </c>
      <c r="R13" s="17">
        <v>435</v>
      </c>
    </row>
    <row r="14" spans="2:18" x14ac:dyDescent="0.2">
      <c r="B14" s="15">
        <v>10</v>
      </c>
      <c r="C14" s="14">
        <v>9</v>
      </c>
      <c r="D14" s="16">
        <v>14</v>
      </c>
      <c r="E14" s="14">
        <v>7</v>
      </c>
      <c r="F14" s="17">
        <v>5</v>
      </c>
      <c r="H14" s="14">
        <v>20</v>
      </c>
      <c r="I14" s="14">
        <v>15</v>
      </c>
      <c r="J14" s="14">
        <v>28</v>
      </c>
      <c r="K14" s="14">
        <v>17</v>
      </c>
      <c r="L14" s="14">
        <v>17</v>
      </c>
      <c r="N14" s="15">
        <v>698</v>
      </c>
      <c r="O14" s="14">
        <v>447.85</v>
      </c>
      <c r="P14" s="16">
        <v>787.72</v>
      </c>
      <c r="Q14" s="14">
        <v>462</v>
      </c>
      <c r="R14" s="17">
        <v>560</v>
      </c>
    </row>
    <row r="15" spans="2:18" x14ac:dyDescent="0.2">
      <c r="B15" s="15">
        <v>8</v>
      </c>
      <c r="C15" s="14">
        <v>7</v>
      </c>
      <c r="D15" s="16">
        <v>13</v>
      </c>
      <c r="E15" s="14">
        <v>4</v>
      </c>
      <c r="F15" s="17">
        <v>6</v>
      </c>
      <c r="H15" s="14">
        <v>15</v>
      </c>
      <c r="I15" s="14">
        <v>17</v>
      </c>
      <c r="J15" s="14">
        <v>24</v>
      </c>
      <c r="K15" s="14">
        <v>16</v>
      </c>
      <c r="L15" s="14">
        <v>13</v>
      </c>
      <c r="N15" s="15">
        <v>415.01</v>
      </c>
      <c r="O15" s="14">
        <v>664.51</v>
      </c>
      <c r="P15" s="16">
        <v>487.56</v>
      </c>
      <c r="Q15" s="14">
        <v>437.65</v>
      </c>
      <c r="R15" s="17">
        <v>664.73</v>
      </c>
    </row>
    <row r="16" spans="2:18" x14ac:dyDescent="0.2">
      <c r="B16" s="15">
        <v>14</v>
      </c>
      <c r="C16" s="14">
        <v>5</v>
      </c>
      <c r="D16" s="16">
        <v>13</v>
      </c>
      <c r="E16" s="14">
        <v>7</v>
      </c>
      <c r="F16" s="17">
        <v>14</v>
      </c>
      <c r="H16" s="14">
        <v>23</v>
      </c>
      <c r="I16" s="14">
        <v>14</v>
      </c>
      <c r="J16" s="14">
        <v>26</v>
      </c>
      <c r="K16" s="14">
        <v>20</v>
      </c>
      <c r="L16" s="14">
        <v>29</v>
      </c>
      <c r="N16" s="15">
        <v>750.31</v>
      </c>
      <c r="O16" s="14">
        <v>383.7</v>
      </c>
      <c r="P16" s="16">
        <v>966.66</v>
      </c>
      <c r="Q16" s="14">
        <v>704.29</v>
      </c>
      <c r="R16" s="17">
        <v>889.37</v>
      </c>
    </row>
    <row r="17" spans="2:18" x14ac:dyDescent="0.2">
      <c r="B17" s="15">
        <v>15</v>
      </c>
      <c r="C17" s="14">
        <v>3</v>
      </c>
      <c r="D17" s="16">
        <v>10</v>
      </c>
      <c r="E17" s="14">
        <v>9</v>
      </c>
      <c r="F17" s="17">
        <v>5</v>
      </c>
      <c r="H17" s="14">
        <v>30</v>
      </c>
      <c r="I17" s="14">
        <v>10</v>
      </c>
      <c r="J17" s="14">
        <v>19</v>
      </c>
      <c r="K17" s="14">
        <v>23</v>
      </c>
      <c r="L17" s="14">
        <v>10</v>
      </c>
      <c r="N17" s="15">
        <v>912.32</v>
      </c>
      <c r="O17" s="14">
        <v>332.16</v>
      </c>
      <c r="P17" s="16">
        <v>720.23</v>
      </c>
      <c r="Q17" s="14">
        <v>739.67</v>
      </c>
      <c r="R17" s="17">
        <v>429.36</v>
      </c>
    </row>
    <row r="18" spans="2:18" x14ac:dyDescent="0.2">
      <c r="B18" s="15">
        <v>5</v>
      </c>
      <c r="C18" s="14">
        <v>8</v>
      </c>
      <c r="D18" s="16">
        <v>13</v>
      </c>
      <c r="E18" s="14">
        <v>13</v>
      </c>
      <c r="F18" s="17">
        <v>7</v>
      </c>
      <c r="H18" s="14">
        <v>14</v>
      </c>
      <c r="I18" s="14">
        <v>15</v>
      </c>
      <c r="J18" s="14">
        <v>20</v>
      </c>
      <c r="K18" s="14">
        <v>21</v>
      </c>
      <c r="L18" s="14">
        <v>19</v>
      </c>
      <c r="N18" s="15">
        <v>614.09</v>
      </c>
      <c r="O18" s="14">
        <v>421.53</v>
      </c>
      <c r="P18" s="16">
        <v>682.82</v>
      </c>
      <c r="Q18" s="14">
        <v>732.26</v>
      </c>
      <c r="R18" s="17">
        <v>556.16</v>
      </c>
    </row>
    <row r="19" spans="2:18" x14ac:dyDescent="0.2">
      <c r="B19" s="15">
        <v>11</v>
      </c>
      <c r="C19" s="14">
        <v>7</v>
      </c>
      <c r="D19" s="16">
        <v>15</v>
      </c>
      <c r="E19" s="14">
        <v>8</v>
      </c>
      <c r="F19" s="17">
        <v>4</v>
      </c>
      <c r="H19" s="14">
        <v>18</v>
      </c>
      <c r="I19" s="14">
        <v>22</v>
      </c>
      <c r="J19" s="14">
        <v>26</v>
      </c>
      <c r="K19" s="14">
        <v>23</v>
      </c>
      <c r="L19" s="14">
        <v>10</v>
      </c>
      <c r="N19" s="15">
        <v>538.66</v>
      </c>
      <c r="O19" s="14">
        <v>737.41</v>
      </c>
      <c r="P19" s="16">
        <v>839.16</v>
      </c>
      <c r="Q19" s="14">
        <v>706.83</v>
      </c>
      <c r="R19" s="17">
        <v>300.82</v>
      </c>
    </row>
    <row r="20" spans="2:18" x14ac:dyDescent="0.2">
      <c r="B20" s="15">
        <v>10</v>
      </c>
      <c r="C20" s="14">
        <v>5</v>
      </c>
      <c r="D20" s="16">
        <v>10</v>
      </c>
      <c r="E20" s="14">
        <v>5</v>
      </c>
      <c r="F20" s="17">
        <v>7</v>
      </c>
      <c r="H20" s="14">
        <v>22</v>
      </c>
      <c r="I20" s="14">
        <v>11</v>
      </c>
      <c r="J20" s="14">
        <v>22</v>
      </c>
      <c r="K20" s="14">
        <v>19</v>
      </c>
      <c r="L20" s="14">
        <v>20</v>
      </c>
      <c r="N20" s="15">
        <v>883.93</v>
      </c>
      <c r="O20" s="14">
        <v>505.5</v>
      </c>
      <c r="P20" s="16">
        <v>914.25</v>
      </c>
      <c r="Q20" s="14">
        <v>834.93</v>
      </c>
      <c r="R20" s="17">
        <v>607.04999999999995</v>
      </c>
    </row>
    <row r="21" spans="2:18" x14ac:dyDescent="0.2">
      <c r="B21" s="15">
        <v>13</v>
      </c>
      <c r="C21" s="14">
        <v>5</v>
      </c>
      <c r="D21" s="16">
        <v>9</v>
      </c>
      <c r="E21" s="14">
        <v>14</v>
      </c>
      <c r="F21" s="17">
        <v>7</v>
      </c>
      <c r="H21" s="14">
        <v>26</v>
      </c>
      <c r="I21" s="14">
        <v>13</v>
      </c>
      <c r="J21" s="14">
        <v>18</v>
      </c>
      <c r="K21" s="14">
        <v>25</v>
      </c>
      <c r="L21" s="14">
        <v>21</v>
      </c>
      <c r="N21" s="15">
        <v>930.58</v>
      </c>
      <c r="O21" s="14">
        <v>476.11</v>
      </c>
      <c r="P21" s="16">
        <v>674.89</v>
      </c>
      <c r="Q21" s="14">
        <v>776.12</v>
      </c>
      <c r="R21" s="17">
        <v>690.47</v>
      </c>
    </row>
    <row r="22" spans="2:18" x14ac:dyDescent="0.2">
      <c r="B22" s="15">
        <v>7</v>
      </c>
      <c r="C22" s="14">
        <v>4</v>
      </c>
      <c r="D22" s="16">
        <v>12</v>
      </c>
      <c r="E22" s="14">
        <v>11</v>
      </c>
      <c r="F22" s="17">
        <v>9</v>
      </c>
      <c r="H22" s="14">
        <v>16</v>
      </c>
      <c r="I22" s="14">
        <v>20</v>
      </c>
      <c r="J22" s="14">
        <v>22</v>
      </c>
      <c r="K22" s="14">
        <v>22</v>
      </c>
      <c r="L22" s="14">
        <v>23</v>
      </c>
      <c r="N22" s="15">
        <v>569.86</v>
      </c>
      <c r="O22" s="14">
        <v>921.85</v>
      </c>
      <c r="P22" s="16">
        <v>729.16</v>
      </c>
      <c r="Q22" s="14">
        <v>940.24</v>
      </c>
      <c r="R22" s="17">
        <v>674.96</v>
      </c>
    </row>
    <row r="23" spans="2:18" x14ac:dyDescent="0.2">
      <c r="B23" s="15">
        <v>8</v>
      </c>
      <c r="C23" s="14">
        <v>5</v>
      </c>
      <c r="D23" s="16">
        <v>8</v>
      </c>
      <c r="E23" s="14">
        <v>8</v>
      </c>
      <c r="F23" s="17">
        <v>7</v>
      </c>
      <c r="H23" s="14">
        <v>16</v>
      </c>
      <c r="I23" s="14">
        <v>16</v>
      </c>
      <c r="J23" s="14">
        <v>15</v>
      </c>
      <c r="K23" s="14">
        <v>24</v>
      </c>
      <c r="L23" s="14">
        <v>20</v>
      </c>
      <c r="N23" s="15">
        <v>463.14</v>
      </c>
      <c r="O23" s="14">
        <v>698.14</v>
      </c>
      <c r="P23" s="16">
        <v>588.78</v>
      </c>
      <c r="Q23" s="14">
        <v>969.12</v>
      </c>
      <c r="R23" s="17">
        <v>662.18</v>
      </c>
    </row>
    <row r="24" spans="2:18" x14ac:dyDescent="0.2">
      <c r="B24" s="15">
        <v>12</v>
      </c>
      <c r="C24" s="14">
        <v>10</v>
      </c>
      <c r="D24" s="16">
        <v>10</v>
      </c>
      <c r="E24" s="14">
        <v>12</v>
      </c>
      <c r="F24" s="17">
        <v>7</v>
      </c>
      <c r="H24" s="14">
        <v>21</v>
      </c>
      <c r="I24" s="14">
        <v>25</v>
      </c>
      <c r="J24" s="14">
        <v>20</v>
      </c>
      <c r="K24" s="14">
        <v>24</v>
      </c>
      <c r="L24" s="14">
        <v>12</v>
      </c>
      <c r="N24" s="15">
        <v>725.22</v>
      </c>
      <c r="O24" s="14">
        <v>643.91999999999996</v>
      </c>
      <c r="P24" s="16">
        <v>605.25</v>
      </c>
      <c r="Q24" s="14">
        <v>767.1</v>
      </c>
      <c r="R24" s="17">
        <v>447.87</v>
      </c>
    </row>
    <row r="25" spans="2:18" x14ac:dyDescent="0.2">
      <c r="B25" s="15">
        <v>12</v>
      </c>
      <c r="C25" s="14">
        <v>10</v>
      </c>
      <c r="D25" s="16">
        <v>10</v>
      </c>
      <c r="E25" s="14">
        <v>1</v>
      </c>
      <c r="F25" s="17">
        <v>13</v>
      </c>
      <c r="H25" s="14">
        <v>23</v>
      </c>
      <c r="I25" s="14">
        <v>19</v>
      </c>
      <c r="J25" s="14">
        <v>21</v>
      </c>
      <c r="K25" s="14">
        <v>11</v>
      </c>
      <c r="L25" s="14">
        <v>22</v>
      </c>
      <c r="N25" s="15">
        <v>1096.54</v>
      </c>
      <c r="O25" s="14">
        <v>485.78</v>
      </c>
      <c r="P25" s="16">
        <v>649.20000000000005</v>
      </c>
      <c r="Q25" s="14">
        <v>590.98</v>
      </c>
      <c r="R25" s="17">
        <v>813.67</v>
      </c>
    </row>
    <row r="26" spans="2:18" x14ac:dyDescent="0.2">
      <c r="B26" s="15">
        <v>10</v>
      </c>
      <c r="C26" s="14">
        <v>6</v>
      </c>
      <c r="D26" s="16">
        <v>14</v>
      </c>
      <c r="E26" s="14">
        <v>5</v>
      </c>
      <c r="F26" s="17">
        <v>9</v>
      </c>
      <c r="H26" s="14">
        <v>21</v>
      </c>
      <c r="I26" s="14">
        <v>16</v>
      </c>
      <c r="J26" s="14">
        <v>27</v>
      </c>
      <c r="K26" s="14">
        <v>17</v>
      </c>
      <c r="L26" s="14">
        <v>17</v>
      </c>
      <c r="N26" s="15">
        <v>833.63</v>
      </c>
      <c r="O26" s="14">
        <v>487.5</v>
      </c>
      <c r="P26" s="16">
        <v>861.17</v>
      </c>
      <c r="Q26" s="14">
        <v>688.97</v>
      </c>
      <c r="R26" s="17">
        <v>818.25</v>
      </c>
    </row>
    <row r="27" spans="2:18" x14ac:dyDescent="0.2">
      <c r="B27" s="15">
        <v>7</v>
      </c>
      <c r="C27" s="14">
        <v>10</v>
      </c>
      <c r="D27" s="16">
        <v>10</v>
      </c>
      <c r="E27" s="14">
        <v>11</v>
      </c>
      <c r="F27" s="17">
        <v>6</v>
      </c>
      <c r="H27" s="14">
        <v>22</v>
      </c>
      <c r="I27" s="14">
        <v>26</v>
      </c>
      <c r="J27" s="14">
        <v>22</v>
      </c>
      <c r="K27" s="14">
        <v>30</v>
      </c>
      <c r="L27" s="14">
        <v>11</v>
      </c>
      <c r="N27" s="15">
        <v>824.66</v>
      </c>
      <c r="O27" s="14">
        <v>750.76</v>
      </c>
      <c r="P27" s="16">
        <v>685.4</v>
      </c>
      <c r="Q27" s="14">
        <v>744.29</v>
      </c>
      <c r="R27" s="17">
        <v>498.62</v>
      </c>
    </row>
    <row r="28" spans="2:18" x14ac:dyDescent="0.2">
      <c r="B28" s="15">
        <v>8</v>
      </c>
      <c r="C28" s="14">
        <v>8</v>
      </c>
      <c r="D28" s="16">
        <v>12</v>
      </c>
      <c r="E28" s="14">
        <v>6</v>
      </c>
      <c r="F28" s="17">
        <v>3</v>
      </c>
      <c r="H28" s="14">
        <v>21</v>
      </c>
      <c r="I28" s="14">
        <v>19</v>
      </c>
      <c r="J28" s="14">
        <v>24</v>
      </c>
      <c r="K28" s="14">
        <v>16</v>
      </c>
      <c r="L28" s="14">
        <v>10</v>
      </c>
      <c r="N28" s="15">
        <v>671.33</v>
      </c>
      <c r="O28" s="14">
        <v>564.95000000000005</v>
      </c>
      <c r="P28" s="16">
        <v>936.07</v>
      </c>
      <c r="Q28" s="14">
        <v>501.33</v>
      </c>
      <c r="R28" s="17">
        <v>419.15</v>
      </c>
    </row>
    <row r="29" spans="2:18" x14ac:dyDescent="0.2">
      <c r="B29" s="15">
        <v>13</v>
      </c>
      <c r="C29" s="14">
        <v>2</v>
      </c>
      <c r="D29" s="16">
        <v>10</v>
      </c>
      <c r="E29" s="14">
        <v>9</v>
      </c>
      <c r="F29" s="17">
        <v>8</v>
      </c>
      <c r="H29" s="14">
        <v>23</v>
      </c>
      <c r="I29" s="14">
        <v>7</v>
      </c>
      <c r="J29" s="14">
        <v>21</v>
      </c>
      <c r="K29" s="14">
        <v>20</v>
      </c>
      <c r="L29" s="14">
        <v>15</v>
      </c>
      <c r="N29" s="15">
        <v>884.96</v>
      </c>
      <c r="O29" s="14">
        <v>176.68</v>
      </c>
      <c r="P29" s="16">
        <v>640.39</v>
      </c>
      <c r="Q29" s="14">
        <v>646.69000000000005</v>
      </c>
      <c r="R29" s="17">
        <v>360.61</v>
      </c>
    </row>
    <row r="30" spans="2:18" x14ac:dyDescent="0.2">
      <c r="B30" s="15">
        <v>8</v>
      </c>
      <c r="C30" s="14">
        <v>3</v>
      </c>
      <c r="D30" s="16">
        <v>14</v>
      </c>
      <c r="E30" s="14">
        <v>7</v>
      </c>
      <c r="F30" s="17">
        <v>1</v>
      </c>
      <c r="H30" s="14">
        <v>17</v>
      </c>
      <c r="I30" s="14">
        <v>17</v>
      </c>
      <c r="J30" s="14">
        <v>27</v>
      </c>
      <c r="K30" s="14">
        <v>12</v>
      </c>
      <c r="L30" s="14">
        <v>14</v>
      </c>
      <c r="N30" s="15">
        <v>608.64</v>
      </c>
      <c r="O30" s="14">
        <v>411.7</v>
      </c>
      <c r="P30" s="16">
        <v>1073.83</v>
      </c>
      <c r="Q30" s="14">
        <v>423.83</v>
      </c>
      <c r="R30" s="17">
        <v>453.32</v>
      </c>
    </row>
    <row r="31" spans="2:18" x14ac:dyDescent="0.2">
      <c r="B31" s="15">
        <v>9</v>
      </c>
      <c r="C31" s="14">
        <v>6</v>
      </c>
      <c r="D31" s="16">
        <v>20</v>
      </c>
      <c r="E31" s="14">
        <v>4</v>
      </c>
      <c r="F31" s="17">
        <v>13</v>
      </c>
      <c r="H31" s="14">
        <v>18</v>
      </c>
      <c r="I31" s="14">
        <v>12</v>
      </c>
      <c r="J31" s="14">
        <v>29</v>
      </c>
      <c r="K31" s="14">
        <v>19</v>
      </c>
      <c r="L31" s="14">
        <v>26</v>
      </c>
      <c r="N31" s="15">
        <v>648.5</v>
      </c>
      <c r="O31" s="14">
        <v>331.14</v>
      </c>
      <c r="P31" s="16">
        <v>912.67</v>
      </c>
      <c r="Q31" s="14">
        <v>640.99</v>
      </c>
      <c r="R31" s="17">
        <v>662.65</v>
      </c>
    </row>
    <row r="32" spans="2:18" x14ac:dyDescent="0.2">
      <c r="B32" s="15">
        <v>7</v>
      </c>
      <c r="C32" s="14">
        <v>4</v>
      </c>
      <c r="D32" s="16">
        <v>2</v>
      </c>
      <c r="E32" s="14">
        <v>5</v>
      </c>
      <c r="F32" s="17">
        <v>3</v>
      </c>
      <c r="H32" s="14">
        <v>16</v>
      </c>
      <c r="I32" s="14">
        <v>16</v>
      </c>
      <c r="J32" s="14">
        <v>14</v>
      </c>
      <c r="K32" s="14">
        <v>10</v>
      </c>
      <c r="L32" s="14">
        <v>9</v>
      </c>
      <c r="N32" s="15">
        <v>529.76</v>
      </c>
      <c r="O32" s="14">
        <v>470.88</v>
      </c>
      <c r="P32" s="16">
        <v>628.72</v>
      </c>
      <c r="Q32" s="14">
        <v>337.51</v>
      </c>
      <c r="R32" s="17">
        <v>415.45</v>
      </c>
    </row>
    <row r="33" spans="1:18" x14ac:dyDescent="0.2">
      <c r="B33" s="15">
        <v>10</v>
      </c>
      <c r="C33" s="14">
        <v>5</v>
      </c>
      <c r="D33" s="16">
        <v>14</v>
      </c>
      <c r="E33" s="14">
        <v>7</v>
      </c>
      <c r="F33" s="17">
        <v>7</v>
      </c>
      <c r="H33" s="14">
        <v>18</v>
      </c>
      <c r="I33" s="14">
        <v>15</v>
      </c>
      <c r="J33" s="14">
        <v>20</v>
      </c>
      <c r="K33" s="14">
        <v>15</v>
      </c>
      <c r="L33" s="14">
        <v>15</v>
      </c>
      <c r="N33" s="15">
        <v>767.14</v>
      </c>
      <c r="O33" s="14">
        <v>502.87</v>
      </c>
      <c r="P33" s="16">
        <v>639.39</v>
      </c>
      <c r="Q33" s="14">
        <v>452.4</v>
      </c>
      <c r="R33" s="17">
        <v>570.37</v>
      </c>
    </row>
    <row r="34" spans="1:18" x14ac:dyDescent="0.2">
      <c r="B34" s="15">
        <v>15</v>
      </c>
      <c r="C34" s="14">
        <v>8</v>
      </c>
      <c r="D34" s="16">
        <v>9</v>
      </c>
      <c r="E34" s="14">
        <v>6</v>
      </c>
      <c r="F34" s="17">
        <v>2</v>
      </c>
      <c r="H34" s="14">
        <v>22</v>
      </c>
      <c r="I34" s="14">
        <v>19</v>
      </c>
      <c r="J34" s="14">
        <v>21</v>
      </c>
      <c r="K34" s="14">
        <v>15</v>
      </c>
      <c r="L34" s="14">
        <v>8</v>
      </c>
      <c r="N34" s="15">
        <v>952.13</v>
      </c>
      <c r="O34" s="14">
        <v>622.47</v>
      </c>
      <c r="P34" s="16">
        <v>888.21</v>
      </c>
      <c r="Q34" s="14">
        <v>565.98</v>
      </c>
      <c r="R34" s="17">
        <v>409.32</v>
      </c>
    </row>
    <row r="35" spans="1:18" x14ac:dyDescent="0.2">
      <c r="B35" s="15">
        <v>12</v>
      </c>
      <c r="C35" s="14">
        <v>2</v>
      </c>
      <c r="D35" s="16">
        <v>6</v>
      </c>
      <c r="E35" s="14">
        <v>5</v>
      </c>
      <c r="F35" s="17">
        <v>12</v>
      </c>
      <c r="H35" s="14">
        <v>19</v>
      </c>
      <c r="I35" s="14">
        <v>7</v>
      </c>
      <c r="J35" s="14">
        <v>15</v>
      </c>
      <c r="K35" s="14">
        <v>12</v>
      </c>
      <c r="L35" s="14">
        <v>20</v>
      </c>
      <c r="N35" s="15">
        <v>867.05</v>
      </c>
      <c r="O35" s="14">
        <v>174.32</v>
      </c>
      <c r="P35" s="16">
        <v>323.06</v>
      </c>
      <c r="Q35" s="14">
        <v>326.24</v>
      </c>
      <c r="R35" s="17">
        <v>665.81</v>
      </c>
    </row>
    <row r="36" spans="1:18" x14ac:dyDescent="0.2">
      <c r="B36" s="15">
        <v>5</v>
      </c>
      <c r="C36" s="14">
        <v>9</v>
      </c>
      <c r="D36" s="16">
        <v>11</v>
      </c>
      <c r="E36" s="14">
        <v>3</v>
      </c>
      <c r="F36" s="17">
        <v>12</v>
      </c>
      <c r="H36" s="14">
        <v>13</v>
      </c>
      <c r="I36" s="14">
        <v>19</v>
      </c>
      <c r="J36" s="14">
        <v>18</v>
      </c>
      <c r="K36" s="14">
        <v>10</v>
      </c>
      <c r="L36" s="14">
        <v>23</v>
      </c>
      <c r="N36" s="15">
        <v>458.46</v>
      </c>
      <c r="O36" s="14">
        <v>572.79</v>
      </c>
      <c r="P36" s="16">
        <v>705.52</v>
      </c>
      <c r="Q36" s="14">
        <v>465.48</v>
      </c>
      <c r="R36" s="17">
        <v>697.72</v>
      </c>
    </row>
    <row r="37" spans="1:18" x14ac:dyDescent="0.2">
      <c r="B37" s="15">
        <v>8</v>
      </c>
      <c r="C37" s="14">
        <v>4</v>
      </c>
      <c r="D37" s="16">
        <v>8</v>
      </c>
      <c r="E37" s="14">
        <v>8</v>
      </c>
      <c r="F37" s="17">
        <v>10</v>
      </c>
      <c r="H37" s="14">
        <v>17</v>
      </c>
      <c r="I37" s="14">
        <v>11</v>
      </c>
      <c r="J37" s="14">
        <v>15</v>
      </c>
      <c r="K37" s="14">
        <v>22</v>
      </c>
      <c r="L37" s="14">
        <v>18</v>
      </c>
      <c r="N37" s="15">
        <v>699.9</v>
      </c>
      <c r="O37" s="14">
        <v>411.51</v>
      </c>
      <c r="P37" s="16">
        <v>556.85</v>
      </c>
      <c r="Q37" s="14">
        <v>790.04</v>
      </c>
      <c r="R37" s="17">
        <v>645.70000000000005</v>
      </c>
    </row>
    <row r="38" spans="1:18" x14ac:dyDescent="0.2">
      <c r="B38" s="15">
        <v>14</v>
      </c>
      <c r="C38" s="14">
        <v>4</v>
      </c>
      <c r="D38" s="16">
        <v>13</v>
      </c>
      <c r="E38" s="14">
        <v>9</v>
      </c>
      <c r="F38" s="17">
        <v>10</v>
      </c>
      <c r="H38" s="14">
        <v>19</v>
      </c>
      <c r="I38" s="14">
        <v>11</v>
      </c>
      <c r="J38" s="14">
        <v>27</v>
      </c>
      <c r="K38" s="14">
        <v>20</v>
      </c>
      <c r="L38" s="14">
        <v>15</v>
      </c>
      <c r="N38" s="15">
        <v>891.9</v>
      </c>
      <c r="O38" s="14">
        <v>376.46</v>
      </c>
      <c r="P38" s="16">
        <v>928.6</v>
      </c>
      <c r="Q38" s="14">
        <v>547.12</v>
      </c>
      <c r="R38" s="17">
        <v>515.69000000000005</v>
      </c>
    </row>
    <row r="39" spans="1:18" x14ac:dyDescent="0.2">
      <c r="B39" s="15">
        <v>5</v>
      </c>
      <c r="C39" s="14">
        <v>9</v>
      </c>
      <c r="D39" s="16">
        <v>14</v>
      </c>
      <c r="E39" s="14">
        <v>5</v>
      </c>
      <c r="F39" s="17">
        <v>6</v>
      </c>
      <c r="H39" s="14">
        <v>17</v>
      </c>
      <c r="I39" s="14">
        <v>20</v>
      </c>
      <c r="J39" s="14">
        <v>20</v>
      </c>
      <c r="K39" s="15">
        <v>15</v>
      </c>
      <c r="L39" s="14">
        <v>11</v>
      </c>
      <c r="N39" s="15">
        <v>587.91999999999996</v>
      </c>
      <c r="O39" s="14">
        <v>667.33</v>
      </c>
      <c r="P39" s="16">
        <v>626.09</v>
      </c>
      <c r="Q39" s="14">
        <v>521.52</v>
      </c>
      <c r="R39" s="17">
        <v>498.62</v>
      </c>
    </row>
    <row r="40" spans="1:18" x14ac:dyDescent="0.2">
      <c r="B40" s="15">
        <v>10</v>
      </c>
      <c r="C40" s="14"/>
      <c r="D40" s="16">
        <v>6</v>
      </c>
      <c r="E40" s="14">
        <v>13</v>
      </c>
      <c r="F40" s="17">
        <v>10</v>
      </c>
      <c r="H40" s="14">
        <v>16</v>
      </c>
      <c r="I40" s="14"/>
      <c r="J40" s="14">
        <v>15</v>
      </c>
      <c r="K40" s="15">
        <v>20</v>
      </c>
      <c r="L40" s="14">
        <v>14</v>
      </c>
      <c r="N40" s="15">
        <v>573.73</v>
      </c>
      <c r="O40" s="14"/>
      <c r="P40" s="16">
        <v>409.98</v>
      </c>
      <c r="Q40" s="14">
        <v>602.02</v>
      </c>
      <c r="R40" s="17">
        <v>409.39</v>
      </c>
    </row>
    <row r="41" spans="1:18" x14ac:dyDescent="0.2">
      <c r="B41" s="15">
        <v>9</v>
      </c>
      <c r="C41" s="14"/>
      <c r="D41" s="16">
        <v>15</v>
      </c>
      <c r="E41" s="14">
        <v>9</v>
      </c>
      <c r="F41" s="17">
        <v>14</v>
      </c>
      <c r="H41" s="14">
        <v>17</v>
      </c>
      <c r="I41" s="14"/>
      <c r="J41" s="14">
        <v>21</v>
      </c>
      <c r="K41" s="15">
        <v>19</v>
      </c>
      <c r="L41" s="14">
        <v>23</v>
      </c>
      <c r="N41" s="15">
        <v>732.26</v>
      </c>
      <c r="O41" s="14"/>
      <c r="P41" s="16">
        <v>539.88</v>
      </c>
      <c r="Q41" s="14">
        <v>482.91</v>
      </c>
      <c r="R41" s="17">
        <v>658.91</v>
      </c>
    </row>
    <row r="42" spans="1:18" x14ac:dyDescent="0.2">
      <c r="B42" s="15">
        <v>11</v>
      </c>
      <c r="C42" s="14"/>
      <c r="D42" s="16">
        <v>15</v>
      </c>
      <c r="E42" s="14">
        <v>8</v>
      </c>
      <c r="F42" s="17">
        <v>4</v>
      </c>
      <c r="H42" s="14">
        <v>20</v>
      </c>
      <c r="I42" s="14"/>
      <c r="J42" s="14">
        <v>24</v>
      </c>
      <c r="K42" s="15">
        <v>17</v>
      </c>
      <c r="L42" s="14">
        <v>14</v>
      </c>
      <c r="N42" s="15">
        <v>558.99</v>
      </c>
      <c r="O42" s="14"/>
      <c r="P42" s="16">
        <v>950.72</v>
      </c>
      <c r="Q42" s="14">
        <v>520.64</v>
      </c>
      <c r="R42" s="17">
        <v>588.54999999999995</v>
      </c>
    </row>
    <row r="43" spans="1:18" x14ac:dyDescent="0.2">
      <c r="B43" s="18">
        <v>16</v>
      </c>
      <c r="C43" s="19"/>
      <c r="D43" s="20">
        <v>12</v>
      </c>
      <c r="E43" s="19">
        <v>7</v>
      </c>
      <c r="F43" s="21"/>
      <c r="H43" s="19">
        <v>28</v>
      </c>
      <c r="I43" s="19"/>
      <c r="J43" s="19">
        <v>19</v>
      </c>
      <c r="K43" s="18">
        <v>15</v>
      </c>
      <c r="L43" s="19"/>
      <c r="N43" s="18">
        <v>849.56</v>
      </c>
      <c r="O43" s="19"/>
      <c r="P43" s="20">
        <v>814.71</v>
      </c>
      <c r="Q43" s="19">
        <v>407.73</v>
      </c>
      <c r="R43" s="21"/>
    </row>
    <row r="44" spans="1:18" x14ac:dyDescent="0.25">
      <c r="A44" s="22" t="s">
        <v>8</v>
      </c>
      <c r="B44" s="23">
        <f>AVERAGE(B3:B43)</f>
        <v>10.219512195121951</v>
      </c>
      <c r="C44" s="23">
        <f t="shared" ref="C44:F44" si="0">AVERAGE(C3:C43)</f>
        <v>6.5135135135135132</v>
      </c>
      <c r="D44" s="23">
        <f t="shared" si="0"/>
        <v>11.829268292682928</v>
      </c>
      <c r="E44" s="23">
        <f t="shared" si="0"/>
        <v>7.0487804878048781</v>
      </c>
      <c r="F44" s="23">
        <f t="shared" si="0"/>
        <v>7.1749999999999998</v>
      </c>
      <c r="H44" s="23">
        <f>AVERAGE(H3:H43)</f>
        <v>19.975609756097562</v>
      </c>
      <c r="I44" s="23">
        <f t="shared" ref="I44:L44" si="1">AVERAGE(I3:I43)</f>
        <v>16.702702702702702</v>
      </c>
      <c r="J44" s="23">
        <f t="shared" si="1"/>
        <v>22.195121951219512</v>
      </c>
      <c r="K44" s="23">
        <f t="shared" si="1"/>
        <v>17.512195121951219</v>
      </c>
      <c r="L44" s="24">
        <f t="shared" si="1"/>
        <v>16.649999999999999</v>
      </c>
      <c r="N44" s="23">
        <f>AVERAGE(N3:N43)</f>
        <v>664.24829268292672</v>
      </c>
      <c r="O44" s="23">
        <f t="shared" ref="O44:R44" si="2">AVERAGE(O3:O43)</f>
        <v>531.36000000000013</v>
      </c>
      <c r="P44" s="23">
        <f t="shared" si="2"/>
        <v>694.40487804878035</v>
      </c>
      <c r="Q44" s="23">
        <f t="shared" si="2"/>
        <v>562.4604878048782</v>
      </c>
      <c r="R44" s="23">
        <f t="shared" si="2"/>
        <v>553.0692499999999</v>
      </c>
    </row>
    <row r="45" spans="1:18" x14ac:dyDescent="0.25">
      <c r="A45" s="25" t="s">
        <v>9</v>
      </c>
      <c r="B45" s="26">
        <f>STDEV(B3:B43)</f>
        <v>2.9454388053560985</v>
      </c>
      <c r="C45" s="26">
        <f t="shared" ref="C45:F45" si="3">STDEV(C3:C43)</f>
        <v>2.7449106605743179</v>
      </c>
      <c r="D45" s="26">
        <f t="shared" si="3"/>
        <v>3.6803698117471182</v>
      </c>
      <c r="E45" s="26">
        <f t="shared" si="3"/>
        <v>3.1697887903785893</v>
      </c>
      <c r="F45" s="26">
        <f t="shared" si="3"/>
        <v>3.3959817884806611</v>
      </c>
      <c r="H45" s="26">
        <f>STDEV(H3:H43)</f>
        <v>3.6434036619488674</v>
      </c>
      <c r="I45" s="26">
        <f t="shared" ref="I45:L45" si="4">STDEV(I3:I43)</f>
        <v>5.0214255659837006</v>
      </c>
      <c r="J45" s="26">
        <f t="shared" si="4"/>
        <v>4.539931234033852</v>
      </c>
      <c r="K45" s="26">
        <f t="shared" si="4"/>
        <v>4.4895542719712838</v>
      </c>
      <c r="L45" s="26">
        <f t="shared" si="4"/>
        <v>4.9227363664260286</v>
      </c>
      <c r="N45" s="26">
        <f>STDEV(N3:N43)</f>
        <v>173.76989142113274</v>
      </c>
      <c r="O45" s="26">
        <f t="shared" ref="O45:R45" si="5">STDEV(O3:O43)</f>
        <v>159.76597270174042</v>
      </c>
      <c r="P45" s="26">
        <f t="shared" si="5"/>
        <v>173.92448989607504</v>
      </c>
      <c r="Q45" s="26">
        <f t="shared" si="5"/>
        <v>171.19915191015389</v>
      </c>
      <c r="R45" s="26">
        <f t="shared" si="5"/>
        <v>137.57452662592104</v>
      </c>
    </row>
    <row r="46" spans="1:18" x14ac:dyDescent="0.25">
      <c r="A46" s="27" t="s">
        <v>10</v>
      </c>
      <c r="B46" s="28">
        <f>COUNT(B3:B43)</f>
        <v>41</v>
      </c>
      <c r="C46" s="28">
        <f t="shared" ref="C46:F46" si="6">COUNT(C3:C43)</f>
        <v>37</v>
      </c>
      <c r="D46" s="28">
        <f t="shared" si="6"/>
        <v>41</v>
      </c>
      <c r="E46" s="28">
        <f t="shared" si="6"/>
        <v>41</v>
      </c>
      <c r="F46" s="28">
        <f t="shared" si="6"/>
        <v>40</v>
      </c>
      <c r="H46" s="28">
        <f>COUNT(H3:H43)</f>
        <v>41</v>
      </c>
      <c r="I46" s="28">
        <f t="shared" ref="I46:L46" si="7">COUNT(I3:I43)</f>
        <v>37</v>
      </c>
      <c r="J46" s="28">
        <f t="shared" si="7"/>
        <v>41</v>
      </c>
      <c r="K46" s="28">
        <f t="shared" si="7"/>
        <v>41</v>
      </c>
      <c r="L46" s="28">
        <f t="shared" si="7"/>
        <v>40</v>
      </c>
      <c r="N46" s="28">
        <f>COUNT(N3:N43)</f>
        <v>41</v>
      </c>
      <c r="O46" s="28">
        <f t="shared" ref="O46:R46" si="8">COUNT(O3:O43)</f>
        <v>37</v>
      </c>
      <c r="P46" s="28">
        <f t="shared" si="8"/>
        <v>41</v>
      </c>
      <c r="Q46" s="28">
        <f t="shared" si="8"/>
        <v>41</v>
      </c>
      <c r="R46" s="28">
        <f t="shared" si="8"/>
        <v>40</v>
      </c>
    </row>
    <row r="47" spans="1:18" x14ac:dyDescent="0.25">
      <c r="A47" s="29" t="s">
        <v>11</v>
      </c>
      <c r="B47" s="30">
        <f>B45/SQRT(B46)</f>
        <v>0.46000025864514366</v>
      </c>
      <c r="C47" s="30">
        <f t="shared" ref="C47:F47" si="9">C45/SQRT(C46)</f>
        <v>0.45126053284209722</v>
      </c>
      <c r="D47" s="30">
        <f t="shared" si="9"/>
        <v>0.57477719864180843</v>
      </c>
      <c r="E47" s="30">
        <f t="shared" si="9"/>
        <v>0.49503783978575844</v>
      </c>
      <c r="F47" s="30">
        <f t="shared" si="9"/>
        <v>0.53695186720255261</v>
      </c>
      <c r="H47" s="30">
        <f>H45/SQRT(H46)</f>
        <v>0.56900405596527781</v>
      </c>
      <c r="I47" s="30">
        <f t="shared" ref="I47:L47" si="10">I45/SQRT(I46)</f>
        <v>0.82551727787695095</v>
      </c>
      <c r="J47" s="30">
        <f t="shared" si="10"/>
        <v>0.70901813953464832</v>
      </c>
      <c r="K47" s="30">
        <f t="shared" si="10"/>
        <v>0.70115057985681739</v>
      </c>
      <c r="L47" s="30">
        <f t="shared" si="10"/>
        <v>0.77835296192237458</v>
      </c>
      <c r="N47" s="30">
        <f>N45/SQRT(N46)</f>
        <v>27.138297646212916</v>
      </c>
      <c r="O47" s="30">
        <f t="shared" ref="O47:R47" si="11">O45/SQRT(O46)</f>
        <v>26.265364118021484</v>
      </c>
      <c r="P47" s="30">
        <f t="shared" si="11"/>
        <v>27.162441871626896</v>
      </c>
      <c r="Q47" s="30">
        <f t="shared" si="11"/>
        <v>26.736815585947671</v>
      </c>
      <c r="R47" s="30">
        <f t="shared" si="11"/>
        <v>21.752442607869497</v>
      </c>
    </row>
  </sheetData>
  <mergeCells count="3">
    <mergeCell ref="B1:F1"/>
    <mergeCell ref="H1:L1"/>
    <mergeCell ref="N1:R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9-source data 4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2021-06-14T09:40:08Z</dcterms:created>
  <dcterms:modified xsi:type="dcterms:W3CDTF">2021-06-14T09:40:15Z</dcterms:modified>
</cp:coreProperties>
</file>