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zlynboutin/Documents/Pichia_mouse_exp/Manuscript/eLife/Raw data/Fig S3/"/>
    </mc:Choice>
  </mc:AlternateContent>
  <xr:revisionPtr revIDLastSave="0" documentId="13_ncr:1_{1E341E08-CED9-5B4C-8AB9-53D0873B3F4B}" xr6:coauthVersionLast="36" xr6:coauthVersionMax="36" xr10:uidLastSave="{00000000-0000-0000-0000-000000000000}"/>
  <bookViews>
    <workbookView xWindow="8560" yWindow="1900" windowWidth="25040" windowHeight="14100" xr2:uid="{3EAAF872-6868-8047-835E-313A9DE8A08E}"/>
  </bookViews>
  <sheets>
    <sheet name="Plating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" i="1" l="1"/>
  <c r="U3" i="1"/>
  <c r="U4" i="1"/>
  <c r="U5" i="1"/>
  <c r="U6" i="1"/>
  <c r="U7" i="1"/>
  <c r="U9" i="1"/>
  <c r="U10" i="1"/>
  <c r="O9" i="1"/>
  <c r="O3" i="1"/>
  <c r="O4" i="1"/>
  <c r="O5" i="1"/>
  <c r="O6" i="1"/>
  <c r="O7" i="1"/>
  <c r="O8" i="1"/>
  <c r="O10" i="1"/>
  <c r="I18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R2" i="1"/>
  <c r="U2" i="1" s="1"/>
  <c r="L2" i="1"/>
  <c r="O2" i="1" s="1"/>
  <c r="F2" i="1"/>
  <c r="I2" i="1" s="1"/>
</calcChain>
</file>

<file path=xl/sharedStrings.xml><?xml version="1.0" encoding="utf-8"?>
<sst xmlns="http://schemas.openxmlformats.org/spreadsheetml/2006/main" count="87" uniqueCount="37">
  <si>
    <t>Mouse</t>
  </si>
  <si>
    <t>Dam</t>
  </si>
  <si>
    <t>Sex</t>
  </si>
  <si>
    <t>CFU/100ul</t>
  </si>
  <si>
    <t>Dilution</t>
  </si>
  <si>
    <t>Total CFU/g</t>
  </si>
  <si>
    <t>C1</t>
  </si>
  <si>
    <t>C4</t>
  </si>
  <si>
    <t>C9</t>
  </si>
  <si>
    <t>C13</t>
  </si>
  <si>
    <t>P1</t>
  </si>
  <si>
    <t>P2</t>
  </si>
  <si>
    <t>P7</t>
  </si>
  <si>
    <t>P10</t>
  </si>
  <si>
    <t>P14</t>
  </si>
  <si>
    <t>Dam C1</t>
  </si>
  <si>
    <t>Dam C2</t>
  </si>
  <si>
    <t>Dam C3</t>
  </si>
  <si>
    <t>Dam C4</t>
  </si>
  <si>
    <t>Damp P1</t>
  </si>
  <si>
    <t>Damp P2</t>
  </si>
  <si>
    <t>Damp P3</t>
  </si>
  <si>
    <t>Damp P4</t>
  </si>
  <si>
    <t>F</t>
  </si>
  <si>
    <t>M</t>
  </si>
  <si>
    <t>Pre SI</t>
  </si>
  <si>
    <t>Post SI</t>
  </si>
  <si>
    <t>Pre cecum</t>
  </si>
  <si>
    <t>Post cecum</t>
  </si>
  <si>
    <t>Pre colon</t>
  </si>
  <si>
    <t>Post colon</t>
  </si>
  <si>
    <t>fecal</t>
  </si>
  <si>
    <t>Weight</t>
  </si>
  <si>
    <t>*48hr cfu counts</t>
  </si>
  <si>
    <t>neat</t>
  </si>
  <si>
    <t>10^-1</t>
  </si>
  <si>
    <t>10^-2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</si>
</sst>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33884-0317-9341-8719-2E838B995538}">
  <dimension ref="A1:U19"/>
  <sheetViews>
    <sheetView tabSelected="1" workbookViewId="0">
      <selection activeCell="B7" sqref="B7"/>
    </sheetView>
  </sheetViews>
  <sheetFormatPr baseColWidth="10" defaultRowHeight="16" x14ac:dyDescent="0.2"/>
  <sheetData>
    <row r="1" spans="1:21" x14ac:dyDescent="0.2">
      <c r="A1" t="s">
        <v>0</v>
      </c>
      <c r="B1" t="s">
        <v>1</v>
      </c>
      <c r="C1" t="s">
        <v>2</v>
      </c>
      <c r="D1" t="s">
        <v>25</v>
      </c>
      <c r="E1" t="s">
        <v>26</v>
      </c>
      <c r="F1" t="s">
        <v>32</v>
      </c>
      <c r="G1" t="s">
        <v>3</v>
      </c>
      <c r="H1" t="s">
        <v>4</v>
      </c>
      <c r="I1" t="s">
        <v>5</v>
      </c>
      <c r="J1" t="s">
        <v>27</v>
      </c>
      <c r="K1" t="s">
        <v>28</v>
      </c>
      <c r="L1" t="s">
        <v>32</v>
      </c>
      <c r="M1" t="s">
        <v>3</v>
      </c>
      <c r="N1" t="s">
        <v>4</v>
      </c>
      <c r="O1" t="s">
        <v>5</v>
      </c>
      <c r="P1" t="s">
        <v>29</v>
      </c>
      <c r="Q1" t="s">
        <v>30</v>
      </c>
      <c r="R1" t="s">
        <v>32</v>
      </c>
      <c r="S1" t="s">
        <v>3</v>
      </c>
      <c r="T1" t="s">
        <v>4</v>
      </c>
      <c r="U1" t="s">
        <v>5</v>
      </c>
    </row>
    <row r="2" spans="1:21" x14ac:dyDescent="0.2">
      <c r="A2" t="s">
        <v>6</v>
      </c>
      <c r="B2">
        <v>189736</v>
      </c>
      <c r="C2" t="s">
        <v>23</v>
      </c>
      <c r="D2">
        <v>2.2122000000000002</v>
      </c>
      <c r="E2">
        <v>2.3422999999999998</v>
      </c>
      <c r="F2">
        <f>E2-D2</f>
        <v>0.13009999999999966</v>
      </c>
      <c r="G2">
        <v>0</v>
      </c>
      <c r="H2" t="s">
        <v>34</v>
      </c>
      <c r="I2">
        <f>G2*10/F2</f>
        <v>0</v>
      </c>
      <c r="J2">
        <v>2.2122000000000002</v>
      </c>
      <c r="K2">
        <v>2.2564000000000002</v>
      </c>
      <c r="L2">
        <f>K2-J2</f>
        <v>4.4200000000000017E-2</v>
      </c>
      <c r="M2">
        <v>0</v>
      </c>
      <c r="O2">
        <f>M2*10/L2</f>
        <v>0</v>
      </c>
      <c r="P2">
        <v>2.1987000000000001</v>
      </c>
      <c r="Q2">
        <v>2.2496</v>
      </c>
      <c r="R2">
        <f>Q2-P2</f>
        <v>5.0899999999999945E-2</v>
      </c>
      <c r="S2">
        <v>0</v>
      </c>
      <c r="T2" t="s">
        <v>34</v>
      </c>
      <c r="U2">
        <f>S2*10/R2</f>
        <v>0</v>
      </c>
    </row>
    <row r="3" spans="1:21" x14ac:dyDescent="0.2">
      <c r="A3" t="s">
        <v>7</v>
      </c>
      <c r="B3">
        <v>189740</v>
      </c>
      <c r="C3" t="s">
        <v>24</v>
      </c>
      <c r="D3">
        <v>2.2029999999999998</v>
      </c>
      <c r="E3">
        <v>2.4245000000000001</v>
      </c>
      <c r="F3">
        <f t="shared" ref="F3:F18" si="0">E3-D3</f>
        <v>0.22150000000000025</v>
      </c>
      <c r="G3">
        <v>0</v>
      </c>
      <c r="H3" t="s">
        <v>34</v>
      </c>
      <c r="I3">
        <f t="shared" ref="I3:I17" si="1">G3*10/F3</f>
        <v>0</v>
      </c>
      <c r="J3">
        <v>2.2111000000000001</v>
      </c>
      <c r="K3">
        <v>2.2774000000000001</v>
      </c>
      <c r="L3">
        <f t="shared" ref="L3:L18" si="2">K3-J3</f>
        <v>6.6300000000000026E-2</v>
      </c>
      <c r="M3">
        <v>0</v>
      </c>
      <c r="O3">
        <f t="shared" ref="O3:O10" si="3">M3*10/L3</f>
        <v>0</v>
      </c>
      <c r="P3">
        <v>2.2088000000000001</v>
      </c>
      <c r="Q3">
        <v>2.2677</v>
      </c>
      <c r="R3">
        <f t="shared" ref="R3:R18" si="4">Q3-P3</f>
        <v>5.8899999999999952E-2</v>
      </c>
      <c r="S3">
        <v>0</v>
      </c>
      <c r="T3" t="s">
        <v>34</v>
      </c>
      <c r="U3">
        <f t="shared" ref="U3:U10" si="5">S3*10/R3</f>
        <v>0</v>
      </c>
    </row>
    <row r="4" spans="1:21" x14ac:dyDescent="0.2">
      <c r="A4" t="s">
        <v>8</v>
      </c>
      <c r="B4">
        <v>189742</v>
      </c>
      <c r="C4" t="s">
        <v>24</v>
      </c>
      <c r="D4">
        <v>2.1173000000000002</v>
      </c>
      <c r="E4">
        <v>2.3292000000000002</v>
      </c>
      <c r="F4">
        <f t="shared" si="0"/>
        <v>0.21189999999999998</v>
      </c>
      <c r="G4">
        <v>0</v>
      </c>
      <c r="H4" t="s">
        <v>34</v>
      </c>
      <c r="I4">
        <f t="shared" si="1"/>
        <v>0</v>
      </c>
      <c r="J4">
        <v>2.2010999999999998</v>
      </c>
      <c r="K4">
        <v>2.2425000000000002</v>
      </c>
      <c r="L4">
        <f t="shared" si="2"/>
        <v>4.1400000000000325E-2</v>
      </c>
      <c r="M4">
        <v>0</v>
      </c>
      <c r="O4">
        <f t="shared" si="3"/>
        <v>0</v>
      </c>
      <c r="P4">
        <v>2.2187000000000001</v>
      </c>
      <c r="Q4">
        <v>2.2644000000000002</v>
      </c>
      <c r="R4">
        <f t="shared" si="4"/>
        <v>4.5700000000000074E-2</v>
      </c>
      <c r="S4">
        <v>0</v>
      </c>
      <c r="T4" t="s">
        <v>34</v>
      </c>
      <c r="U4">
        <f t="shared" si="5"/>
        <v>0</v>
      </c>
    </row>
    <row r="5" spans="1:21" x14ac:dyDescent="0.2">
      <c r="A5" t="s">
        <v>9</v>
      </c>
      <c r="B5">
        <v>189739</v>
      </c>
      <c r="C5" t="s">
        <v>24</v>
      </c>
      <c r="D5">
        <v>2.2071000000000001</v>
      </c>
      <c r="E5">
        <v>2.4582000000000002</v>
      </c>
      <c r="F5">
        <f t="shared" si="0"/>
        <v>0.2511000000000001</v>
      </c>
      <c r="G5">
        <v>0</v>
      </c>
      <c r="H5" t="s">
        <v>34</v>
      </c>
      <c r="I5">
        <f t="shared" si="1"/>
        <v>0</v>
      </c>
      <c r="J5">
        <v>2.2075</v>
      </c>
      <c r="K5">
        <v>2.2565</v>
      </c>
      <c r="L5">
        <f t="shared" si="2"/>
        <v>4.8999999999999932E-2</v>
      </c>
      <c r="M5">
        <v>0</v>
      </c>
      <c r="O5">
        <f t="shared" si="3"/>
        <v>0</v>
      </c>
      <c r="P5">
        <v>2.2166999999999999</v>
      </c>
      <c r="Q5">
        <v>2.2915999999999999</v>
      </c>
      <c r="R5">
        <f t="shared" si="4"/>
        <v>7.4899999999999967E-2</v>
      </c>
      <c r="S5">
        <v>0</v>
      </c>
      <c r="T5" t="s">
        <v>34</v>
      </c>
      <c r="U5">
        <f t="shared" si="5"/>
        <v>0</v>
      </c>
    </row>
    <row r="6" spans="1:21" x14ac:dyDescent="0.2">
      <c r="A6" t="s">
        <v>10</v>
      </c>
      <c r="B6">
        <v>189737</v>
      </c>
      <c r="C6" t="s">
        <v>24</v>
      </c>
      <c r="D6">
        <v>2.2081</v>
      </c>
      <c r="E6">
        <v>2.4958</v>
      </c>
      <c r="F6">
        <f t="shared" si="0"/>
        <v>0.28770000000000007</v>
      </c>
      <c r="G6">
        <v>7</v>
      </c>
      <c r="H6" t="s">
        <v>34</v>
      </c>
      <c r="I6">
        <f t="shared" si="1"/>
        <v>243.30900243308997</v>
      </c>
      <c r="J6">
        <v>2.2065000000000001</v>
      </c>
      <c r="K6">
        <v>2.2656000000000001</v>
      </c>
      <c r="L6">
        <f t="shared" si="2"/>
        <v>5.909999999999993E-2</v>
      </c>
      <c r="M6">
        <v>45</v>
      </c>
      <c r="N6" t="s">
        <v>34</v>
      </c>
      <c r="O6">
        <f t="shared" si="3"/>
        <v>7614.2131979695523</v>
      </c>
      <c r="P6">
        <v>2.1972</v>
      </c>
      <c r="Q6">
        <v>2.2578</v>
      </c>
      <c r="R6">
        <f t="shared" si="4"/>
        <v>6.0599999999999987E-2</v>
      </c>
      <c r="S6">
        <v>13</v>
      </c>
      <c r="T6" t="s">
        <v>34</v>
      </c>
      <c r="U6">
        <f t="shared" si="5"/>
        <v>2145.2145214521456</v>
      </c>
    </row>
    <row r="7" spans="1:21" x14ac:dyDescent="0.2">
      <c r="A7" t="s">
        <v>11</v>
      </c>
      <c r="B7">
        <v>189737</v>
      </c>
      <c r="C7" t="s">
        <v>23</v>
      </c>
      <c r="D7">
        <v>2.2138</v>
      </c>
      <c r="E7">
        <v>2.4466000000000001</v>
      </c>
      <c r="F7">
        <f t="shared" si="0"/>
        <v>0.23280000000000012</v>
      </c>
      <c r="G7">
        <v>2</v>
      </c>
      <c r="H7" t="s">
        <v>34</v>
      </c>
      <c r="I7">
        <f t="shared" si="1"/>
        <v>85.91065292096215</v>
      </c>
      <c r="J7">
        <v>2.2046000000000001</v>
      </c>
      <c r="K7">
        <v>2.2559999999999998</v>
      </c>
      <c r="L7">
        <f t="shared" si="2"/>
        <v>5.1399999999999668E-2</v>
      </c>
      <c r="M7">
        <v>230</v>
      </c>
      <c r="N7" t="s">
        <v>34</v>
      </c>
      <c r="O7">
        <f t="shared" si="3"/>
        <v>44747.081712062543</v>
      </c>
      <c r="P7">
        <v>2.1985999999999999</v>
      </c>
      <c r="Q7">
        <v>2.2505999999999999</v>
      </c>
      <c r="R7">
        <f t="shared" si="4"/>
        <v>5.2000000000000046E-2</v>
      </c>
      <c r="S7">
        <v>194</v>
      </c>
      <c r="T7" t="s">
        <v>34</v>
      </c>
      <c r="U7">
        <f t="shared" si="5"/>
        <v>37307.692307692276</v>
      </c>
    </row>
    <row r="8" spans="1:21" x14ac:dyDescent="0.2">
      <c r="A8" t="s">
        <v>12</v>
      </c>
      <c r="B8">
        <v>189735</v>
      </c>
      <c r="C8" t="s">
        <v>24</v>
      </c>
      <c r="D8">
        <v>2.2099000000000002</v>
      </c>
      <c r="E8">
        <v>2.4868999999999999</v>
      </c>
      <c r="F8">
        <f t="shared" si="0"/>
        <v>0.27699999999999969</v>
      </c>
      <c r="G8">
        <v>10</v>
      </c>
      <c r="H8" t="s">
        <v>34</v>
      </c>
      <c r="I8">
        <f t="shared" si="1"/>
        <v>361.01083032491016</v>
      </c>
      <c r="J8">
        <v>2.2189999999999999</v>
      </c>
      <c r="K8">
        <v>2.2589999999999999</v>
      </c>
      <c r="L8">
        <f t="shared" si="2"/>
        <v>4.0000000000000036E-2</v>
      </c>
      <c r="M8">
        <v>12</v>
      </c>
      <c r="N8" t="s">
        <v>34</v>
      </c>
      <c r="O8">
        <f t="shared" si="3"/>
        <v>2999.9999999999973</v>
      </c>
      <c r="P8">
        <v>2.2054</v>
      </c>
      <c r="Q8">
        <v>2.2629000000000001</v>
      </c>
      <c r="R8">
        <f t="shared" si="4"/>
        <v>5.7500000000000107E-2</v>
      </c>
      <c r="S8">
        <v>29</v>
      </c>
      <c r="T8" t="s">
        <v>36</v>
      </c>
      <c r="U8">
        <f>S8*10*100/R8</f>
        <v>504347.82608695561</v>
      </c>
    </row>
    <row r="9" spans="1:21" x14ac:dyDescent="0.2">
      <c r="A9" t="s">
        <v>13</v>
      </c>
      <c r="B9">
        <v>189739</v>
      </c>
      <c r="C9" t="s">
        <v>24</v>
      </c>
      <c r="D9">
        <v>2.2105000000000001</v>
      </c>
      <c r="E9">
        <v>2.4737</v>
      </c>
      <c r="F9">
        <f t="shared" si="0"/>
        <v>0.26319999999999988</v>
      </c>
      <c r="G9">
        <v>23</v>
      </c>
      <c r="H9" t="s">
        <v>34</v>
      </c>
      <c r="I9">
        <f t="shared" si="1"/>
        <v>873.86018237082112</v>
      </c>
      <c r="J9">
        <v>2.2067000000000001</v>
      </c>
      <c r="K9">
        <v>2.2595999999999998</v>
      </c>
      <c r="L9">
        <f t="shared" si="2"/>
        <v>5.2899999999999725E-2</v>
      </c>
      <c r="M9">
        <v>451</v>
      </c>
      <c r="N9" t="s">
        <v>34</v>
      </c>
      <c r="O9">
        <f>M9*10/L9</f>
        <v>85255.198487713104</v>
      </c>
      <c r="P9">
        <v>2.2086000000000001</v>
      </c>
      <c r="Q9">
        <v>2.2650000000000001</v>
      </c>
      <c r="R9">
        <f t="shared" si="4"/>
        <v>5.6400000000000006E-2</v>
      </c>
      <c r="S9">
        <v>196</v>
      </c>
      <c r="T9" t="s">
        <v>34</v>
      </c>
      <c r="U9">
        <f t="shared" si="5"/>
        <v>34751.773049645388</v>
      </c>
    </row>
    <row r="10" spans="1:21" x14ac:dyDescent="0.2">
      <c r="A10" t="s">
        <v>14</v>
      </c>
      <c r="B10">
        <v>189741</v>
      </c>
      <c r="C10" t="s">
        <v>24</v>
      </c>
      <c r="D10">
        <v>2.2059000000000002</v>
      </c>
      <c r="E10">
        <v>2.4218999999999999</v>
      </c>
      <c r="F10">
        <f t="shared" si="0"/>
        <v>0.21599999999999975</v>
      </c>
      <c r="G10">
        <v>31</v>
      </c>
      <c r="H10" t="s">
        <v>34</v>
      </c>
      <c r="I10">
        <f t="shared" si="1"/>
        <v>1435.1851851851868</v>
      </c>
      <c r="J10">
        <v>2.2008999999999999</v>
      </c>
      <c r="K10">
        <v>2.2448000000000001</v>
      </c>
      <c r="L10">
        <f t="shared" si="2"/>
        <v>4.3900000000000272E-2</v>
      </c>
      <c r="M10">
        <v>13</v>
      </c>
      <c r="N10" t="s">
        <v>34</v>
      </c>
      <c r="O10">
        <f t="shared" si="3"/>
        <v>2961.2756264236718</v>
      </c>
      <c r="P10">
        <v>2.2092999999999998</v>
      </c>
      <c r="Q10">
        <v>2.2591999999999999</v>
      </c>
      <c r="R10">
        <f t="shared" si="4"/>
        <v>4.9900000000000055E-2</v>
      </c>
      <c r="S10">
        <v>37</v>
      </c>
      <c r="T10" t="s">
        <v>34</v>
      </c>
      <c r="U10">
        <f t="shared" si="5"/>
        <v>7414.8296593186287</v>
      </c>
    </row>
    <row r="11" spans="1:21" x14ac:dyDescent="0.2">
      <c r="A11" t="s">
        <v>15</v>
      </c>
      <c r="B11" t="s">
        <v>31</v>
      </c>
      <c r="D11">
        <v>2.1922999999999999</v>
      </c>
      <c r="E11">
        <v>2.2690000000000001</v>
      </c>
      <c r="F11">
        <f t="shared" si="0"/>
        <v>7.6700000000000212E-2</v>
      </c>
      <c r="G11">
        <v>0</v>
      </c>
      <c r="H11" t="s">
        <v>34</v>
      </c>
      <c r="I11">
        <f t="shared" si="1"/>
        <v>0</v>
      </c>
      <c r="L11">
        <f t="shared" si="2"/>
        <v>0</v>
      </c>
      <c r="M11">
        <v>0</v>
      </c>
      <c r="R11">
        <f t="shared" si="4"/>
        <v>0</v>
      </c>
      <c r="S11">
        <v>0</v>
      </c>
    </row>
    <row r="12" spans="1:21" x14ac:dyDescent="0.2">
      <c r="A12" t="s">
        <v>16</v>
      </c>
      <c r="B12" t="s">
        <v>31</v>
      </c>
      <c r="D12">
        <v>2.2099000000000002</v>
      </c>
      <c r="E12">
        <v>2.3014000000000001</v>
      </c>
      <c r="F12">
        <f t="shared" si="0"/>
        <v>9.1499999999999915E-2</v>
      </c>
      <c r="G12">
        <v>0</v>
      </c>
      <c r="H12" t="s">
        <v>34</v>
      </c>
      <c r="I12">
        <f t="shared" si="1"/>
        <v>0</v>
      </c>
      <c r="L12">
        <f t="shared" si="2"/>
        <v>0</v>
      </c>
      <c r="M12">
        <v>0</v>
      </c>
      <c r="R12">
        <f t="shared" si="4"/>
        <v>0</v>
      </c>
      <c r="S12">
        <v>0</v>
      </c>
    </row>
    <row r="13" spans="1:21" x14ac:dyDescent="0.2">
      <c r="A13" t="s">
        <v>17</v>
      </c>
      <c r="B13" t="s">
        <v>31</v>
      </c>
      <c r="D13">
        <v>2.2094999999999998</v>
      </c>
      <c r="E13">
        <v>2.2488999999999999</v>
      </c>
      <c r="F13">
        <f t="shared" si="0"/>
        <v>3.9400000000000102E-2</v>
      </c>
      <c r="G13">
        <v>0</v>
      </c>
      <c r="H13" t="s">
        <v>34</v>
      </c>
      <c r="I13">
        <f t="shared" si="1"/>
        <v>0</v>
      </c>
      <c r="L13">
        <f t="shared" si="2"/>
        <v>0</v>
      </c>
      <c r="M13">
        <v>0</v>
      </c>
      <c r="R13">
        <f t="shared" si="4"/>
        <v>0</v>
      </c>
      <c r="S13">
        <v>0</v>
      </c>
    </row>
    <row r="14" spans="1:21" x14ac:dyDescent="0.2">
      <c r="A14" t="s">
        <v>18</v>
      </c>
      <c r="B14" t="s">
        <v>31</v>
      </c>
      <c r="D14">
        <v>2.1966000000000001</v>
      </c>
      <c r="E14">
        <v>2.2827999999999999</v>
      </c>
      <c r="F14">
        <f t="shared" si="0"/>
        <v>8.6199999999999832E-2</v>
      </c>
      <c r="G14">
        <v>0</v>
      </c>
      <c r="H14" t="s">
        <v>34</v>
      </c>
      <c r="I14">
        <f t="shared" si="1"/>
        <v>0</v>
      </c>
      <c r="L14">
        <f t="shared" si="2"/>
        <v>0</v>
      </c>
      <c r="M14">
        <v>0</v>
      </c>
      <c r="R14">
        <f t="shared" si="4"/>
        <v>0</v>
      </c>
      <c r="S14">
        <v>0</v>
      </c>
    </row>
    <row r="15" spans="1:21" x14ac:dyDescent="0.2">
      <c r="A15" t="s">
        <v>19</v>
      </c>
      <c r="B15" t="s">
        <v>31</v>
      </c>
      <c r="D15">
        <v>2.2071999999999998</v>
      </c>
      <c r="E15">
        <v>2.2593999999999999</v>
      </c>
      <c r="F15">
        <f t="shared" si="0"/>
        <v>5.2200000000000024E-2</v>
      </c>
      <c r="G15">
        <v>11</v>
      </c>
      <c r="H15" t="s">
        <v>34</v>
      </c>
      <c r="I15">
        <f t="shared" si="1"/>
        <v>2107.2796934865892</v>
      </c>
      <c r="L15">
        <f t="shared" si="2"/>
        <v>0</v>
      </c>
      <c r="R15">
        <f t="shared" si="4"/>
        <v>0</v>
      </c>
    </row>
    <row r="16" spans="1:21" x14ac:dyDescent="0.2">
      <c r="A16" t="s">
        <v>20</v>
      </c>
      <c r="B16" t="s">
        <v>31</v>
      </c>
      <c r="D16">
        <v>2.2134</v>
      </c>
      <c r="E16">
        <v>2.2484999999999999</v>
      </c>
      <c r="F16">
        <f t="shared" si="0"/>
        <v>3.5099999999999909E-2</v>
      </c>
      <c r="G16">
        <v>25</v>
      </c>
      <c r="H16" t="s">
        <v>34</v>
      </c>
      <c r="I16">
        <f t="shared" si="1"/>
        <v>7122.5071225071406</v>
      </c>
      <c r="L16">
        <f t="shared" si="2"/>
        <v>0</v>
      </c>
      <c r="R16">
        <f t="shared" si="4"/>
        <v>0</v>
      </c>
    </row>
    <row r="17" spans="1:18" x14ac:dyDescent="0.2">
      <c r="A17" t="s">
        <v>21</v>
      </c>
      <c r="B17" t="s">
        <v>31</v>
      </c>
      <c r="D17">
        <v>2.2065999999999999</v>
      </c>
      <c r="E17">
        <v>2.3805000000000001</v>
      </c>
      <c r="F17">
        <f t="shared" si="0"/>
        <v>0.17390000000000017</v>
      </c>
      <c r="G17">
        <v>80</v>
      </c>
      <c r="H17" t="s">
        <v>34</v>
      </c>
      <c r="I17">
        <f t="shared" si="1"/>
        <v>4600.3450258769362</v>
      </c>
      <c r="L17">
        <f t="shared" si="2"/>
        <v>0</v>
      </c>
      <c r="R17">
        <f t="shared" si="4"/>
        <v>0</v>
      </c>
    </row>
    <row r="18" spans="1:18" x14ac:dyDescent="0.2">
      <c r="A18" t="s">
        <v>22</v>
      </c>
      <c r="B18" t="s">
        <v>31</v>
      </c>
      <c r="D18">
        <v>2.2124999999999999</v>
      </c>
      <c r="E18">
        <v>2.2654000000000001</v>
      </c>
      <c r="F18">
        <f t="shared" si="0"/>
        <v>5.2900000000000169E-2</v>
      </c>
      <c r="G18">
        <v>267</v>
      </c>
      <c r="H18" s="1" t="s">
        <v>35</v>
      </c>
      <c r="I18">
        <f>G18*10*10/F18</f>
        <v>504725.89792060328</v>
      </c>
      <c r="L18">
        <f t="shared" si="2"/>
        <v>0</v>
      </c>
      <c r="R18">
        <f t="shared" si="4"/>
        <v>0</v>
      </c>
    </row>
    <row r="19" spans="1:18" x14ac:dyDescent="0.2">
      <c r="A19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2019-04-23T20:52:17Z</dcterms:created>
  <dcterms:modified xsi:type="dcterms:W3CDTF">2020-04-12T15:39:10Z</dcterms:modified>
</cp:coreProperties>
</file>