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3/"/>
    </mc:Choice>
  </mc:AlternateContent>
  <xr:revisionPtr revIDLastSave="0" documentId="8_{08E22849-A638-D347-BECB-4620517A20BA}" xr6:coauthVersionLast="36" xr6:coauthVersionMax="36" xr10:uidLastSave="{00000000-0000-0000-0000-000000000000}"/>
  <bookViews>
    <workbookView xWindow="0" yWindow="460" windowWidth="20880" windowHeight="9980" xr2:uid="{00000000-000D-0000-FFFF-FFFF00000000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2" l="1"/>
  <c r="S28" i="2"/>
  <c r="S29" i="2"/>
  <c r="S30" i="2"/>
  <c r="S31" i="2"/>
  <c r="S32" i="2"/>
  <c r="S33" i="2"/>
  <c r="S34" i="2"/>
  <c r="S35" i="2"/>
  <c r="S36" i="2"/>
  <c r="S37" i="2"/>
  <c r="S38" i="2"/>
  <c r="S39" i="2"/>
  <c r="S26" i="2"/>
  <c r="V27" i="2"/>
  <c r="V28" i="2"/>
  <c r="V29" i="2"/>
  <c r="V30" i="2"/>
  <c r="V31" i="2"/>
  <c r="V32" i="2"/>
  <c r="V26" i="2"/>
  <c r="N26" i="2"/>
  <c r="O26" i="2"/>
  <c r="N27" i="2"/>
  <c r="O27" i="2"/>
  <c r="N28" i="2"/>
  <c r="O28" i="2"/>
  <c r="N29" i="2"/>
  <c r="O29" i="2"/>
  <c r="N30" i="2"/>
  <c r="O30" i="2"/>
  <c r="N31" i="2"/>
  <c r="O31" i="2"/>
  <c r="O32" i="2"/>
  <c r="M27" i="2"/>
  <c r="M28" i="2"/>
  <c r="M29" i="2"/>
  <c r="M30" i="2"/>
  <c r="M31" i="2"/>
  <c r="M32" i="2"/>
  <c r="M33" i="2"/>
  <c r="M26" i="2"/>
  <c r="K32" i="2"/>
  <c r="J32" i="2"/>
  <c r="I33" i="2"/>
  <c r="R40" i="2"/>
  <c r="U33" i="2"/>
  <c r="K27" i="2" l="1"/>
  <c r="K28" i="2"/>
  <c r="K29" i="2"/>
  <c r="K30" i="2"/>
  <c r="K31" i="2"/>
  <c r="J26" i="2"/>
  <c r="K26" i="2"/>
  <c r="J27" i="2"/>
  <c r="J28" i="2"/>
  <c r="J29" i="2"/>
  <c r="J30" i="2"/>
  <c r="J31" i="2"/>
  <c r="I27" i="2"/>
  <c r="I28" i="2"/>
  <c r="I29" i="2"/>
  <c r="I30" i="2"/>
  <c r="I31" i="2"/>
  <c r="I32" i="2"/>
  <c r="I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Tecan</author>
  </authors>
  <commentList>
    <comment ref="E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Tecan.At.Common, 1.7.1.7
Tecan.At.Common.Controls, 1.7.1.7
Tecan.At.Common.Dialogs, 1.7.1.7
Tecan.At.Common.MathLib, 1.7.1.7
Tecan.At.Common.MCS, 1.7.1.7
Tecan.At.Common.Results, 1.7.1.7
Tecan.At.Communication.Common, 1.7.1.7
Tecan.At.Communication.Port.IP, 1.7.1.7
Tecan.At.Communication.Port.RS232, 1.7.1.7
Tecan.At.Communication.Port.SIM.Common, 1.7.1.7
Tecan.At.Communication.Port.USB, 1.7.1.7
Tecan.At.Communication.Server, 1.7.1.7
Tecan.At.Communication.SIM.AMR, 1.7.1.7
Tecan.At.Communication.SIM.AMRPlus, 1.7.1.7
Tecan.At.Communication.SIM.Connect, 1.7.1.7
Tecan.At.Communication.SIM.GeniosUltra, 1.7.1.7
Tecan.At.Communication.SIM.Safire3, 1.7.1.7
Tecan.At.Communication.SIM.SunriseMini, 1.7.1.7
Tecan.At.DocumentManagement, 1.7.1.7
Tecan.At.DocumentManagement.Reader, 1.7.1.7
Tecan.At.FileManagement, 1.7.1.7
Tecan.At.Instrument.Common, 1.7.1.7
Tecan.At.Instrument.Common.Reader, 1.7.1.7
Tecan.At.Instrument.Common.Stacker, 1.7.1.7
Tecan.At.Instrument.Reader.AMR, 1.7.1.7
Tecan.At.Instrument.Reader.AMRPlus, 1.7.1.7
Tecan.At.Instrument.Reader.GeniosUltra, 1.7.1.7
Tecan.At.Instrument.Reader.Safire3, 1.7.1.7
Tecan.At.Instrument.Reader.SunriseMini, 1.7.1.7
Tecan.At.Instrument.Server, 1.7.1.7
Tecan.At.Instrument.Stacker.Connect, 1.7.1.7
Tecan.At.Measurement.BuiltInTest.Common, 1.7.1.7
Tecan.At.Measurement.Common, 1.7.1.7
Tecan.At.Measurement.Server, 1.7.1.7
Tecan.At.Stacker.Server, 1.7.1.7
Tecan.At.Win32, 1.7.1.7
Tecan.At.XFluor, 1.7.1.7
Tecan.At.XFluor.Connect.Reader, 1.7.1.7
Tecan.At.XFluor.Core, 1.7.1.7
Tecan.At.XFluor.Device, 1.7.1.7
Tecan.At.XFluor.Device.AMR, 1.7.1.7
Tecan.At.XFluor.Device.AMRPlus, 1.7.1.7
Tecan.At.XFluor.Device.GeniosUltra, 1.7.1.7
Tecan.At.XFluor.Device.Reader, 1.7.1.7
Tecan.At.XFluor.Device.Safire3, 1.7.1.7
Tecan.At.XFluor.Device.SunriseMini, 1.7.1.7
Tecan.At.XFluor.Editor, 1.7.1.7
Tecan.At.XFluor.ExcelOutput, 1.7.1.7
Tecan.At.XFluor.ReaderEditor, 1.7.1.7
Tecan.At.XmlSettings, 1.7.1.7
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EHC, V_2.12_04/10_InfiniTe (Apr 26 2010/11.30.08)
MTP, V_2.12_04/10_InfiniTe (Apr 26 2010/11.30.08)
CUV, V_2.12_04/10_InfiniTe (Apr 26 2010/11.30.08)
HCP, V_2.02_05/06_HCP (May 23 2006/14.05.27)
LUM, V_2.20_02/2015_LUMINESCENCE (Feb 24 2015/16.09.02)
MEM, V_3.00_09/11_MCR (Sep 27 2011/15.05.45)
MEX, V_2.14_01/11_MCR (Mar  3 2011/09.02.39)
</t>
        </r>
      </text>
    </comment>
  </commentList>
</comments>
</file>

<file path=xl/sharedStrings.xml><?xml version="1.0" encoding="utf-8"?>
<sst xmlns="http://schemas.openxmlformats.org/spreadsheetml/2006/main" count="92" uniqueCount="66">
  <si>
    <t>Application: Tecan i-control</t>
  </si>
  <si>
    <t>Tecan i-control , 1.7.1.7</t>
  </si>
  <si>
    <t>Device: infinite 200</t>
  </si>
  <si>
    <t>Serial number: 906002512</t>
  </si>
  <si>
    <t>Serial number of connected stacker:</t>
  </si>
  <si>
    <t>Firmware: V_2.12_04/10_InfiniTe (Apr 26 2010/11.30.08)</t>
  </si>
  <si>
    <t>MAI, V_2.12_04/10_InfiniTe (Apr 26 2010/11.30.08)</t>
  </si>
  <si>
    <t>Date:</t>
  </si>
  <si>
    <t>Time:</t>
  </si>
  <si>
    <t>5:03:16 PM</t>
  </si>
  <si>
    <t>System</t>
  </si>
  <si>
    <t>MSL-SHARED-0015</t>
  </si>
  <si>
    <t>User</t>
  </si>
  <si>
    <t>MSL-SHARED-0015\Tecan</t>
  </si>
  <si>
    <t>Plate</t>
  </si>
  <si>
    <t>Corning 96 Flat Bottom clear Polystyrol  [COR96fc UV transparent.pdfx]</t>
  </si>
  <si>
    <t>Plate-ID (Stacker)</t>
  </si>
  <si>
    <t>Label: Label1</t>
  </si>
  <si>
    <t>Mode</t>
  </si>
  <si>
    <t>Absorbance</t>
  </si>
  <si>
    <t>Wavelength</t>
  </si>
  <si>
    <t>nm</t>
  </si>
  <si>
    <t>Bandwidth</t>
  </si>
  <si>
    <t>Number of Flashes</t>
  </si>
  <si>
    <t>Settle Time</t>
  </si>
  <si>
    <t>ms</t>
  </si>
  <si>
    <t>Part of Plate</t>
  </si>
  <si>
    <t>A1-G6; H1-H2</t>
  </si>
  <si>
    <t>Start Time:</t>
  </si>
  <si>
    <t>12/9/2019 5:03:16 PM</t>
  </si>
  <si>
    <t>Temperature: 23.1 °C</t>
  </si>
  <si>
    <t>&lt;&gt;</t>
  </si>
  <si>
    <t>A</t>
  </si>
  <si>
    <t>B</t>
  </si>
  <si>
    <t>C</t>
  </si>
  <si>
    <t>D</t>
  </si>
  <si>
    <t>E</t>
  </si>
  <si>
    <t>F</t>
  </si>
  <si>
    <t>G</t>
  </si>
  <si>
    <t>H</t>
  </si>
  <si>
    <t>End Time:</t>
  </si>
  <si>
    <t>12/9/2019 5:03:54 PM</t>
  </si>
  <si>
    <t>Label: Label2</t>
  </si>
  <si>
    <t>12/9/2019 5:03:59 PM</t>
  </si>
  <si>
    <t>Temperature: 23.2 °C</t>
  </si>
  <si>
    <t>12/9/2019 5:04:37 PM</t>
  </si>
  <si>
    <t>exp_2019-03</t>
  </si>
  <si>
    <t>exp_2019-4</t>
  </si>
  <si>
    <t>C3</t>
  </si>
  <si>
    <t>C1</t>
  </si>
  <si>
    <t>C4</t>
  </si>
  <si>
    <t>C2</t>
  </si>
  <si>
    <t>C5</t>
  </si>
  <si>
    <t>C6</t>
  </si>
  <si>
    <t>P1</t>
  </si>
  <si>
    <t>C7</t>
  </si>
  <si>
    <t>P2</t>
  </si>
  <si>
    <t>C8</t>
  </si>
  <si>
    <t>P3</t>
  </si>
  <si>
    <t>P4</t>
  </si>
  <si>
    <t>P5</t>
  </si>
  <si>
    <t>P6</t>
  </si>
  <si>
    <t>P7</t>
  </si>
  <si>
    <t>P8</t>
  </si>
  <si>
    <t>P9</t>
  </si>
  <si>
    <t>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</si>
</sst>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</cellStyleXfs>
  <cellXfs count="4"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9" borderId="0" xfId="0" applyFont="1" applyFill="1"/>
  </cellXfs>
  <cellStyles count="8">
    <cellStyle name="Normal" xfId="0" builtinId="0"/>
    <cellStyle name="Tecan.At.Excel.Attenuation" xfId="6" xr:uid="{00000000-0005-0000-0000-000001000000}"/>
    <cellStyle name="Tecan.At.Excel.AutoGain_0" xfId="7" xr:uid="{00000000-0005-0000-0000-000002000000}"/>
    <cellStyle name="Tecan.At.Excel.Error" xfId="1" xr:uid="{00000000-0005-0000-0000-000003000000}"/>
    <cellStyle name="Tecan.At.Excel.GFactorAndMeasurementBlank" xfId="5" xr:uid="{00000000-0005-0000-0000-000004000000}"/>
    <cellStyle name="Tecan.At.Excel.GFactorBlank" xfId="3" xr:uid="{00000000-0005-0000-0000-000005000000}"/>
    <cellStyle name="Tecan.At.Excel.GFactorReference" xfId="4" xr:uid="{00000000-0005-0000-0000-000006000000}"/>
    <cellStyle name="Tecan.At.Excel.MeasurementBlank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topLeftCell="G23" workbookViewId="0">
      <selection activeCell="W33" sqref="W33"/>
    </sheetView>
  </sheetViews>
  <sheetFormatPr baseColWidth="10" defaultColWidth="8.83203125" defaultRowHeight="15" x14ac:dyDescent="0.2"/>
  <sheetData>
    <row r="1" spans="1:9" x14ac:dyDescent="0.2">
      <c r="A1" t="s">
        <v>0</v>
      </c>
      <c r="E1" t="s">
        <v>1</v>
      </c>
    </row>
    <row r="2" spans="1:9" x14ac:dyDescent="0.2">
      <c r="A2" t="s">
        <v>2</v>
      </c>
      <c r="E2" t="s">
        <v>3</v>
      </c>
      <c r="I2" t="s">
        <v>4</v>
      </c>
    </row>
    <row r="3" spans="1:9" x14ac:dyDescent="0.2">
      <c r="A3" t="s">
        <v>5</v>
      </c>
      <c r="E3" t="s">
        <v>6</v>
      </c>
    </row>
    <row r="5" spans="1:9" x14ac:dyDescent="0.2">
      <c r="A5" t="s">
        <v>7</v>
      </c>
      <c r="B5" s="1">
        <v>43808</v>
      </c>
    </row>
    <row r="6" spans="1:9" x14ac:dyDescent="0.2">
      <c r="A6" t="s">
        <v>8</v>
      </c>
      <c r="B6" s="2" t="s">
        <v>9</v>
      </c>
    </row>
    <row r="9" spans="1:9" x14ac:dyDescent="0.2">
      <c r="A9" t="s">
        <v>10</v>
      </c>
      <c r="E9" t="s">
        <v>11</v>
      </c>
    </row>
    <row r="10" spans="1:9" x14ac:dyDescent="0.2">
      <c r="A10" t="s">
        <v>12</v>
      </c>
      <c r="E10" t="s">
        <v>13</v>
      </c>
    </row>
    <row r="11" spans="1:9" x14ac:dyDescent="0.2">
      <c r="A11" t="s">
        <v>14</v>
      </c>
      <c r="E11" t="s">
        <v>15</v>
      </c>
    </row>
    <row r="12" spans="1:9" x14ac:dyDescent="0.2">
      <c r="A12" t="s">
        <v>16</v>
      </c>
    </row>
    <row r="15" spans="1:9" x14ac:dyDescent="0.2">
      <c r="A15" t="s">
        <v>17</v>
      </c>
    </row>
    <row r="16" spans="1:9" x14ac:dyDescent="0.2">
      <c r="A16" t="s">
        <v>18</v>
      </c>
      <c r="E16" t="s">
        <v>19</v>
      </c>
    </row>
    <row r="17" spans="1:22" x14ac:dyDescent="0.2">
      <c r="A17" t="s">
        <v>20</v>
      </c>
      <c r="E17">
        <v>450</v>
      </c>
      <c r="F17" t="s">
        <v>21</v>
      </c>
    </row>
    <row r="18" spans="1:22" x14ac:dyDescent="0.2">
      <c r="A18" t="s">
        <v>22</v>
      </c>
      <c r="E18">
        <v>9</v>
      </c>
      <c r="F18" t="s">
        <v>21</v>
      </c>
    </row>
    <row r="19" spans="1:22" x14ac:dyDescent="0.2">
      <c r="A19" t="s">
        <v>23</v>
      </c>
      <c r="E19">
        <v>25</v>
      </c>
    </row>
    <row r="20" spans="1:22" x14ac:dyDescent="0.2">
      <c r="A20" t="s">
        <v>24</v>
      </c>
      <c r="E20">
        <v>0</v>
      </c>
      <c r="F20" t="s">
        <v>25</v>
      </c>
    </row>
    <row r="21" spans="1:22" x14ac:dyDescent="0.2">
      <c r="A21" t="s">
        <v>26</v>
      </c>
      <c r="E21" t="s">
        <v>27</v>
      </c>
    </row>
    <row r="22" spans="1:22" x14ac:dyDescent="0.2">
      <c r="A22" t="s">
        <v>28</v>
      </c>
      <c r="B22" s="2" t="s">
        <v>29</v>
      </c>
    </row>
    <row r="24" spans="1:22" x14ac:dyDescent="0.2">
      <c r="B24" t="s">
        <v>30</v>
      </c>
    </row>
    <row r="25" spans="1:22" x14ac:dyDescent="0.2">
      <c r="A25" s="3" t="s">
        <v>31</v>
      </c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Q25" t="s">
        <v>46</v>
      </c>
      <c r="T25" t="s">
        <v>47</v>
      </c>
    </row>
    <row r="26" spans="1:22" x14ac:dyDescent="0.2">
      <c r="A26" s="3" t="s">
        <v>32</v>
      </c>
      <c r="B26">
        <v>0.33970001339912415</v>
      </c>
      <c r="C26">
        <v>0.31119999289512634</v>
      </c>
      <c r="D26">
        <v>0.33160001039505005</v>
      </c>
      <c r="E26">
        <v>0.32659998536109924</v>
      </c>
      <c r="F26">
        <v>0.33079999685287476</v>
      </c>
      <c r="G26">
        <v>0.33079999685287476</v>
      </c>
      <c r="I26">
        <f>AVERAGE(B26:C26)</f>
        <v>0.32545000314712524</v>
      </c>
      <c r="J26">
        <f>AVERAGE(D26:E26)</f>
        <v>0.32909999787807465</v>
      </c>
      <c r="K26">
        <f>AVERAGE(F26:G26)</f>
        <v>0.33079999685287476</v>
      </c>
      <c r="M26">
        <f>I26-0.340049996972084</f>
        <v>-1.4599993824958746E-2</v>
      </c>
      <c r="N26">
        <f t="shared" ref="N26:O32" si="0">J26-0.340049996972084</f>
        <v>-1.0949999094009344E-2</v>
      </c>
      <c r="O26">
        <f t="shared" si="0"/>
        <v>-9.250000119209234E-3</v>
      </c>
      <c r="Q26" t="s">
        <v>48</v>
      </c>
      <c r="R26">
        <v>0</v>
      </c>
      <c r="S26">
        <f>R26/0.0126599997282028</f>
        <v>0</v>
      </c>
      <c r="T26" t="s">
        <v>49</v>
      </c>
      <c r="U26">
        <v>0.33079999685287476</v>
      </c>
      <c r="V26">
        <f>U26/0.341466665267944</f>
        <v>0.96876219701651034</v>
      </c>
    </row>
    <row r="27" spans="1:22" x14ac:dyDescent="0.2">
      <c r="A27" s="3" t="s">
        <v>33</v>
      </c>
      <c r="B27">
        <v>0.33379998803138733</v>
      </c>
      <c r="C27">
        <v>0.3361000120639801</v>
      </c>
      <c r="D27">
        <v>0.3197999894618988</v>
      </c>
      <c r="E27">
        <v>0.42320001125335693</v>
      </c>
      <c r="F27">
        <v>0.34200000762939453</v>
      </c>
      <c r="G27">
        <v>0.36329999566078186</v>
      </c>
      <c r="I27">
        <f t="shared" ref="I27:I33" si="1">AVERAGE(B27:C27)</f>
        <v>0.33495000004768372</v>
      </c>
      <c r="J27">
        <f t="shared" ref="J27:J32" si="2">AVERAGE(D27:E27)</f>
        <v>0.37150000035762787</v>
      </c>
      <c r="K27">
        <f t="shared" ref="K27:K32" si="3">AVERAGE(F27:G27)</f>
        <v>0.3526500016450882</v>
      </c>
      <c r="M27">
        <f t="shared" ref="M27:M33" si="4">I27-0.340049996972084</f>
        <v>-5.0999969244002741E-3</v>
      </c>
      <c r="N27">
        <f t="shared" si="0"/>
        <v>3.1450003385543879E-2</v>
      </c>
      <c r="O27">
        <f t="shared" si="0"/>
        <v>1.2600004673004206E-2</v>
      </c>
      <c r="Q27" t="s">
        <v>50</v>
      </c>
      <c r="R27">
        <v>0</v>
      </c>
      <c r="S27">
        <f t="shared" ref="S27:S39" si="5">R27/0.0126599997282028</f>
        <v>0</v>
      </c>
      <c r="T27" t="s">
        <v>51</v>
      </c>
      <c r="U27">
        <v>0.3526500016450882</v>
      </c>
      <c r="V27">
        <f t="shared" ref="V27:V32" si="6">U27/0.341466665267944</f>
        <v>1.0327508876111489</v>
      </c>
    </row>
    <row r="28" spans="1:22" x14ac:dyDescent="0.2">
      <c r="A28" s="3" t="s">
        <v>34</v>
      </c>
      <c r="B28">
        <v>0.37889999151229858</v>
      </c>
      <c r="C28">
        <v>0.34729999303817749</v>
      </c>
      <c r="D28">
        <v>0.39259999990463257</v>
      </c>
      <c r="E28">
        <v>0.4814000129699707</v>
      </c>
      <c r="F28">
        <v>0.37450000643730164</v>
      </c>
      <c r="G28">
        <v>0.30739998817443848</v>
      </c>
      <c r="I28">
        <f t="shared" si="1"/>
        <v>0.36309999227523804</v>
      </c>
      <c r="J28">
        <f t="shared" si="2"/>
        <v>0.43700000643730164</v>
      </c>
      <c r="K28">
        <f t="shared" si="3"/>
        <v>0.34094999730587006</v>
      </c>
      <c r="M28">
        <f t="shared" si="4"/>
        <v>2.3049995303154047E-2</v>
      </c>
      <c r="N28">
        <f t="shared" si="0"/>
        <v>9.6950009465217646E-2</v>
      </c>
      <c r="O28">
        <f t="shared" si="0"/>
        <v>9.0000033378606625E-4</v>
      </c>
      <c r="Q28" t="s">
        <v>52</v>
      </c>
      <c r="R28">
        <v>2.3049995303154047E-2</v>
      </c>
      <c r="S28">
        <f t="shared" si="5"/>
        <v>1.8206947707751808</v>
      </c>
      <c r="T28" t="s">
        <v>48</v>
      </c>
      <c r="U28">
        <v>0.34094999730587006</v>
      </c>
      <c r="V28">
        <f t="shared" si="6"/>
        <v>0.9984869153723438</v>
      </c>
    </row>
    <row r="29" spans="1:22" x14ac:dyDescent="0.2">
      <c r="A29" s="3" t="s">
        <v>35</v>
      </c>
      <c r="B29">
        <v>0.32850000262260437</v>
      </c>
      <c r="C29">
        <v>0.33529999852180481</v>
      </c>
      <c r="D29">
        <v>0.37529999017715454</v>
      </c>
      <c r="E29">
        <v>0.39190000295639038</v>
      </c>
      <c r="F29">
        <v>0.32580000162124634</v>
      </c>
      <c r="G29">
        <v>0.30140000581741333</v>
      </c>
      <c r="I29">
        <f t="shared" si="1"/>
        <v>0.33190000057220459</v>
      </c>
      <c r="J29">
        <f t="shared" si="2"/>
        <v>0.38359999656677246</v>
      </c>
      <c r="K29">
        <f t="shared" si="3"/>
        <v>0.31360000371932983</v>
      </c>
      <c r="M29">
        <f t="shared" si="4"/>
        <v>-8.1499963998794001E-3</v>
      </c>
      <c r="N29">
        <f t="shared" si="0"/>
        <v>4.3549999594688471E-2</v>
      </c>
      <c r="O29">
        <f t="shared" si="0"/>
        <v>-2.6449993252754156E-2</v>
      </c>
      <c r="Q29" t="s">
        <v>53</v>
      </c>
      <c r="R29">
        <v>0</v>
      </c>
      <c r="S29">
        <f t="shared" si="5"/>
        <v>0</v>
      </c>
      <c r="T29" t="s">
        <v>54</v>
      </c>
      <c r="U29">
        <v>0.31360000371932983</v>
      </c>
      <c r="V29">
        <f t="shared" si="6"/>
        <v>0.9183912680707863</v>
      </c>
    </row>
    <row r="30" spans="1:22" x14ac:dyDescent="0.2">
      <c r="A30" s="3" t="s">
        <v>36</v>
      </c>
      <c r="B30">
        <v>0.3765999972820282</v>
      </c>
      <c r="C30">
        <v>0.38400000333786011</v>
      </c>
      <c r="D30">
        <v>0.3328000009059906</v>
      </c>
      <c r="E30">
        <v>0.31369999051094055</v>
      </c>
      <c r="F30">
        <v>0.31400001049041748</v>
      </c>
      <c r="G30">
        <v>0.2888999879360199</v>
      </c>
      <c r="I30">
        <f t="shared" si="1"/>
        <v>0.38030000030994415</v>
      </c>
      <c r="J30">
        <f t="shared" si="2"/>
        <v>0.32324999570846558</v>
      </c>
      <c r="K30">
        <f t="shared" si="3"/>
        <v>0.30144999921321869</v>
      </c>
      <c r="M30">
        <f t="shared" si="4"/>
        <v>4.0250003337860163E-2</v>
      </c>
      <c r="N30">
        <f t="shared" si="0"/>
        <v>-1.6800001263618414E-2</v>
      </c>
      <c r="O30">
        <f t="shared" si="0"/>
        <v>-3.8599997758865301E-2</v>
      </c>
      <c r="Q30" t="s">
        <v>55</v>
      </c>
      <c r="R30">
        <v>4.0250003337860163E-2</v>
      </c>
      <c r="S30">
        <f t="shared" si="5"/>
        <v>3.1793052292248358</v>
      </c>
      <c r="T30" t="s">
        <v>56</v>
      </c>
      <c r="U30">
        <v>0.30144999921321869</v>
      </c>
      <c r="V30">
        <f t="shared" si="6"/>
        <v>0.88280945074587347</v>
      </c>
    </row>
    <row r="31" spans="1:22" x14ac:dyDescent="0.2">
      <c r="A31" s="3" t="s">
        <v>37</v>
      </c>
      <c r="B31">
        <v>0.35280001163482666</v>
      </c>
      <c r="C31">
        <v>0.3343999981880188</v>
      </c>
      <c r="D31">
        <v>0.32800000905990601</v>
      </c>
      <c r="E31">
        <v>0.31619998812675476</v>
      </c>
      <c r="F31">
        <v>0.31880000233650208</v>
      </c>
      <c r="G31">
        <v>0.30489999055862427</v>
      </c>
      <c r="I31">
        <f t="shared" si="1"/>
        <v>0.34360000491142273</v>
      </c>
      <c r="J31">
        <f t="shared" si="2"/>
        <v>0.32209999859333038</v>
      </c>
      <c r="K31">
        <f t="shared" si="3"/>
        <v>0.31184999644756317</v>
      </c>
      <c r="M31">
        <f t="shared" si="4"/>
        <v>3.5500079393387396E-3</v>
      </c>
      <c r="N31">
        <f t="shared" si="0"/>
        <v>-1.7949998378753607E-2</v>
      </c>
      <c r="O31">
        <f t="shared" si="0"/>
        <v>-2.8200000524520819E-2</v>
      </c>
      <c r="Q31" t="s">
        <v>57</v>
      </c>
      <c r="R31">
        <v>3.5500079393387396E-3</v>
      </c>
      <c r="S31">
        <f t="shared" si="5"/>
        <v>0.28041137563615848</v>
      </c>
      <c r="T31" t="s">
        <v>58</v>
      </c>
      <c r="U31">
        <v>0.31184999644756317</v>
      </c>
      <c r="V31">
        <f t="shared" si="6"/>
        <v>0.91326629556316707</v>
      </c>
    </row>
    <row r="32" spans="1:22" x14ac:dyDescent="0.2">
      <c r="A32" s="3" t="s">
        <v>38</v>
      </c>
      <c r="B32">
        <v>0.38370001316070557</v>
      </c>
      <c r="C32">
        <v>0.34079998731613159</v>
      </c>
      <c r="D32">
        <v>0.34139999747276306</v>
      </c>
      <c r="E32">
        <v>0.33869999647140503</v>
      </c>
      <c r="F32">
        <v>0.3465999960899353</v>
      </c>
      <c r="G32">
        <v>0.31270000338554382</v>
      </c>
      <c r="I32">
        <f t="shared" si="1"/>
        <v>0.36225000023841858</v>
      </c>
      <c r="J32">
        <f t="shared" si="2"/>
        <v>0.34004999697208405</v>
      </c>
      <c r="K32">
        <f t="shared" si="3"/>
        <v>0.32964999973773956</v>
      </c>
      <c r="M32">
        <f t="shared" si="4"/>
        <v>2.2200003266334589E-2</v>
      </c>
      <c r="O32">
        <f t="shared" si="0"/>
        <v>-1.0399997234344427E-2</v>
      </c>
      <c r="Q32" t="s">
        <v>56</v>
      </c>
      <c r="R32">
        <v>2.2200003266334589E-2</v>
      </c>
      <c r="S32">
        <f t="shared" si="5"/>
        <v>1.7535547980210011</v>
      </c>
      <c r="T32" t="s">
        <v>59</v>
      </c>
      <c r="U32">
        <v>0.32964999973773956</v>
      </c>
      <c r="V32">
        <f t="shared" si="6"/>
        <v>0.96539438038283454</v>
      </c>
    </row>
    <row r="33" spans="1:21" x14ac:dyDescent="0.2">
      <c r="A33" s="3" t="s">
        <v>39</v>
      </c>
      <c r="B33">
        <v>0.35120001435279846</v>
      </c>
      <c r="C33">
        <v>0.33079999685287476</v>
      </c>
      <c r="I33">
        <f t="shared" si="1"/>
        <v>0.34100000560283661</v>
      </c>
      <c r="M33">
        <f t="shared" si="4"/>
        <v>9.5000863075261899E-4</v>
      </c>
      <c r="Q33" t="s">
        <v>58</v>
      </c>
      <c r="R33">
        <v>9.5000863075261899E-4</v>
      </c>
      <c r="S33">
        <f t="shared" si="5"/>
        <v>7.5040177815823797E-2</v>
      </c>
      <c r="U33">
        <f>AVERAGE(U26:U28)</f>
        <v>0.34146666526794434</v>
      </c>
    </row>
    <row r="34" spans="1:21" x14ac:dyDescent="0.2">
      <c r="J34">
        <v>0.34004999697208399</v>
      </c>
      <c r="Q34" t="s">
        <v>60</v>
      </c>
      <c r="R34">
        <v>0</v>
      </c>
      <c r="S34">
        <f t="shared" si="5"/>
        <v>0</v>
      </c>
      <c r="U34">
        <v>0.341466665267944</v>
      </c>
    </row>
    <row r="35" spans="1:21" x14ac:dyDescent="0.2">
      <c r="Q35" t="s">
        <v>61</v>
      </c>
      <c r="R35">
        <v>3.1450003385543879E-2</v>
      </c>
      <c r="S35">
        <f t="shared" si="5"/>
        <v>2.4842025324441686</v>
      </c>
    </row>
    <row r="36" spans="1:21" x14ac:dyDescent="0.2">
      <c r="Q36" t="s">
        <v>62</v>
      </c>
      <c r="R36">
        <v>9.6950009465217646E-2</v>
      </c>
      <c r="S36">
        <f t="shared" si="5"/>
        <v>7.6579787951528306</v>
      </c>
    </row>
    <row r="37" spans="1:21" x14ac:dyDescent="0.2">
      <c r="A37" t="s">
        <v>40</v>
      </c>
      <c r="B37" s="2" t="s">
        <v>41</v>
      </c>
      <c r="Q37" t="s">
        <v>63</v>
      </c>
      <c r="R37">
        <v>4.3549999594688471E-2</v>
      </c>
      <c r="S37">
        <f t="shared" si="5"/>
        <v>3.4399684462608424</v>
      </c>
    </row>
    <row r="38" spans="1:21" x14ac:dyDescent="0.2">
      <c r="Q38" t="s">
        <v>64</v>
      </c>
      <c r="R38">
        <v>0</v>
      </c>
      <c r="S38">
        <f t="shared" si="5"/>
        <v>0</v>
      </c>
    </row>
    <row r="39" spans="1:21" x14ac:dyDescent="0.2">
      <c r="Q39" t="s">
        <v>65</v>
      </c>
      <c r="R39">
        <v>0</v>
      </c>
      <c r="S39">
        <f t="shared" si="5"/>
        <v>0</v>
      </c>
    </row>
    <row r="40" spans="1:21" x14ac:dyDescent="0.2">
      <c r="R40">
        <f>AVERAGE(R26:R30)</f>
        <v>1.2659999728202842E-2</v>
      </c>
    </row>
    <row r="41" spans="1:21" x14ac:dyDescent="0.2">
      <c r="R41">
        <v>1.26599997282028E-2</v>
      </c>
    </row>
    <row r="42" spans="1:21" x14ac:dyDescent="0.2">
      <c r="A42" t="s">
        <v>42</v>
      </c>
    </row>
    <row r="43" spans="1:21" x14ac:dyDescent="0.2">
      <c r="A43" t="s">
        <v>18</v>
      </c>
      <c r="E43" t="s">
        <v>19</v>
      </c>
    </row>
    <row r="44" spans="1:21" x14ac:dyDescent="0.2">
      <c r="A44" t="s">
        <v>20</v>
      </c>
      <c r="E44">
        <v>550</v>
      </c>
      <c r="F44" t="s">
        <v>21</v>
      </c>
    </row>
    <row r="45" spans="1:21" x14ac:dyDescent="0.2">
      <c r="A45" t="s">
        <v>22</v>
      </c>
      <c r="E45">
        <v>9</v>
      </c>
      <c r="F45" t="s">
        <v>21</v>
      </c>
    </row>
    <row r="46" spans="1:21" x14ac:dyDescent="0.2">
      <c r="A46" t="s">
        <v>23</v>
      </c>
      <c r="E46">
        <v>25</v>
      </c>
    </row>
    <row r="47" spans="1:21" x14ac:dyDescent="0.2">
      <c r="A47" t="s">
        <v>24</v>
      </c>
      <c r="E47">
        <v>0</v>
      </c>
      <c r="F47" t="s">
        <v>25</v>
      </c>
    </row>
    <row r="48" spans="1:21" x14ac:dyDescent="0.2">
      <c r="A48" t="s">
        <v>26</v>
      </c>
      <c r="E48" t="s">
        <v>27</v>
      </c>
    </row>
    <row r="49" spans="1:7" x14ac:dyDescent="0.2">
      <c r="A49" t="s">
        <v>28</v>
      </c>
      <c r="B49" s="2" t="s">
        <v>43</v>
      </c>
    </row>
    <row r="51" spans="1:7" x14ac:dyDescent="0.2">
      <c r="B51" t="s">
        <v>44</v>
      </c>
    </row>
    <row r="52" spans="1:7" x14ac:dyDescent="0.2">
      <c r="A52" s="3" t="s">
        <v>31</v>
      </c>
      <c r="B52" s="3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</row>
    <row r="53" spans="1:7" x14ac:dyDescent="0.2">
      <c r="A53" s="3" t="s">
        <v>32</v>
      </c>
      <c r="B53">
        <v>3.6400001496076584E-2</v>
      </c>
      <c r="C53">
        <v>5.3399998694658279E-2</v>
      </c>
      <c r="D53">
        <v>5.6299999356269836E-2</v>
      </c>
      <c r="E53">
        <v>5.7700000703334808E-2</v>
      </c>
      <c r="F53">
        <v>6.6299997270107269E-2</v>
      </c>
      <c r="G53">
        <v>7.0299997925758362E-2</v>
      </c>
    </row>
    <row r="54" spans="1:7" x14ac:dyDescent="0.2">
      <c r="A54" s="3" t="s">
        <v>33</v>
      </c>
      <c r="B54">
        <v>5.9799998998641968E-2</v>
      </c>
      <c r="C54">
        <v>6.6899999976158142E-2</v>
      </c>
      <c r="D54">
        <v>6.2799997627735138E-2</v>
      </c>
      <c r="E54">
        <v>0.12649999558925629</v>
      </c>
      <c r="F54">
        <v>9.920000284910202E-2</v>
      </c>
      <c r="G54">
        <v>8.0099999904632568E-2</v>
      </c>
    </row>
    <row r="55" spans="1:7" x14ac:dyDescent="0.2">
      <c r="A55" s="3" t="s">
        <v>34</v>
      </c>
      <c r="B55">
        <v>8.659999817609787E-2</v>
      </c>
      <c r="C55">
        <v>5.429999902844429E-2</v>
      </c>
      <c r="D55">
        <v>5.7799998670816422E-2</v>
      </c>
      <c r="E55">
        <v>0.12020000070333481</v>
      </c>
      <c r="F55">
        <v>0.10859999805688858</v>
      </c>
      <c r="G55">
        <v>5.7599999010562897E-2</v>
      </c>
    </row>
    <row r="56" spans="1:7" x14ac:dyDescent="0.2">
      <c r="A56" s="3" t="s">
        <v>35</v>
      </c>
      <c r="B56">
        <v>6.120000034570694E-2</v>
      </c>
      <c r="C56">
        <v>5.4600000381469727E-2</v>
      </c>
      <c r="D56">
        <v>7.7699996531009674E-2</v>
      </c>
      <c r="E56">
        <v>0.11439999938011169</v>
      </c>
      <c r="F56">
        <v>8.0399997532367706E-2</v>
      </c>
      <c r="G56">
        <v>5.5700000375509262E-2</v>
      </c>
    </row>
    <row r="57" spans="1:7" x14ac:dyDescent="0.2">
      <c r="A57" s="3" t="s">
        <v>36</v>
      </c>
      <c r="B57">
        <v>6.9499999284744263E-2</v>
      </c>
      <c r="C57">
        <v>6.8199999630451202E-2</v>
      </c>
      <c r="D57">
        <v>6.6200003027915955E-2</v>
      </c>
      <c r="E57">
        <v>5.1500000059604645E-2</v>
      </c>
      <c r="F57">
        <v>6.1999998986721039E-2</v>
      </c>
      <c r="G57">
        <v>5.2799999713897705E-2</v>
      </c>
    </row>
    <row r="58" spans="1:7" x14ac:dyDescent="0.2">
      <c r="A58" s="3" t="s">
        <v>37</v>
      </c>
      <c r="B58">
        <v>5.6400001049041748E-2</v>
      </c>
      <c r="C58">
        <v>6.2700003385543823E-2</v>
      </c>
      <c r="D58">
        <v>5.090000107884407E-2</v>
      </c>
      <c r="E58">
        <v>5.2200000733137131E-2</v>
      </c>
      <c r="F58">
        <v>6.9700002670288086E-2</v>
      </c>
      <c r="G58">
        <v>6.9300003349781036E-2</v>
      </c>
    </row>
    <row r="59" spans="1:7" x14ac:dyDescent="0.2">
      <c r="A59" s="3" t="s">
        <v>38</v>
      </c>
      <c r="B59">
        <v>7.3299996554851532E-2</v>
      </c>
      <c r="C59">
        <v>5.6600000709295273E-2</v>
      </c>
      <c r="D59">
        <v>5.130000039935112E-2</v>
      </c>
      <c r="E59">
        <v>4.9199998378753662E-2</v>
      </c>
      <c r="F59">
        <v>8.2299999892711639E-2</v>
      </c>
      <c r="G59">
        <v>6.5999999642372131E-2</v>
      </c>
    </row>
    <row r="60" spans="1:7" x14ac:dyDescent="0.2">
      <c r="A60" s="3" t="s">
        <v>39</v>
      </c>
      <c r="B60">
        <v>5.3800001740455627E-2</v>
      </c>
      <c r="C60">
        <v>5.5799998342990875E-2</v>
      </c>
    </row>
    <row r="64" spans="1:7" x14ac:dyDescent="0.2">
      <c r="A64" t="s">
        <v>40</v>
      </c>
      <c r="B64" s="2" t="s">
        <v>45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UBC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Tecan</dc:creator>
  <cp:lastModifiedBy>Microsoft Office User</cp:lastModifiedBy>
  <dcterms:created xsi:type="dcterms:W3CDTF">2019-12-10T01:03:09Z</dcterms:created>
  <dcterms:modified xsi:type="dcterms:W3CDTF">2020-04-12T15:34:48Z</dcterms:modified>
</cp:coreProperties>
</file>