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HP\Documents\Abstracts and Publications\eLife Source Data\"/>
    </mc:Choice>
  </mc:AlternateContent>
  <xr:revisionPtr revIDLastSave="0" documentId="8_{0FC34A23-4B6E-493D-BDCE-EA5537540B8A}" xr6:coauthVersionLast="47" xr6:coauthVersionMax="47" xr10:uidLastSave="{00000000-0000-0000-0000-000000000000}"/>
  <bookViews>
    <workbookView xWindow="-120" yWindow="-120" windowWidth="29040" windowHeight="15840" firstSheet="7" activeTab="7" xr2:uid="{00000000-000D-0000-FFFF-FFFF00000000}"/>
  </bookViews>
  <sheets>
    <sheet name="T1 HT29P" sheetId="10" r:id="rId1"/>
    <sheet name="T2 HT29P" sheetId="11" r:id="rId2"/>
    <sheet name="T1 HT29OXR" sheetId="12" r:id="rId3"/>
    <sheet name="T2 HT29OXR" sheetId="13" r:id="rId4"/>
    <sheet name="T1 SW480P" sheetId="14" r:id="rId5"/>
    <sheet name="T2 SW480P" sheetId="15" r:id="rId6"/>
    <sheet name="T1 SW480OXR" sheetId="16" r:id="rId7"/>
    <sheet name="T2 SW480OXR" sheetId="17" r:id="rId8"/>
    <sheet name="T1 SW620P" sheetId="1" r:id="rId9"/>
    <sheet name="T2 SW620P" sheetId="5" r:id="rId10"/>
    <sheet name="T1 SW620OXR" sheetId="2" r:id="rId11"/>
    <sheet name="T2 SW620OXR" sheetId="6" r:id="rId12"/>
    <sheet name="T1 HCT116P" sheetId="3" r:id="rId13"/>
    <sheet name="T2 HCT116P" sheetId="8" r:id="rId14"/>
    <sheet name="T1 HCT116OXR" sheetId="4" r:id="rId15"/>
    <sheet name="T2 HCT116OXR" sheetId="7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6" l="1"/>
  <c r="A13" i="10"/>
  <c r="A13" i="17"/>
  <c r="A13" i="16"/>
  <c r="A13" i="15"/>
  <c r="A13" i="14"/>
  <c r="A13" i="13"/>
  <c r="A13" i="12"/>
  <c r="A13" i="11"/>
  <c r="A13" i="1"/>
  <c r="M20" i="17" l="1"/>
  <c r="L20" i="17"/>
  <c r="K20" i="17"/>
  <c r="M19" i="17"/>
  <c r="L19" i="17"/>
  <c r="K19" i="17"/>
  <c r="M18" i="17"/>
  <c r="L18" i="17"/>
  <c r="K18" i="17"/>
  <c r="M17" i="17"/>
  <c r="L17" i="17"/>
  <c r="K17" i="17"/>
  <c r="M16" i="17"/>
  <c r="L16" i="17"/>
  <c r="K16" i="17"/>
  <c r="M15" i="17"/>
  <c r="L15" i="17"/>
  <c r="K15" i="17"/>
  <c r="M14" i="17"/>
  <c r="L14" i="17"/>
  <c r="K14" i="17"/>
  <c r="M13" i="17"/>
  <c r="L13" i="17"/>
  <c r="K13" i="17"/>
  <c r="J20" i="17"/>
  <c r="M20" i="16"/>
  <c r="L20" i="16"/>
  <c r="K20" i="16"/>
  <c r="M19" i="16"/>
  <c r="L19" i="16"/>
  <c r="K19" i="16"/>
  <c r="M18" i="16"/>
  <c r="L18" i="16"/>
  <c r="K18" i="16"/>
  <c r="M17" i="16"/>
  <c r="L17" i="16"/>
  <c r="K17" i="16"/>
  <c r="M16" i="16"/>
  <c r="L16" i="16"/>
  <c r="K16" i="16"/>
  <c r="M15" i="16"/>
  <c r="L15" i="16"/>
  <c r="K15" i="16"/>
  <c r="M14" i="16"/>
  <c r="L14" i="16"/>
  <c r="K14" i="16"/>
  <c r="M13" i="16"/>
  <c r="L13" i="16"/>
  <c r="K13" i="16"/>
  <c r="J20" i="16"/>
  <c r="M20" i="15"/>
  <c r="L20" i="15"/>
  <c r="K20" i="15"/>
  <c r="J20" i="15"/>
  <c r="I20" i="15"/>
  <c r="M19" i="15"/>
  <c r="L19" i="15"/>
  <c r="K19" i="15"/>
  <c r="J19" i="15"/>
  <c r="I19" i="15"/>
  <c r="M18" i="15"/>
  <c r="L18" i="15"/>
  <c r="K18" i="15"/>
  <c r="J18" i="15"/>
  <c r="I18" i="15"/>
  <c r="M17" i="15"/>
  <c r="L17" i="15"/>
  <c r="K17" i="15"/>
  <c r="J17" i="15"/>
  <c r="I17" i="15"/>
  <c r="M16" i="15"/>
  <c r="L16" i="15"/>
  <c r="K16" i="15"/>
  <c r="J16" i="15"/>
  <c r="I16" i="15"/>
  <c r="M15" i="15"/>
  <c r="L15" i="15"/>
  <c r="K15" i="15"/>
  <c r="J15" i="15"/>
  <c r="I15" i="15"/>
  <c r="M14" i="15"/>
  <c r="L14" i="15"/>
  <c r="K14" i="15"/>
  <c r="J14" i="15"/>
  <c r="I14" i="15"/>
  <c r="M13" i="15"/>
  <c r="L13" i="15"/>
  <c r="K13" i="15"/>
  <c r="J13" i="15"/>
  <c r="I13" i="15"/>
  <c r="H20" i="15"/>
  <c r="N20" i="14"/>
  <c r="L18" i="14"/>
  <c r="K18" i="14"/>
  <c r="N17" i="14"/>
  <c r="L15" i="14"/>
  <c r="K15" i="14"/>
  <c r="N14" i="14"/>
  <c r="L17" i="14"/>
  <c r="M20" i="13"/>
  <c r="L20" i="13"/>
  <c r="K20" i="13"/>
  <c r="M19" i="13"/>
  <c r="L19" i="13"/>
  <c r="K19" i="13"/>
  <c r="M18" i="13"/>
  <c r="L18" i="13"/>
  <c r="K18" i="13"/>
  <c r="M17" i="13"/>
  <c r="L17" i="13"/>
  <c r="K17" i="13"/>
  <c r="M16" i="13"/>
  <c r="L16" i="13"/>
  <c r="K16" i="13"/>
  <c r="M15" i="13"/>
  <c r="L15" i="13"/>
  <c r="K15" i="13"/>
  <c r="N14" i="13"/>
  <c r="M14" i="13"/>
  <c r="L14" i="13"/>
  <c r="K14" i="13"/>
  <c r="M13" i="13"/>
  <c r="L13" i="13"/>
  <c r="K13" i="13"/>
  <c r="J20" i="13"/>
  <c r="M20" i="12"/>
  <c r="L20" i="12"/>
  <c r="K20" i="12"/>
  <c r="M19" i="12"/>
  <c r="L19" i="12"/>
  <c r="K19" i="12"/>
  <c r="M18" i="12"/>
  <c r="L18" i="12"/>
  <c r="K18" i="12"/>
  <c r="M17" i="12"/>
  <c r="L17" i="12"/>
  <c r="K17" i="12"/>
  <c r="M16" i="12"/>
  <c r="L16" i="12"/>
  <c r="K16" i="12"/>
  <c r="M15" i="12"/>
  <c r="L15" i="12"/>
  <c r="K15" i="12"/>
  <c r="M14" i="12"/>
  <c r="L14" i="12"/>
  <c r="K14" i="12"/>
  <c r="M13" i="12"/>
  <c r="L13" i="12"/>
  <c r="K13" i="12"/>
  <c r="J20" i="12"/>
  <c r="J20" i="11"/>
  <c r="M19" i="10"/>
  <c r="H20" i="10"/>
  <c r="K18" i="11" l="1"/>
  <c r="L18" i="11"/>
  <c r="K19" i="11"/>
  <c r="L13" i="11"/>
  <c r="K20" i="11"/>
  <c r="L14" i="11"/>
  <c r="K16" i="11"/>
  <c r="K13" i="11"/>
  <c r="L19" i="11"/>
  <c r="K14" i="11"/>
  <c r="L20" i="11"/>
  <c r="K15" i="11"/>
  <c r="L15" i="11"/>
  <c r="L16" i="11"/>
  <c r="K17" i="11"/>
  <c r="L17" i="11"/>
  <c r="M18" i="10"/>
  <c r="K19" i="10"/>
  <c r="M15" i="10"/>
  <c r="I18" i="10"/>
  <c r="K20" i="10"/>
  <c r="K13" i="10"/>
  <c r="G16" i="10"/>
  <c r="J18" i="10"/>
  <c r="M13" i="10"/>
  <c r="G19" i="10"/>
  <c r="J13" i="10"/>
  <c r="G14" i="10"/>
  <c r="J16" i="10"/>
  <c r="I14" i="10"/>
  <c r="K16" i="10"/>
  <c r="J14" i="10"/>
  <c r="M16" i="10"/>
  <c r="I19" i="10"/>
  <c r="I16" i="10"/>
  <c r="K14" i="10"/>
  <c r="G17" i="10"/>
  <c r="J19" i="10"/>
  <c r="M14" i="10"/>
  <c r="I17" i="10"/>
  <c r="I15" i="10"/>
  <c r="G20" i="10"/>
  <c r="K18" i="10"/>
  <c r="G15" i="10"/>
  <c r="J17" i="10"/>
  <c r="K17" i="10"/>
  <c r="G13" i="10"/>
  <c r="J15" i="10"/>
  <c r="M17" i="10"/>
  <c r="I20" i="10"/>
  <c r="I13" i="10"/>
  <c r="K15" i="10"/>
  <c r="G18" i="10"/>
  <c r="J20" i="10"/>
  <c r="N13" i="17"/>
  <c r="N18" i="17"/>
  <c r="C16" i="17"/>
  <c r="D17" i="17"/>
  <c r="N15" i="17"/>
  <c r="N19" i="17"/>
  <c r="C13" i="17"/>
  <c r="C18" i="17"/>
  <c r="D13" i="17"/>
  <c r="D20" i="17"/>
  <c r="E13" i="17"/>
  <c r="E19" i="17"/>
  <c r="F15" i="17"/>
  <c r="F18" i="17"/>
  <c r="G18" i="17"/>
  <c r="N16" i="17"/>
  <c r="C17" i="17"/>
  <c r="D15" i="17"/>
  <c r="D18" i="17"/>
  <c r="E16" i="17"/>
  <c r="E18" i="17"/>
  <c r="E20" i="17"/>
  <c r="F17" i="17"/>
  <c r="G13" i="17"/>
  <c r="G16" i="17"/>
  <c r="H13" i="17"/>
  <c r="H14" i="17"/>
  <c r="H15" i="17"/>
  <c r="H16" i="17"/>
  <c r="H17" i="17"/>
  <c r="H18" i="17"/>
  <c r="H19" i="17"/>
  <c r="H20" i="17"/>
  <c r="N17" i="17"/>
  <c r="C14" i="17"/>
  <c r="C19" i="17"/>
  <c r="D14" i="17"/>
  <c r="E15" i="17"/>
  <c r="F13" i="17"/>
  <c r="F16" i="17"/>
  <c r="F20" i="17"/>
  <c r="G19" i="17"/>
  <c r="I13" i="17"/>
  <c r="I14" i="17"/>
  <c r="I15" i="17"/>
  <c r="I16" i="17"/>
  <c r="I17" i="17"/>
  <c r="I18" i="17"/>
  <c r="I19" i="17"/>
  <c r="I20" i="17"/>
  <c r="N14" i="17"/>
  <c r="N20" i="17"/>
  <c r="C15" i="17"/>
  <c r="C20" i="17"/>
  <c r="D16" i="17"/>
  <c r="D19" i="17"/>
  <c r="E14" i="17"/>
  <c r="E17" i="17"/>
  <c r="F14" i="17"/>
  <c r="F19" i="17"/>
  <c r="G14" i="17"/>
  <c r="G15" i="17"/>
  <c r="G17" i="17"/>
  <c r="G20" i="17"/>
  <c r="J13" i="17"/>
  <c r="J14" i="17"/>
  <c r="J15" i="17"/>
  <c r="J16" i="17"/>
  <c r="J17" i="17"/>
  <c r="J18" i="17"/>
  <c r="J19" i="17"/>
  <c r="N13" i="16"/>
  <c r="N17" i="16"/>
  <c r="C14" i="16"/>
  <c r="C18" i="16"/>
  <c r="D16" i="16"/>
  <c r="N20" i="16"/>
  <c r="C15" i="16"/>
  <c r="C20" i="16"/>
  <c r="D13" i="16"/>
  <c r="D18" i="16"/>
  <c r="F18" i="16"/>
  <c r="N14" i="16"/>
  <c r="N16" i="16"/>
  <c r="N19" i="16"/>
  <c r="C17" i="16"/>
  <c r="D15" i="16"/>
  <c r="D19" i="16"/>
  <c r="E13" i="16"/>
  <c r="E15" i="16"/>
  <c r="E16" i="16"/>
  <c r="E17" i="16"/>
  <c r="E18" i="16"/>
  <c r="E19" i="16"/>
  <c r="E20" i="16"/>
  <c r="F13" i="16"/>
  <c r="F15" i="16"/>
  <c r="F17" i="16"/>
  <c r="F20" i="16"/>
  <c r="G13" i="16"/>
  <c r="G15" i="16"/>
  <c r="G17" i="16"/>
  <c r="G19" i="16"/>
  <c r="H13" i="16"/>
  <c r="H16" i="16"/>
  <c r="H19" i="16"/>
  <c r="H15" i="16"/>
  <c r="H17" i="16"/>
  <c r="H20" i="16"/>
  <c r="I13" i="16"/>
  <c r="I14" i="16"/>
  <c r="I15" i="16"/>
  <c r="I16" i="16"/>
  <c r="I17" i="16"/>
  <c r="I18" i="16"/>
  <c r="I19" i="16"/>
  <c r="I20" i="16"/>
  <c r="N15" i="16"/>
  <c r="N18" i="16"/>
  <c r="C13" i="16"/>
  <c r="C16" i="16"/>
  <c r="C19" i="16"/>
  <c r="D14" i="16"/>
  <c r="D17" i="16"/>
  <c r="D20" i="16"/>
  <c r="E14" i="16"/>
  <c r="F14" i="16"/>
  <c r="F16" i="16"/>
  <c r="F19" i="16"/>
  <c r="G14" i="16"/>
  <c r="G16" i="16"/>
  <c r="G18" i="16"/>
  <c r="G20" i="16"/>
  <c r="H14" i="16"/>
  <c r="H18" i="16"/>
  <c r="J13" i="16"/>
  <c r="J14" i="16"/>
  <c r="J15" i="16"/>
  <c r="J16" i="16"/>
  <c r="J17" i="16"/>
  <c r="J18" i="16"/>
  <c r="J19" i="16"/>
  <c r="N13" i="15"/>
  <c r="N18" i="15"/>
  <c r="C18" i="15"/>
  <c r="N14" i="15"/>
  <c r="N17" i="15"/>
  <c r="N20" i="15"/>
  <c r="C14" i="15"/>
  <c r="C16" i="15"/>
  <c r="C20" i="15"/>
  <c r="D13" i="15"/>
  <c r="D14" i="15"/>
  <c r="D15" i="15"/>
  <c r="D16" i="15"/>
  <c r="D17" i="15"/>
  <c r="D18" i="15"/>
  <c r="D19" i="15"/>
  <c r="D20" i="15"/>
  <c r="E13" i="15"/>
  <c r="E14" i="15"/>
  <c r="E15" i="15"/>
  <c r="E16" i="15"/>
  <c r="E17" i="15"/>
  <c r="E18" i="15"/>
  <c r="E19" i="15"/>
  <c r="E20" i="15"/>
  <c r="N15" i="15"/>
  <c r="N16" i="15"/>
  <c r="N19" i="15"/>
  <c r="C13" i="15"/>
  <c r="C15" i="15"/>
  <c r="C17" i="15"/>
  <c r="C19" i="15"/>
  <c r="F13" i="15"/>
  <c r="F14" i="15"/>
  <c r="F15" i="15"/>
  <c r="F16" i="15"/>
  <c r="F17" i="15"/>
  <c r="F18" i="15"/>
  <c r="F19" i="15"/>
  <c r="F20" i="15"/>
  <c r="G13" i="15"/>
  <c r="G14" i="15"/>
  <c r="G15" i="15"/>
  <c r="G16" i="15"/>
  <c r="G17" i="15"/>
  <c r="G18" i="15"/>
  <c r="G19" i="15"/>
  <c r="G20" i="15"/>
  <c r="H13" i="15"/>
  <c r="H14" i="15"/>
  <c r="H15" i="15"/>
  <c r="H16" i="15"/>
  <c r="H17" i="15"/>
  <c r="H18" i="15"/>
  <c r="H19" i="15"/>
  <c r="K16" i="14"/>
  <c r="K13" i="14"/>
  <c r="K19" i="14"/>
  <c r="L19" i="14"/>
  <c r="M15" i="14"/>
  <c r="M18" i="14"/>
  <c r="N15" i="14"/>
  <c r="L13" i="14"/>
  <c r="M13" i="14"/>
  <c r="M19" i="14"/>
  <c r="N13" i="14"/>
  <c r="J20" i="14"/>
  <c r="J19" i="14"/>
  <c r="J18" i="14"/>
  <c r="J17" i="14"/>
  <c r="J16" i="14"/>
  <c r="J15" i="14"/>
  <c r="J14" i="14"/>
  <c r="J13" i="14"/>
  <c r="H19" i="14"/>
  <c r="H17" i="14"/>
  <c r="H16" i="14"/>
  <c r="H15" i="14"/>
  <c r="H13" i="14"/>
  <c r="G19" i="14"/>
  <c r="G17" i="14"/>
  <c r="G16" i="14"/>
  <c r="G15" i="14"/>
  <c r="G13" i="14"/>
  <c r="F20" i="14"/>
  <c r="F19" i="14"/>
  <c r="F18" i="14"/>
  <c r="F17" i="14"/>
  <c r="F15" i="14"/>
  <c r="F14" i="14"/>
  <c r="F13" i="14"/>
  <c r="E20" i="14"/>
  <c r="E19" i="14"/>
  <c r="E18" i="14"/>
  <c r="E16" i="14"/>
  <c r="E14" i="14"/>
  <c r="E13" i="14"/>
  <c r="D20" i="14"/>
  <c r="D19" i="14"/>
  <c r="D17" i="14"/>
  <c r="D16" i="14"/>
  <c r="D15" i="14"/>
  <c r="C20" i="14"/>
  <c r="C19" i="14"/>
  <c r="C18" i="14"/>
  <c r="C16" i="14"/>
  <c r="C14" i="14"/>
  <c r="C13" i="14"/>
  <c r="I20" i="14"/>
  <c r="I19" i="14"/>
  <c r="I18" i="14"/>
  <c r="I17" i="14"/>
  <c r="I16" i="14"/>
  <c r="I15" i="14"/>
  <c r="I14" i="14"/>
  <c r="I13" i="14"/>
  <c r="H18" i="14"/>
  <c r="H14" i="14"/>
  <c r="G20" i="14"/>
  <c r="G14" i="14"/>
  <c r="F16" i="14"/>
  <c r="E15" i="14"/>
  <c r="D13" i="14"/>
  <c r="C17" i="14"/>
  <c r="H20" i="14"/>
  <c r="G18" i="14"/>
  <c r="E17" i="14"/>
  <c r="D18" i="14"/>
  <c r="D14" i="14"/>
  <c r="C15" i="14"/>
  <c r="N18" i="14"/>
  <c r="L16" i="14"/>
  <c r="M16" i="14"/>
  <c r="N16" i="14"/>
  <c r="N19" i="14"/>
  <c r="K14" i="14"/>
  <c r="K17" i="14"/>
  <c r="K20" i="14"/>
  <c r="L14" i="14"/>
  <c r="L20" i="14"/>
  <c r="M14" i="14"/>
  <c r="M17" i="14"/>
  <c r="M20" i="14"/>
  <c r="N18" i="13"/>
  <c r="C15" i="13"/>
  <c r="C20" i="13"/>
  <c r="D19" i="13"/>
  <c r="N13" i="13"/>
  <c r="N17" i="13"/>
  <c r="C13" i="13"/>
  <c r="C17" i="13"/>
  <c r="D15" i="13"/>
  <c r="D20" i="13"/>
  <c r="E14" i="13"/>
  <c r="E18" i="13"/>
  <c r="F13" i="13"/>
  <c r="F18" i="13"/>
  <c r="G13" i="13"/>
  <c r="G14" i="13"/>
  <c r="G15" i="13"/>
  <c r="G16" i="13"/>
  <c r="G17" i="13"/>
  <c r="G18" i="13"/>
  <c r="G19" i="13"/>
  <c r="G20" i="13"/>
  <c r="C18" i="13"/>
  <c r="D16" i="13"/>
  <c r="D17" i="13"/>
  <c r="E15" i="13"/>
  <c r="F14" i="13"/>
  <c r="F17" i="13"/>
  <c r="F19" i="13"/>
  <c r="H13" i="13"/>
  <c r="H14" i="13"/>
  <c r="H15" i="13"/>
  <c r="H16" i="13"/>
  <c r="H17" i="13"/>
  <c r="H18" i="13"/>
  <c r="H19" i="13"/>
  <c r="H20" i="13"/>
  <c r="N15" i="13"/>
  <c r="N19" i="13"/>
  <c r="C16" i="13"/>
  <c r="D13" i="13"/>
  <c r="D18" i="13"/>
  <c r="E13" i="13"/>
  <c r="E17" i="13"/>
  <c r="E20" i="13"/>
  <c r="F16" i="13"/>
  <c r="F20" i="13"/>
  <c r="I13" i="13"/>
  <c r="I14" i="13"/>
  <c r="I15" i="13"/>
  <c r="I16" i="13"/>
  <c r="I17" i="13"/>
  <c r="I18" i="13"/>
  <c r="I19" i="13"/>
  <c r="I20" i="13"/>
  <c r="N16" i="13"/>
  <c r="N20" i="13"/>
  <c r="C14" i="13"/>
  <c r="C19" i="13"/>
  <c r="D14" i="13"/>
  <c r="E16" i="13"/>
  <c r="E19" i="13"/>
  <c r="F15" i="13"/>
  <c r="J13" i="13"/>
  <c r="J14" i="13"/>
  <c r="J15" i="13"/>
  <c r="J16" i="13"/>
  <c r="J17" i="13"/>
  <c r="J18" i="13"/>
  <c r="J19" i="13"/>
  <c r="N16" i="12"/>
  <c r="N13" i="12"/>
  <c r="N18" i="12"/>
  <c r="C13" i="12"/>
  <c r="C17" i="12"/>
  <c r="D17" i="12"/>
  <c r="E13" i="12"/>
  <c r="F15" i="12"/>
  <c r="F19" i="12"/>
  <c r="N15" i="12"/>
  <c r="N19" i="12"/>
  <c r="C15" i="12"/>
  <c r="C18" i="12"/>
  <c r="C20" i="12"/>
  <c r="D15" i="12"/>
  <c r="D18" i="12"/>
  <c r="E15" i="12"/>
  <c r="E17" i="12"/>
  <c r="E19" i="12"/>
  <c r="F14" i="12"/>
  <c r="F17" i="12"/>
  <c r="G14" i="12"/>
  <c r="G16" i="12"/>
  <c r="G18" i="12"/>
  <c r="G20" i="12"/>
  <c r="H14" i="12"/>
  <c r="H16" i="12"/>
  <c r="H18" i="12"/>
  <c r="H20" i="12"/>
  <c r="I14" i="12"/>
  <c r="I18" i="12"/>
  <c r="N14" i="12"/>
  <c r="N17" i="12"/>
  <c r="N20" i="12"/>
  <c r="C14" i="12"/>
  <c r="C16" i="12"/>
  <c r="C19" i="12"/>
  <c r="D13" i="12"/>
  <c r="D14" i="12"/>
  <c r="D16" i="12"/>
  <c r="D19" i="12"/>
  <c r="D20" i="12"/>
  <c r="E14" i="12"/>
  <c r="E16" i="12"/>
  <c r="E18" i="12"/>
  <c r="E20" i="12"/>
  <c r="F13" i="12"/>
  <c r="F16" i="12"/>
  <c r="F18" i="12"/>
  <c r="F20" i="12"/>
  <c r="G13" i="12"/>
  <c r="G15" i="12"/>
  <c r="G17" i="12"/>
  <c r="G19" i="12"/>
  <c r="H13" i="12"/>
  <c r="H15" i="12"/>
  <c r="H17" i="12"/>
  <c r="H19" i="12"/>
  <c r="I13" i="12"/>
  <c r="I15" i="12"/>
  <c r="I16" i="12"/>
  <c r="I17" i="12"/>
  <c r="I19" i="12"/>
  <c r="I20" i="12"/>
  <c r="J13" i="12"/>
  <c r="J14" i="12"/>
  <c r="J15" i="12"/>
  <c r="J16" i="12"/>
  <c r="J17" i="12"/>
  <c r="J18" i="12"/>
  <c r="J19" i="12"/>
  <c r="D13" i="11"/>
  <c r="D18" i="11"/>
  <c r="E17" i="11"/>
  <c r="F15" i="11"/>
  <c r="G20" i="11"/>
  <c r="M14" i="11"/>
  <c r="M17" i="11"/>
  <c r="M19" i="11"/>
  <c r="N14" i="11"/>
  <c r="N16" i="11"/>
  <c r="N19" i="11"/>
  <c r="C13" i="11"/>
  <c r="C16" i="11"/>
  <c r="C20" i="11"/>
  <c r="D16" i="11"/>
  <c r="E15" i="11"/>
  <c r="F14" i="11"/>
  <c r="G13" i="11"/>
  <c r="G18" i="11"/>
  <c r="H13" i="11"/>
  <c r="H14" i="11"/>
  <c r="H15" i="11"/>
  <c r="H16" i="11"/>
  <c r="H17" i="11"/>
  <c r="H18" i="11"/>
  <c r="H19" i="11"/>
  <c r="H20" i="11"/>
  <c r="M13" i="11"/>
  <c r="M15" i="11"/>
  <c r="M16" i="11"/>
  <c r="M18" i="11"/>
  <c r="M20" i="11"/>
  <c r="N13" i="11"/>
  <c r="N17" i="11"/>
  <c r="N20" i="11"/>
  <c r="C14" i="11"/>
  <c r="C17" i="11"/>
  <c r="C18" i="11"/>
  <c r="D15" i="11"/>
  <c r="D19" i="11"/>
  <c r="E14" i="11"/>
  <c r="E18" i="11"/>
  <c r="E20" i="11"/>
  <c r="F16" i="11"/>
  <c r="F20" i="11"/>
  <c r="G14" i="11"/>
  <c r="G17" i="11"/>
  <c r="G19" i="11"/>
  <c r="I13" i="11"/>
  <c r="I14" i="11"/>
  <c r="I15" i="11"/>
  <c r="I16" i="11"/>
  <c r="I17" i="11"/>
  <c r="I18" i="11"/>
  <c r="I19" i="11"/>
  <c r="I20" i="11"/>
  <c r="N15" i="11"/>
  <c r="N18" i="11"/>
  <c r="C15" i="11"/>
  <c r="C19" i="11"/>
  <c r="D14" i="11"/>
  <c r="D17" i="11"/>
  <c r="D20" i="11"/>
  <c r="E13" i="11"/>
  <c r="E16" i="11"/>
  <c r="E19" i="11"/>
  <c r="F13" i="11"/>
  <c r="F17" i="11"/>
  <c r="F18" i="11"/>
  <c r="F19" i="11"/>
  <c r="G15" i="11"/>
  <c r="G16" i="11"/>
  <c r="J13" i="11"/>
  <c r="J14" i="11"/>
  <c r="J15" i="11"/>
  <c r="J16" i="11"/>
  <c r="J17" i="11"/>
  <c r="J18" i="11"/>
  <c r="J19" i="11"/>
  <c r="L13" i="10"/>
  <c r="L14" i="10"/>
  <c r="L15" i="10"/>
  <c r="L16" i="10"/>
  <c r="L17" i="10"/>
  <c r="L18" i="10"/>
  <c r="L19" i="10"/>
  <c r="L20" i="10"/>
  <c r="M20" i="10"/>
  <c r="C13" i="10"/>
  <c r="C14" i="10"/>
  <c r="C15" i="10"/>
  <c r="C16" i="10"/>
  <c r="C17" i="10"/>
  <c r="C18" i="10"/>
  <c r="C19" i="10"/>
  <c r="C20" i="10"/>
  <c r="N13" i="10"/>
  <c r="N14" i="10"/>
  <c r="N15" i="10"/>
  <c r="N16" i="10"/>
  <c r="N17" i="10"/>
  <c r="N18" i="10"/>
  <c r="N19" i="10"/>
  <c r="N20" i="10"/>
  <c r="D13" i="10"/>
  <c r="D14" i="10"/>
  <c r="D15" i="10"/>
  <c r="D16" i="10"/>
  <c r="D17" i="10"/>
  <c r="D18" i="10"/>
  <c r="D19" i="10"/>
  <c r="D20" i="10"/>
  <c r="E13" i="10"/>
  <c r="E14" i="10"/>
  <c r="E15" i="10"/>
  <c r="E16" i="10"/>
  <c r="E17" i="10"/>
  <c r="E18" i="10"/>
  <c r="E19" i="10"/>
  <c r="E20" i="10"/>
  <c r="F13" i="10"/>
  <c r="F14" i="10"/>
  <c r="F15" i="10"/>
  <c r="F16" i="10"/>
  <c r="F17" i="10"/>
  <c r="F18" i="10"/>
  <c r="F19" i="10"/>
  <c r="F20" i="10"/>
  <c r="H13" i="10"/>
  <c r="H14" i="10"/>
  <c r="H15" i="10"/>
  <c r="H16" i="10"/>
  <c r="H17" i="10"/>
  <c r="H18" i="10"/>
  <c r="H19" i="10"/>
  <c r="M20" i="7"/>
  <c r="L20" i="7"/>
  <c r="J20" i="7"/>
  <c r="I20" i="7"/>
  <c r="H20" i="7"/>
  <c r="F20" i="7"/>
  <c r="M19" i="7"/>
  <c r="L19" i="7"/>
  <c r="J19" i="7"/>
  <c r="I19" i="7"/>
  <c r="H19" i="7"/>
  <c r="F19" i="7"/>
  <c r="M18" i="7"/>
  <c r="L18" i="7"/>
  <c r="J18" i="7"/>
  <c r="I18" i="7"/>
  <c r="H18" i="7"/>
  <c r="F18" i="7"/>
  <c r="M17" i="7"/>
  <c r="L17" i="7"/>
  <c r="J17" i="7"/>
  <c r="I17" i="7"/>
  <c r="H17" i="7"/>
  <c r="F17" i="7"/>
  <c r="M16" i="7"/>
  <c r="L16" i="7"/>
  <c r="J16" i="7"/>
  <c r="I16" i="7"/>
  <c r="H16" i="7"/>
  <c r="G16" i="7"/>
  <c r="F16" i="7"/>
  <c r="M15" i="7"/>
  <c r="L15" i="7"/>
  <c r="J15" i="7"/>
  <c r="I15" i="7"/>
  <c r="H15" i="7"/>
  <c r="G15" i="7"/>
  <c r="F15" i="7"/>
  <c r="M14" i="7"/>
  <c r="L14" i="7"/>
  <c r="J14" i="7"/>
  <c r="I14" i="7"/>
  <c r="H14" i="7"/>
  <c r="G14" i="7"/>
  <c r="F14" i="7"/>
  <c r="M13" i="7"/>
  <c r="L13" i="7"/>
  <c r="J13" i="7"/>
  <c r="I13" i="7"/>
  <c r="H13" i="7"/>
  <c r="G13" i="7"/>
  <c r="F13" i="7"/>
  <c r="A13" i="7"/>
  <c r="G20" i="7" s="1"/>
  <c r="M20" i="4"/>
  <c r="L20" i="4"/>
  <c r="J20" i="4"/>
  <c r="H20" i="4"/>
  <c r="G20" i="4"/>
  <c r="F20" i="4"/>
  <c r="M19" i="4"/>
  <c r="L19" i="4"/>
  <c r="J19" i="4"/>
  <c r="H19" i="4"/>
  <c r="G19" i="4"/>
  <c r="F19" i="4"/>
  <c r="M18" i="4"/>
  <c r="L18" i="4"/>
  <c r="J18" i="4"/>
  <c r="H18" i="4"/>
  <c r="G18" i="4"/>
  <c r="F18" i="4"/>
  <c r="M17" i="4"/>
  <c r="L17" i="4"/>
  <c r="J17" i="4"/>
  <c r="H17" i="4"/>
  <c r="G17" i="4"/>
  <c r="F17" i="4"/>
  <c r="M16" i="4"/>
  <c r="L16" i="4"/>
  <c r="J16" i="4"/>
  <c r="H16" i="4"/>
  <c r="G16" i="4"/>
  <c r="F16" i="4"/>
  <c r="M15" i="4"/>
  <c r="L15" i="4"/>
  <c r="J15" i="4"/>
  <c r="H15" i="4"/>
  <c r="G15" i="4"/>
  <c r="F15" i="4"/>
  <c r="M14" i="4"/>
  <c r="L14" i="4"/>
  <c r="J14" i="4"/>
  <c r="H14" i="4"/>
  <c r="G14" i="4"/>
  <c r="F14" i="4"/>
  <c r="M13" i="4"/>
  <c r="L13" i="4"/>
  <c r="J13" i="4"/>
  <c r="H13" i="4"/>
  <c r="G13" i="4"/>
  <c r="F13" i="4"/>
  <c r="A13" i="4"/>
  <c r="I20" i="4" s="1"/>
  <c r="M20" i="8"/>
  <c r="J20" i="8"/>
  <c r="I20" i="8"/>
  <c r="H20" i="8"/>
  <c r="G20" i="8"/>
  <c r="F20" i="8"/>
  <c r="D20" i="8"/>
  <c r="M19" i="8"/>
  <c r="J19" i="8"/>
  <c r="I19" i="8"/>
  <c r="H19" i="8"/>
  <c r="G19" i="8"/>
  <c r="F19" i="8"/>
  <c r="D19" i="8"/>
  <c r="M18" i="8"/>
  <c r="J18" i="8"/>
  <c r="I18" i="8"/>
  <c r="H18" i="8"/>
  <c r="G18" i="8"/>
  <c r="F18" i="8"/>
  <c r="D18" i="8"/>
  <c r="M17" i="8"/>
  <c r="J17" i="8"/>
  <c r="I17" i="8"/>
  <c r="H17" i="8"/>
  <c r="G17" i="8"/>
  <c r="F17" i="8"/>
  <c r="D17" i="8"/>
  <c r="M16" i="8"/>
  <c r="J16" i="8"/>
  <c r="I16" i="8"/>
  <c r="H16" i="8"/>
  <c r="G16" i="8"/>
  <c r="F16" i="8"/>
  <c r="D16" i="8"/>
  <c r="M15" i="8"/>
  <c r="J15" i="8"/>
  <c r="I15" i="8"/>
  <c r="H15" i="8"/>
  <c r="G15" i="8"/>
  <c r="F15" i="8"/>
  <c r="D15" i="8"/>
  <c r="M14" i="8"/>
  <c r="J14" i="8"/>
  <c r="I14" i="8"/>
  <c r="H14" i="8"/>
  <c r="G14" i="8"/>
  <c r="F14" i="8"/>
  <c r="D14" i="8"/>
  <c r="M13" i="8"/>
  <c r="J13" i="8"/>
  <c r="I13" i="8"/>
  <c r="H13" i="8"/>
  <c r="G13" i="8"/>
  <c r="F13" i="8"/>
  <c r="D13" i="8"/>
  <c r="A13" i="8"/>
  <c r="E20" i="8" s="1"/>
  <c r="M20" i="3"/>
  <c r="L20" i="3"/>
  <c r="H20" i="3"/>
  <c r="G20" i="3"/>
  <c r="F20" i="3"/>
  <c r="E20" i="3"/>
  <c r="M19" i="3"/>
  <c r="L19" i="3"/>
  <c r="H19" i="3"/>
  <c r="G19" i="3"/>
  <c r="F19" i="3"/>
  <c r="E19" i="3"/>
  <c r="M18" i="3"/>
  <c r="L18" i="3"/>
  <c r="H18" i="3"/>
  <c r="G18" i="3"/>
  <c r="F18" i="3"/>
  <c r="E18" i="3"/>
  <c r="M17" i="3"/>
  <c r="L17" i="3"/>
  <c r="H17" i="3"/>
  <c r="G17" i="3"/>
  <c r="F17" i="3"/>
  <c r="E17" i="3"/>
  <c r="M16" i="3"/>
  <c r="L16" i="3"/>
  <c r="H16" i="3"/>
  <c r="G16" i="3"/>
  <c r="F16" i="3"/>
  <c r="E16" i="3"/>
  <c r="M15" i="3"/>
  <c r="L15" i="3"/>
  <c r="H15" i="3"/>
  <c r="G15" i="3"/>
  <c r="F15" i="3"/>
  <c r="E15" i="3"/>
  <c r="M14" i="3"/>
  <c r="L14" i="3"/>
  <c r="H14" i="3"/>
  <c r="G14" i="3"/>
  <c r="F14" i="3"/>
  <c r="E14" i="3"/>
  <c r="M13" i="3"/>
  <c r="L13" i="3"/>
  <c r="H13" i="3"/>
  <c r="G13" i="3"/>
  <c r="F13" i="3"/>
  <c r="E13" i="3"/>
  <c r="A13" i="3"/>
  <c r="D20" i="3" s="1"/>
  <c r="M20" i="6"/>
  <c r="L20" i="6"/>
  <c r="H20" i="6"/>
  <c r="G20" i="6"/>
  <c r="F20" i="6"/>
  <c r="M19" i="6"/>
  <c r="L19" i="6"/>
  <c r="I19" i="6"/>
  <c r="H19" i="6"/>
  <c r="G19" i="6"/>
  <c r="F19" i="6"/>
  <c r="M18" i="6"/>
  <c r="L18" i="6"/>
  <c r="I18" i="6"/>
  <c r="H18" i="6"/>
  <c r="G18" i="6"/>
  <c r="F18" i="6"/>
  <c r="M17" i="6"/>
  <c r="L17" i="6"/>
  <c r="I17" i="6"/>
  <c r="H17" i="6"/>
  <c r="G17" i="6"/>
  <c r="F17" i="6"/>
  <c r="M16" i="6"/>
  <c r="L16" i="6"/>
  <c r="I16" i="6"/>
  <c r="H16" i="6"/>
  <c r="G16" i="6"/>
  <c r="F16" i="6"/>
  <c r="M15" i="6"/>
  <c r="L15" i="6"/>
  <c r="I15" i="6"/>
  <c r="H15" i="6"/>
  <c r="G15" i="6"/>
  <c r="F15" i="6"/>
  <c r="M14" i="6"/>
  <c r="L14" i="6"/>
  <c r="I14" i="6"/>
  <c r="H14" i="6"/>
  <c r="G14" i="6"/>
  <c r="F14" i="6"/>
  <c r="M13" i="6"/>
  <c r="L13" i="6"/>
  <c r="I13" i="6"/>
  <c r="H13" i="6"/>
  <c r="G13" i="6"/>
  <c r="F13" i="6"/>
  <c r="A13" i="6"/>
  <c r="E20" i="6" s="1"/>
  <c r="M20" i="2"/>
  <c r="L20" i="2"/>
  <c r="K20" i="2"/>
  <c r="J20" i="2"/>
  <c r="M19" i="2"/>
  <c r="L19" i="2"/>
  <c r="K19" i="2"/>
  <c r="J19" i="2"/>
  <c r="M18" i="2"/>
  <c r="L18" i="2"/>
  <c r="K18" i="2"/>
  <c r="J18" i="2"/>
  <c r="M17" i="2"/>
  <c r="L17" i="2"/>
  <c r="K17" i="2"/>
  <c r="J17" i="2"/>
  <c r="F17" i="2"/>
  <c r="M16" i="2"/>
  <c r="L16" i="2"/>
  <c r="K16" i="2"/>
  <c r="J16" i="2"/>
  <c r="M15" i="2"/>
  <c r="L15" i="2"/>
  <c r="K15" i="2"/>
  <c r="J15" i="2"/>
  <c r="F15" i="2"/>
  <c r="M14" i="2"/>
  <c r="L14" i="2"/>
  <c r="K14" i="2"/>
  <c r="J14" i="2"/>
  <c r="F14" i="2"/>
  <c r="M13" i="2"/>
  <c r="L13" i="2"/>
  <c r="K13" i="2"/>
  <c r="J13" i="2"/>
  <c r="F13" i="2"/>
  <c r="A13" i="2"/>
  <c r="I20" i="2" s="1"/>
  <c r="M20" i="5"/>
  <c r="L20" i="5"/>
  <c r="H20" i="5"/>
  <c r="M19" i="5"/>
  <c r="L19" i="5"/>
  <c r="H19" i="5"/>
  <c r="M18" i="5"/>
  <c r="L18" i="5"/>
  <c r="H18" i="5"/>
  <c r="M17" i="5"/>
  <c r="L17" i="5"/>
  <c r="I17" i="5"/>
  <c r="H17" i="5"/>
  <c r="M16" i="5"/>
  <c r="L16" i="5"/>
  <c r="I16" i="5"/>
  <c r="H16" i="5"/>
  <c r="M15" i="5"/>
  <c r="L15" i="5"/>
  <c r="I15" i="5"/>
  <c r="H15" i="5"/>
  <c r="M14" i="5"/>
  <c r="L14" i="5"/>
  <c r="I14" i="5"/>
  <c r="H14" i="5"/>
  <c r="M13" i="5"/>
  <c r="L13" i="5"/>
  <c r="I13" i="5"/>
  <c r="H13" i="5"/>
  <c r="A13" i="5"/>
  <c r="G20" i="5" s="1"/>
  <c r="B23" i="17" l="1"/>
  <c r="D23" i="17" s="1"/>
  <c r="E30" i="17"/>
  <c r="B32" i="17"/>
  <c r="D36" i="17" s="1"/>
  <c r="F22" i="17"/>
  <c r="F35" i="17"/>
  <c r="B32" i="16"/>
  <c r="E37" i="16" s="1"/>
  <c r="B23" i="16"/>
  <c r="E30" i="16" s="1"/>
  <c r="F35" i="15"/>
  <c r="E35" i="15"/>
  <c r="B32" i="15"/>
  <c r="F36" i="15" s="1"/>
  <c r="D31" i="15"/>
  <c r="D35" i="15"/>
  <c r="B23" i="15"/>
  <c r="F30" i="15" s="1"/>
  <c r="D22" i="15"/>
  <c r="F38" i="15"/>
  <c r="B32" i="14"/>
  <c r="F36" i="14" s="1"/>
  <c r="B23" i="14"/>
  <c r="F29" i="14" s="1"/>
  <c r="B32" i="13"/>
  <c r="E31" i="13" s="1"/>
  <c r="B23" i="13"/>
  <c r="E28" i="13" s="1"/>
  <c r="F36" i="12"/>
  <c r="F38" i="12"/>
  <c r="E36" i="12"/>
  <c r="D36" i="12"/>
  <c r="E31" i="12"/>
  <c r="B23" i="12"/>
  <c r="E23" i="12" s="1"/>
  <c r="D22" i="12"/>
  <c r="D26" i="12"/>
  <c r="E27" i="12"/>
  <c r="B32" i="12"/>
  <c r="E35" i="12" s="1"/>
  <c r="D31" i="12"/>
  <c r="F39" i="12"/>
  <c r="E33" i="12"/>
  <c r="F32" i="12"/>
  <c r="D37" i="12"/>
  <c r="F25" i="12"/>
  <c r="B23" i="11"/>
  <c r="F22" i="11" s="1"/>
  <c r="B32" i="11"/>
  <c r="D37" i="11" s="1"/>
  <c r="D31" i="11"/>
  <c r="F36" i="11"/>
  <c r="F32" i="11"/>
  <c r="F38" i="11"/>
  <c r="F34" i="11"/>
  <c r="E37" i="11"/>
  <c r="B33" i="10"/>
  <c r="F37" i="10" s="1"/>
  <c r="B24" i="10"/>
  <c r="D23" i="10" s="1"/>
  <c r="K13" i="7"/>
  <c r="K14" i="7"/>
  <c r="K15" i="7"/>
  <c r="K16" i="7"/>
  <c r="K17" i="7"/>
  <c r="K18" i="7"/>
  <c r="K19" i="7"/>
  <c r="K20" i="7"/>
  <c r="N13" i="7"/>
  <c r="N14" i="7"/>
  <c r="N15" i="7"/>
  <c r="N16" i="7"/>
  <c r="N17" i="7"/>
  <c r="N18" i="7"/>
  <c r="N19" i="7"/>
  <c r="N20" i="7"/>
  <c r="C13" i="7"/>
  <c r="C14" i="7"/>
  <c r="C15" i="7"/>
  <c r="C16" i="7"/>
  <c r="C17" i="7"/>
  <c r="C18" i="7"/>
  <c r="C19" i="7"/>
  <c r="C20" i="7"/>
  <c r="D13" i="7"/>
  <c r="D14" i="7"/>
  <c r="D15" i="7"/>
  <c r="D16" i="7"/>
  <c r="D17" i="7"/>
  <c r="D18" i="7"/>
  <c r="D19" i="7"/>
  <c r="D20" i="7"/>
  <c r="E13" i="7"/>
  <c r="E14" i="7"/>
  <c r="E15" i="7"/>
  <c r="E16" i="7"/>
  <c r="E17" i="7"/>
  <c r="E18" i="7"/>
  <c r="E19" i="7"/>
  <c r="E20" i="7"/>
  <c r="G17" i="7"/>
  <c r="G18" i="7"/>
  <c r="G19" i="7"/>
  <c r="K13" i="4"/>
  <c r="K14" i="4"/>
  <c r="K15" i="4"/>
  <c r="K16" i="4"/>
  <c r="K17" i="4"/>
  <c r="K18" i="4"/>
  <c r="K19" i="4"/>
  <c r="K20" i="4"/>
  <c r="N13" i="4"/>
  <c r="N14" i="4"/>
  <c r="N15" i="4"/>
  <c r="N16" i="4"/>
  <c r="N17" i="4"/>
  <c r="N18" i="4"/>
  <c r="N19" i="4"/>
  <c r="N20" i="4"/>
  <c r="C15" i="4"/>
  <c r="C17" i="4"/>
  <c r="C18" i="4"/>
  <c r="C19" i="4"/>
  <c r="C13" i="4"/>
  <c r="C16" i="4"/>
  <c r="D13" i="4"/>
  <c r="D14" i="4"/>
  <c r="D15" i="4"/>
  <c r="D16" i="4"/>
  <c r="D17" i="4"/>
  <c r="D18" i="4"/>
  <c r="D19" i="4"/>
  <c r="D20" i="4"/>
  <c r="C14" i="4"/>
  <c r="C20" i="4"/>
  <c r="E13" i="4"/>
  <c r="E14" i="4"/>
  <c r="E15" i="4"/>
  <c r="E16" i="4"/>
  <c r="E17" i="4"/>
  <c r="E18" i="4"/>
  <c r="E19" i="4"/>
  <c r="E20" i="4"/>
  <c r="I13" i="4"/>
  <c r="I14" i="4"/>
  <c r="I15" i="4"/>
  <c r="I16" i="4"/>
  <c r="I17" i="4"/>
  <c r="I18" i="4"/>
  <c r="I19" i="4"/>
  <c r="K13" i="8"/>
  <c r="K14" i="8"/>
  <c r="K15" i="8"/>
  <c r="K16" i="8"/>
  <c r="K17" i="8"/>
  <c r="K18" i="8"/>
  <c r="K19" i="8"/>
  <c r="K20" i="8"/>
  <c r="L13" i="8"/>
  <c r="L14" i="8"/>
  <c r="L15" i="8"/>
  <c r="L16" i="8"/>
  <c r="L17" i="8"/>
  <c r="L18" i="8"/>
  <c r="L19" i="8"/>
  <c r="L20" i="8"/>
  <c r="N13" i="8"/>
  <c r="N14" i="8"/>
  <c r="N15" i="8"/>
  <c r="N16" i="8"/>
  <c r="N17" i="8"/>
  <c r="N18" i="8"/>
  <c r="N19" i="8"/>
  <c r="N20" i="8"/>
  <c r="C13" i="8"/>
  <c r="C14" i="8"/>
  <c r="C15" i="8"/>
  <c r="C16" i="8"/>
  <c r="C17" i="8"/>
  <c r="C18" i="8"/>
  <c r="C19" i="8"/>
  <c r="C20" i="8"/>
  <c r="E13" i="8"/>
  <c r="E14" i="8"/>
  <c r="E15" i="8"/>
  <c r="E16" i="8"/>
  <c r="E17" i="8"/>
  <c r="E18" i="8"/>
  <c r="E19" i="8"/>
  <c r="I13" i="3"/>
  <c r="I14" i="3"/>
  <c r="I15" i="3"/>
  <c r="I16" i="3"/>
  <c r="I17" i="3"/>
  <c r="I18" i="3"/>
  <c r="I19" i="3"/>
  <c r="I20" i="3"/>
  <c r="J13" i="3"/>
  <c r="J14" i="3"/>
  <c r="J15" i="3"/>
  <c r="J16" i="3"/>
  <c r="J17" i="3"/>
  <c r="J18" i="3"/>
  <c r="J19" i="3"/>
  <c r="J20" i="3"/>
  <c r="K13" i="3"/>
  <c r="K14" i="3"/>
  <c r="K15" i="3"/>
  <c r="K16" i="3"/>
  <c r="K17" i="3"/>
  <c r="K18" i="3"/>
  <c r="K19" i="3"/>
  <c r="K20" i="3"/>
  <c r="N13" i="3"/>
  <c r="N14" i="3"/>
  <c r="N15" i="3"/>
  <c r="N16" i="3"/>
  <c r="N17" i="3"/>
  <c r="N18" i="3"/>
  <c r="N19" i="3"/>
  <c r="N20" i="3"/>
  <c r="C13" i="3"/>
  <c r="C14" i="3"/>
  <c r="C15" i="3"/>
  <c r="C16" i="3"/>
  <c r="C17" i="3"/>
  <c r="C18" i="3"/>
  <c r="C19" i="3"/>
  <c r="C20" i="3"/>
  <c r="D13" i="3"/>
  <c r="D14" i="3"/>
  <c r="D15" i="3"/>
  <c r="D16" i="3"/>
  <c r="D17" i="3"/>
  <c r="D18" i="3"/>
  <c r="D19" i="3"/>
  <c r="I20" i="6"/>
  <c r="J13" i="6"/>
  <c r="J14" i="6"/>
  <c r="J15" i="6"/>
  <c r="J16" i="6"/>
  <c r="J17" i="6"/>
  <c r="J18" i="6"/>
  <c r="J19" i="6"/>
  <c r="J20" i="6"/>
  <c r="K13" i="6"/>
  <c r="K14" i="6"/>
  <c r="K15" i="6"/>
  <c r="K16" i="6"/>
  <c r="K17" i="6"/>
  <c r="K18" i="6"/>
  <c r="K19" i="6"/>
  <c r="K20" i="6"/>
  <c r="N13" i="6"/>
  <c r="N15" i="6"/>
  <c r="N16" i="6"/>
  <c r="N17" i="6"/>
  <c r="N18" i="6"/>
  <c r="N20" i="6"/>
  <c r="C14" i="6"/>
  <c r="C15" i="6"/>
  <c r="C17" i="6"/>
  <c r="C18" i="6"/>
  <c r="C19" i="6"/>
  <c r="D13" i="6"/>
  <c r="D14" i="6"/>
  <c r="D15" i="6"/>
  <c r="D16" i="6"/>
  <c r="D17" i="6"/>
  <c r="D18" i="6"/>
  <c r="D19" i="6"/>
  <c r="D20" i="6"/>
  <c r="N14" i="6"/>
  <c r="N19" i="6"/>
  <c r="C13" i="6"/>
  <c r="C16" i="6"/>
  <c r="C20" i="6"/>
  <c r="E13" i="6"/>
  <c r="E14" i="6"/>
  <c r="E15" i="6"/>
  <c r="E16" i="6"/>
  <c r="E17" i="6"/>
  <c r="E18" i="6"/>
  <c r="E19" i="6"/>
  <c r="N13" i="2"/>
  <c r="N15" i="2"/>
  <c r="N16" i="2"/>
  <c r="N17" i="2"/>
  <c r="N18" i="2"/>
  <c r="N19" i="2"/>
  <c r="N20" i="2"/>
  <c r="C13" i="2"/>
  <c r="C14" i="2"/>
  <c r="C15" i="2"/>
  <c r="C16" i="2"/>
  <c r="C17" i="2"/>
  <c r="C18" i="2"/>
  <c r="C19" i="2"/>
  <c r="C20" i="2"/>
  <c r="D14" i="2"/>
  <c r="D16" i="2"/>
  <c r="D17" i="2"/>
  <c r="D18" i="2"/>
  <c r="D20" i="2"/>
  <c r="N14" i="2"/>
  <c r="D13" i="2"/>
  <c r="D15" i="2"/>
  <c r="D19" i="2"/>
  <c r="E13" i="2"/>
  <c r="E14" i="2"/>
  <c r="E15" i="2"/>
  <c r="E16" i="2"/>
  <c r="E17" i="2"/>
  <c r="E18" i="2"/>
  <c r="E19" i="2"/>
  <c r="E20" i="2"/>
  <c r="G17" i="2"/>
  <c r="F18" i="2"/>
  <c r="F20" i="2"/>
  <c r="G14" i="2"/>
  <c r="G16" i="2"/>
  <c r="G19" i="2"/>
  <c r="H13" i="2"/>
  <c r="H14" i="2"/>
  <c r="H15" i="2"/>
  <c r="H16" i="2"/>
  <c r="H17" i="2"/>
  <c r="H18" i="2"/>
  <c r="H19" i="2"/>
  <c r="H20" i="2"/>
  <c r="F16" i="2"/>
  <c r="F19" i="2"/>
  <c r="G13" i="2"/>
  <c r="G15" i="2"/>
  <c r="G18" i="2"/>
  <c r="G20" i="2"/>
  <c r="I13" i="2"/>
  <c r="I14" i="2"/>
  <c r="I15" i="2"/>
  <c r="I16" i="2"/>
  <c r="I17" i="2"/>
  <c r="I18" i="2"/>
  <c r="I19" i="2"/>
  <c r="I18" i="5"/>
  <c r="I19" i="5"/>
  <c r="I20" i="5"/>
  <c r="J13" i="5"/>
  <c r="J14" i="5"/>
  <c r="J15" i="5"/>
  <c r="J16" i="5"/>
  <c r="J17" i="5"/>
  <c r="J18" i="5"/>
  <c r="J19" i="5"/>
  <c r="J20" i="5"/>
  <c r="K13" i="5"/>
  <c r="K14" i="5"/>
  <c r="K15" i="5"/>
  <c r="K16" i="5"/>
  <c r="K17" i="5"/>
  <c r="K18" i="5"/>
  <c r="K19" i="5"/>
  <c r="K20" i="5"/>
  <c r="N13" i="5"/>
  <c r="N15" i="5"/>
  <c r="N16" i="5"/>
  <c r="N18" i="5"/>
  <c r="N20" i="5"/>
  <c r="C13" i="5"/>
  <c r="C14" i="5"/>
  <c r="C16" i="5"/>
  <c r="C18" i="5"/>
  <c r="C20" i="5"/>
  <c r="D13" i="5"/>
  <c r="D14" i="5"/>
  <c r="D15" i="5"/>
  <c r="D16" i="5"/>
  <c r="D17" i="5"/>
  <c r="D18" i="5"/>
  <c r="D19" i="5"/>
  <c r="D20" i="5"/>
  <c r="N14" i="5"/>
  <c r="N17" i="5"/>
  <c r="N19" i="5"/>
  <c r="C15" i="5"/>
  <c r="C17" i="5"/>
  <c r="C19" i="5"/>
  <c r="E13" i="5"/>
  <c r="E14" i="5"/>
  <c r="E15" i="5"/>
  <c r="E16" i="5"/>
  <c r="E17" i="5"/>
  <c r="E18" i="5"/>
  <c r="E19" i="5"/>
  <c r="E20" i="5"/>
  <c r="F13" i="5"/>
  <c r="F14" i="5"/>
  <c r="F15" i="5"/>
  <c r="F16" i="5"/>
  <c r="F17" i="5"/>
  <c r="F18" i="5"/>
  <c r="F19" i="5"/>
  <c r="F20" i="5"/>
  <c r="G13" i="5"/>
  <c r="G14" i="5"/>
  <c r="G15" i="5"/>
  <c r="G16" i="5"/>
  <c r="G17" i="5"/>
  <c r="G18" i="5"/>
  <c r="G19" i="5"/>
  <c r="F24" i="10" l="1"/>
  <c r="E31" i="10"/>
  <c r="D26" i="10"/>
  <c r="D37" i="10"/>
  <c r="D32" i="10"/>
  <c r="E28" i="17"/>
  <c r="D39" i="17"/>
  <c r="F39" i="17"/>
  <c r="F25" i="17"/>
  <c r="D26" i="17"/>
  <c r="E32" i="17"/>
  <c r="E35" i="17"/>
  <c r="F30" i="17"/>
  <c r="D30" i="17"/>
  <c r="D24" i="17"/>
  <c r="E24" i="17"/>
  <c r="F31" i="17"/>
  <c r="F26" i="17"/>
  <c r="E37" i="17"/>
  <c r="D37" i="17"/>
  <c r="D33" i="12"/>
  <c r="F35" i="12"/>
  <c r="E39" i="12"/>
  <c r="F36" i="17"/>
  <c r="E36" i="17"/>
  <c r="F35" i="16"/>
  <c r="D37" i="16"/>
  <c r="F32" i="16"/>
  <c r="F36" i="16"/>
  <c r="F39" i="16"/>
  <c r="E31" i="16"/>
  <c r="G31" i="16" s="1"/>
  <c r="E33" i="16"/>
  <c r="F34" i="16"/>
  <c r="D26" i="16"/>
  <c r="D35" i="16"/>
  <c r="D33" i="16"/>
  <c r="D36" i="16"/>
  <c r="E36" i="16"/>
  <c r="D39" i="16"/>
  <c r="F31" i="16"/>
  <c r="E22" i="16"/>
  <c r="D32" i="16"/>
  <c r="E35" i="16"/>
  <c r="E39" i="16"/>
  <c r="H39" i="16" s="1"/>
  <c r="E24" i="16"/>
  <c r="F38" i="16"/>
  <c r="D31" i="16"/>
  <c r="F26" i="15"/>
  <c r="E31" i="15"/>
  <c r="D22" i="13"/>
  <c r="D35" i="13"/>
  <c r="D36" i="13"/>
  <c r="D37" i="13"/>
  <c r="E32" i="13"/>
  <c r="E39" i="13"/>
  <c r="E33" i="13"/>
  <c r="E37" i="13"/>
  <c r="D31" i="13"/>
  <c r="F27" i="12"/>
  <c r="E22" i="12"/>
  <c r="F30" i="12"/>
  <c r="E24" i="12"/>
  <c r="F34" i="12"/>
  <c r="E28" i="12"/>
  <c r="D39" i="12"/>
  <c r="H39" i="12" s="1"/>
  <c r="D27" i="12"/>
  <c r="G27" i="12" s="1"/>
  <c r="E36" i="11"/>
  <c r="D39" i="11"/>
  <c r="F31" i="11"/>
  <c r="D30" i="10"/>
  <c r="F23" i="10"/>
  <c r="F31" i="10"/>
  <c r="F26" i="10"/>
  <c r="D24" i="10"/>
  <c r="E23" i="10"/>
  <c r="E27" i="10"/>
  <c r="F30" i="10"/>
  <c r="D27" i="10"/>
  <c r="D28" i="10"/>
  <c r="F27" i="10"/>
  <c r="E28" i="11"/>
  <c r="D26" i="11"/>
  <c r="D33" i="11"/>
  <c r="F30" i="11"/>
  <c r="F39" i="11"/>
  <c r="H39" i="11" s="1"/>
  <c r="F23" i="11"/>
  <c r="F25" i="11"/>
  <c r="E32" i="11"/>
  <c r="G32" i="11" s="1"/>
  <c r="E35" i="11"/>
  <c r="E31" i="11"/>
  <c r="H31" i="11" s="1"/>
  <c r="F29" i="11"/>
  <c r="E34" i="11"/>
  <c r="F27" i="11"/>
  <c r="D27" i="11"/>
  <c r="H27" i="11" s="1"/>
  <c r="E39" i="11"/>
  <c r="D32" i="11"/>
  <c r="E25" i="11"/>
  <c r="F35" i="11"/>
  <c r="E30" i="11"/>
  <c r="E33" i="11"/>
  <c r="F26" i="11"/>
  <c r="E38" i="11"/>
  <c r="D36" i="11"/>
  <c r="H36" i="11" s="1"/>
  <c r="D23" i="11"/>
  <c r="E27" i="11"/>
  <c r="F28" i="10"/>
  <c r="D31" i="10"/>
  <c r="F35" i="10"/>
  <c r="D33" i="10"/>
  <c r="E36" i="10"/>
  <c r="H30" i="17"/>
  <c r="G30" i="17"/>
  <c r="E26" i="17"/>
  <c r="G26" i="17" s="1"/>
  <c r="E23" i="17"/>
  <c r="F34" i="17"/>
  <c r="E33" i="17"/>
  <c r="E27" i="17"/>
  <c r="D31" i="17"/>
  <c r="D32" i="17"/>
  <c r="D27" i="17"/>
  <c r="E31" i="17"/>
  <c r="E22" i="17"/>
  <c r="D28" i="17"/>
  <c r="F27" i="17"/>
  <c r="D22" i="17"/>
  <c r="D34" i="17"/>
  <c r="F37" i="17"/>
  <c r="F33" i="17"/>
  <c r="D38" i="17"/>
  <c r="E38" i="17"/>
  <c r="E34" i="17"/>
  <c r="F38" i="17"/>
  <c r="E39" i="17"/>
  <c r="G39" i="17" s="1"/>
  <c r="F24" i="17"/>
  <c r="E29" i="17"/>
  <c r="D25" i="17"/>
  <c r="E25" i="17"/>
  <c r="F28" i="17"/>
  <c r="D29" i="17"/>
  <c r="D35" i="17"/>
  <c r="F23" i="17"/>
  <c r="F29" i="17"/>
  <c r="F32" i="17"/>
  <c r="D33" i="17"/>
  <c r="D24" i="16"/>
  <c r="F22" i="16"/>
  <c r="F25" i="16"/>
  <c r="F27" i="16"/>
  <c r="F30" i="16"/>
  <c r="F26" i="16"/>
  <c r="H26" i="16" s="1"/>
  <c r="D23" i="16"/>
  <c r="F37" i="16"/>
  <c r="F33" i="16"/>
  <c r="E38" i="16"/>
  <c r="D34" i="16"/>
  <c r="E34" i="16"/>
  <c r="E32" i="16"/>
  <c r="F23" i="16"/>
  <c r="E28" i="16"/>
  <c r="D22" i="16"/>
  <c r="D30" i="16"/>
  <c r="D25" i="16"/>
  <c r="F28" i="16"/>
  <c r="F24" i="16"/>
  <c r="E29" i="16"/>
  <c r="D29" i="16"/>
  <c r="E25" i="16"/>
  <c r="D27" i="16"/>
  <c r="E26" i="16"/>
  <c r="D28" i="16"/>
  <c r="F29" i="16"/>
  <c r="E23" i="16"/>
  <c r="E27" i="16"/>
  <c r="E22" i="15"/>
  <c r="H35" i="15"/>
  <c r="G35" i="15"/>
  <c r="F29" i="15"/>
  <c r="H31" i="15"/>
  <c r="D27" i="15"/>
  <c r="E23" i="15"/>
  <c r="E25" i="15"/>
  <c r="D28" i="15"/>
  <c r="D24" i="15"/>
  <c r="D29" i="15"/>
  <c r="E29" i="15"/>
  <c r="E28" i="15"/>
  <c r="E24" i="15"/>
  <c r="F24" i="15"/>
  <c r="F28" i="15"/>
  <c r="D25" i="15"/>
  <c r="F37" i="15"/>
  <c r="E33" i="15"/>
  <c r="D38" i="15"/>
  <c r="E34" i="15"/>
  <c r="D33" i="15"/>
  <c r="D37" i="15"/>
  <c r="F33" i="15"/>
  <c r="E38" i="15"/>
  <c r="D34" i="15"/>
  <c r="E37" i="15"/>
  <c r="F32" i="15"/>
  <c r="F39" i="15"/>
  <c r="F22" i="15"/>
  <c r="E32" i="15"/>
  <c r="D32" i="15"/>
  <c r="D30" i="15"/>
  <c r="F34" i="15"/>
  <c r="D36" i="15"/>
  <c r="E27" i="15"/>
  <c r="F31" i="15"/>
  <c r="G31" i="15" s="1"/>
  <c r="E39" i="15"/>
  <c r="F25" i="15"/>
  <c r="D23" i="15"/>
  <c r="E26" i="15"/>
  <c r="F27" i="15"/>
  <c r="E36" i="15"/>
  <c r="F23" i="15"/>
  <c r="D26" i="15"/>
  <c r="E30" i="15"/>
  <c r="D39" i="15"/>
  <c r="E39" i="14"/>
  <c r="E23" i="14"/>
  <c r="E32" i="14"/>
  <c r="D22" i="14"/>
  <c r="F22" i="14"/>
  <c r="E28" i="14"/>
  <c r="D25" i="14"/>
  <c r="F28" i="14"/>
  <c r="D38" i="14"/>
  <c r="F38" i="14"/>
  <c r="F27" i="14"/>
  <c r="E24" i="14"/>
  <c r="D30" i="14"/>
  <c r="F31" i="14"/>
  <c r="D35" i="14"/>
  <c r="F26" i="14"/>
  <c r="D27" i="14"/>
  <c r="D34" i="14"/>
  <c r="F25" i="14"/>
  <c r="E30" i="14"/>
  <c r="F35" i="14"/>
  <c r="D37" i="14"/>
  <c r="F30" i="14"/>
  <c r="F32" i="14"/>
  <c r="F24" i="14"/>
  <c r="D29" i="14"/>
  <c r="E36" i="14"/>
  <c r="E35" i="14"/>
  <c r="E31" i="14"/>
  <c r="D24" i="14"/>
  <c r="E37" i="14"/>
  <c r="D39" i="14"/>
  <c r="E22" i="14"/>
  <c r="D31" i="14"/>
  <c r="E27" i="14"/>
  <c r="F34" i="14"/>
  <c r="D28" i="14"/>
  <c r="D33" i="14"/>
  <c r="F39" i="14"/>
  <c r="E38" i="14"/>
  <c r="E34" i="14"/>
  <c r="D36" i="14"/>
  <c r="F33" i="14"/>
  <c r="F23" i="14"/>
  <c r="D23" i="14"/>
  <c r="D32" i="14"/>
  <c r="E26" i="14"/>
  <c r="F37" i="14"/>
  <c r="D26" i="14"/>
  <c r="E33" i="14"/>
  <c r="E29" i="14"/>
  <c r="E25" i="14"/>
  <c r="F22" i="13"/>
  <c r="E30" i="13"/>
  <c r="G31" i="13"/>
  <c r="D39" i="13"/>
  <c r="F34" i="13"/>
  <c r="F39" i="13"/>
  <c r="D23" i="13"/>
  <c r="E24" i="13"/>
  <c r="D28" i="13"/>
  <c r="E23" i="13"/>
  <c r="F29" i="13"/>
  <c r="D25" i="13"/>
  <c r="E25" i="13"/>
  <c r="D29" i="13"/>
  <c r="F28" i="13"/>
  <c r="E29" i="13"/>
  <c r="F24" i="13"/>
  <c r="D38" i="13"/>
  <c r="E34" i="13"/>
  <c r="D34" i="13"/>
  <c r="F33" i="13"/>
  <c r="F37" i="13"/>
  <c r="E38" i="13"/>
  <c r="D26" i="13"/>
  <c r="D24" i="13"/>
  <c r="F31" i="13"/>
  <c r="H31" i="13" s="1"/>
  <c r="D27" i="13"/>
  <c r="E36" i="13"/>
  <c r="G36" i="13" s="1"/>
  <c r="E26" i="13"/>
  <c r="F27" i="13"/>
  <c r="D33" i="13"/>
  <c r="F35" i="13"/>
  <c r="E35" i="13"/>
  <c r="F36" i="13"/>
  <c r="E27" i="13"/>
  <c r="D32" i="13"/>
  <c r="F25" i="13"/>
  <c r="D30" i="13"/>
  <c r="E22" i="13"/>
  <c r="H22" i="13" s="1"/>
  <c r="F32" i="13"/>
  <c r="F23" i="13"/>
  <c r="F30" i="13"/>
  <c r="F38" i="13"/>
  <c r="F26" i="13"/>
  <c r="D29" i="12"/>
  <c r="E29" i="12"/>
  <c r="F24" i="12"/>
  <c r="F28" i="12"/>
  <c r="D25" i="12"/>
  <c r="E25" i="12"/>
  <c r="D28" i="12"/>
  <c r="F33" i="12"/>
  <c r="G33" i="12" s="1"/>
  <c r="D34" i="12"/>
  <c r="E34" i="12"/>
  <c r="F37" i="12"/>
  <c r="E38" i="12"/>
  <c r="D38" i="12"/>
  <c r="F29" i="12"/>
  <c r="D24" i="12"/>
  <c r="E30" i="12"/>
  <c r="F23" i="12"/>
  <c r="D30" i="12"/>
  <c r="F22" i="12"/>
  <c r="G22" i="12" s="1"/>
  <c r="H36" i="12"/>
  <c r="G36" i="12"/>
  <c r="F31" i="12"/>
  <c r="G31" i="12" s="1"/>
  <c r="E32" i="12"/>
  <c r="D23" i="12"/>
  <c r="E26" i="12"/>
  <c r="E37" i="12"/>
  <c r="F26" i="12"/>
  <c r="H26" i="12" s="1"/>
  <c r="D35" i="12"/>
  <c r="D32" i="12"/>
  <c r="G27" i="11"/>
  <c r="G36" i="11"/>
  <c r="F28" i="11"/>
  <c r="D29" i="11"/>
  <c r="F24" i="11"/>
  <c r="D25" i="11"/>
  <c r="D30" i="11"/>
  <c r="F33" i="11"/>
  <c r="D34" i="11"/>
  <c r="F37" i="11"/>
  <c r="H37" i="11" s="1"/>
  <c r="D38" i="11"/>
  <c r="D22" i="11"/>
  <c r="D28" i="11"/>
  <c r="E29" i="11"/>
  <c r="D35" i="11"/>
  <c r="E22" i="11"/>
  <c r="E23" i="11"/>
  <c r="E24" i="11"/>
  <c r="D24" i="11"/>
  <c r="E26" i="11"/>
  <c r="F38" i="10"/>
  <c r="E33" i="10"/>
  <c r="D38" i="10"/>
  <c r="E38" i="10"/>
  <c r="E37" i="10"/>
  <c r="D34" i="10"/>
  <c r="E39" i="10"/>
  <c r="E34" i="10"/>
  <c r="F34" i="10"/>
  <c r="E35" i="10"/>
  <c r="D36" i="10"/>
  <c r="D40" i="10"/>
  <c r="F32" i="10"/>
  <c r="E40" i="10"/>
  <c r="F36" i="10"/>
  <c r="E32" i="10"/>
  <c r="F40" i="10"/>
  <c r="F25" i="10"/>
  <c r="E30" i="10"/>
  <c r="E26" i="10"/>
  <c r="E29" i="10"/>
  <c r="F29" i="10"/>
  <c r="E24" i="10"/>
  <c r="E28" i="10"/>
  <c r="E25" i="10"/>
  <c r="D25" i="10"/>
  <c r="D29" i="10"/>
  <c r="D35" i="10"/>
  <c r="F33" i="10"/>
  <c r="F39" i="10"/>
  <c r="D39" i="10"/>
  <c r="F28" i="7"/>
  <c r="E31" i="7"/>
  <c r="E30" i="7"/>
  <c r="E26" i="7"/>
  <c r="F30" i="7"/>
  <c r="B32" i="7"/>
  <c r="D30" i="7"/>
  <c r="E39" i="7"/>
  <c r="D26" i="7"/>
  <c r="E36" i="7"/>
  <c r="B23" i="7"/>
  <c r="F24" i="7" s="1"/>
  <c r="D26" i="4"/>
  <c r="D28" i="4"/>
  <c r="F28" i="4"/>
  <c r="F30" i="4"/>
  <c r="E22" i="4"/>
  <c r="F26" i="4"/>
  <c r="B32" i="4"/>
  <c r="D35" i="4" s="1"/>
  <c r="F29" i="4"/>
  <c r="F22" i="4"/>
  <c r="B23" i="4"/>
  <c r="D24" i="4" s="1"/>
  <c r="F25" i="4"/>
  <c r="B32" i="8"/>
  <c r="F33" i="8" s="1"/>
  <c r="F30" i="8"/>
  <c r="B23" i="8"/>
  <c r="D29" i="8" s="1"/>
  <c r="F25" i="3"/>
  <c r="D26" i="3"/>
  <c r="F29" i="3"/>
  <c r="B23" i="3"/>
  <c r="E24" i="3" s="1"/>
  <c r="F28" i="3"/>
  <c r="B32" i="3"/>
  <c r="D33" i="3" s="1"/>
  <c r="D31" i="3"/>
  <c r="E30" i="3"/>
  <c r="E26" i="3"/>
  <c r="E22" i="3"/>
  <c r="F24" i="3"/>
  <c r="F38" i="6"/>
  <c r="F30" i="6"/>
  <c r="E31" i="6"/>
  <c r="F34" i="6"/>
  <c r="B23" i="6"/>
  <c r="D22" i="6"/>
  <c r="E28" i="6"/>
  <c r="D35" i="6"/>
  <c r="B32" i="6"/>
  <c r="D39" i="6"/>
  <c r="F29" i="6"/>
  <c r="D30" i="6"/>
  <c r="F33" i="6"/>
  <c r="F29" i="2"/>
  <c r="D26" i="2"/>
  <c r="D33" i="2"/>
  <c r="B23" i="2"/>
  <c r="D22" i="2" s="1"/>
  <c r="D28" i="2"/>
  <c r="F32" i="2"/>
  <c r="F35" i="2"/>
  <c r="F27" i="2"/>
  <c r="F31" i="2"/>
  <c r="E26" i="2"/>
  <c r="F30" i="2"/>
  <c r="F26" i="2"/>
  <c r="E23" i="2"/>
  <c r="F22" i="2"/>
  <c r="F25" i="2"/>
  <c r="D24" i="2"/>
  <c r="E31" i="2"/>
  <c r="F38" i="2"/>
  <c r="F23" i="2"/>
  <c r="E27" i="2"/>
  <c r="E30" i="2"/>
  <c r="B32" i="2"/>
  <c r="F39" i="2" s="1"/>
  <c r="D31" i="2"/>
  <c r="E22" i="2"/>
  <c r="D30" i="2"/>
  <c r="E23" i="5"/>
  <c r="F35" i="5"/>
  <c r="F24" i="5"/>
  <c r="E31" i="5"/>
  <c r="F22" i="5"/>
  <c r="F25" i="5"/>
  <c r="D32" i="5"/>
  <c r="B23" i="5"/>
  <c r="E28" i="5" s="1"/>
  <c r="E35" i="5"/>
  <c r="F26" i="5"/>
  <c r="E30" i="5"/>
  <c r="B32" i="5"/>
  <c r="D31" i="5"/>
  <c r="F33" i="5"/>
  <c r="G37" i="10" l="1"/>
  <c r="G26" i="10"/>
  <c r="H24" i="10"/>
  <c r="H24" i="17"/>
  <c r="G36" i="17"/>
  <c r="H37" i="17"/>
  <c r="H23" i="17"/>
  <c r="G39" i="16"/>
  <c r="G32" i="16"/>
  <c r="G36" i="16"/>
  <c r="H35" i="16"/>
  <c r="H31" i="16"/>
  <c r="H37" i="16"/>
  <c r="H22" i="15"/>
  <c r="H35" i="13"/>
  <c r="H33" i="12"/>
  <c r="H22" i="12"/>
  <c r="G37" i="12"/>
  <c r="G39" i="12"/>
  <c r="G37" i="17"/>
  <c r="H36" i="17"/>
  <c r="H36" i="16"/>
  <c r="G35" i="16"/>
  <c r="H33" i="16"/>
  <c r="H36" i="13"/>
  <c r="H37" i="13"/>
  <c r="H37" i="12"/>
  <c r="H27" i="12"/>
  <c r="G26" i="12"/>
  <c r="H32" i="11"/>
  <c r="G39" i="11"/>
  <c r="H23" i="11"/>
  <c r="H23" i="10"/>
  <c r="G27" i="10"/>
  <c r="G30" i="10"/>
  <c r="H27" i="10"/>
  <c r="G23" i="10"/>
  <c r="H31" i="10"/>
  <c r="G37" i="11"/>
  <c r="H33" i="11"/>
  <c r="G23" i="11"/>
  <c r="G31" i="11"/>
  <c r="H26" i="11"/>
  <c r="H28" i="10"/>
  <c r="G31" i="10"/>
  <c r="G24" i="10"/>
  <c r="G33" i="10"/>
  <c r="H26" i="10"/>
  <c r="H30" i="10"/>
  <c r="H32" i="10"/>
  <c r="H37" i="10"/>
  <c r="G24" i="17"/>
  <c r="H29" i="17"/>
  <c r="G29" i="17"/>
  <c r="G32" i="17"/>
  <c r="H32" i="17"/>
  <c r="H39" i="17"/>
  <c r="G23" i="17"/>
  <c r="H33" i="17"/>
  <c r="G33" i="17"/>
  <c r="H26" i="17"/>
  <c r="H27" i="17"/>
  <c r="G27" i="17"/>
  <c r="H34" i="17"/>
  <c r="G34" i="17"/>
  <c r="G25" i="17"/>
  <c r="H25" i="17"/>
  <c r="G38" i="17"/>
  <c r="H38" i="17"/>
  <c r="H35" i="17"/>
  <c r="G35" i="17"/>
  <c r="G31" i="17"/>
  <c r="H31" i="17"/>
  <c r="H22" i="17"/>
  <c r="G22" i="17"/>
  <c r="G28" i="17"/>
  <c r="H28" i="17"/>
  <c r="G26" i="16"/>
  <c r="G28" i="16"/>
  <c r="H28" i="16"/>
  <c r="G37" i="16"/>
  <c r="H30" i="16"/>
  <c r="G30" i="16"/>
  <c r="H22" i="16"/>
  <c r="G22" i="16"/>
  <c r="G25" i="16"/>
  <c r="H25" i="16"/>
  <c r="H32" i="16"/>
  <c r="H38" i="16"/>
  <c r="G38" i="16"/>
  <c r="H29" i="16"/>
  <c r="G29" i="16"/>
  <c r="H23" i="16"/>
  <c r="G23" i="16"/>
  <c r="G33" i="16"/>
  <c r="G27" i="16"/>
  <c r="H27" i="16"/>
  <c r="H34" i="16"/>
  <c r="G34" i="16"/>
  <c r="H24" i="16"/>
  <c r="G24" i="16"/>
  <c r="H26" i="15"/>
  <c r="G26" i="15"/>
  <c r="H30" i="15"/>
  <c r="G30" i="15"/>
  <c r="H34" i="15"/>
  <c r="G34" i="15"/>
  <c r="G32" i="15"/>
  <c r="H32" i="15"/>
  <c r="G28" i="15"/>
  <c r="H28" i="15"/>
  <c r="H27" i="15"/>
  <c r="G27" i="15"/>
  <c r="H23" i="15"/>
  <c r="G23" i="15"/>
  <c r="H38" i="15"/>
  <c r="G38" i="15"/>
  <c r="G25" i="15"/>
  <c r="H25" i="15"/>
  <c r="H39" i="15"/>
  <c r="G39" i="15"/>
  <c r="H36" i="15"/>
  <c r="G36" i="15"/>
  <c r="H37" i="15"/>
  <c r="G37" i="15"/>
  <c r="H29" i="15"/>
  <c r="G29" i="15"/>
  <c r="G22" i="15"/>
  <c r="H33" i="15"/>
  <c r="G33" i="15"/>
  <c r="H24" i="15"/>
  <c r="G24" i="15"/>
  <c r="G32" i="14"/>
  <c r="H32" i="14"/>
  <c r="H39" i="14"/>
  <c r="G39" i="14"/>
  <c r="H36" i="14"/>
  <c r="G36" i="14"/>
  <c r="H22" i="14"/>
  <c r="G22" i="14"/>
  <c r="H35" i="14"/>
  <c r="G35" i="14"/>
  <c r="H31" i="14"/>
  <c r="G31" i="14"/>
  <c r="H24" i="14"/>
  <c r="G24" i="14"/>
  <c r="H33" i="14"/>
  <c r="G33" i="14"/>
  <c r="H29" i="14"/>
  <c r="G29" i="14"/>
  <c r="G37" i="14"/>
  <c r="H37" i="14"/>
  <c r="G23" i="14"/>
  <c r="H23" i="14"/>
  <c r="H38" i="14"/>
  <c r="G38" i="14"/>
  <c r="G25" i="14"/>
  <c r="H25" i="14"/>
  <c r="G34" i="14"/>
  <c r="H34" i="14"/>
  <c r="G27" i="14"/>
  <c r="H27" i="14"/>
  <c r="H26" i="14"/>
  <c r="G26" i="14"/>
  <c r="H28" i="14"/>
  <c r="G28" i="14"/>
  <c r="G30" i="14"/>
  <c r="H30" i="14"/>
  <c r="H27" i="13"/>
  <c r="G27" i="13"/>
  <c r="G29" i="13"/>
  <c r="H29" i="13"/>
  <c r="G25" i="13"/>
  <c r="H25" i="13"/>
  <c r="H30" i="13"/>
  <c r="G30" i="13"/>
  <c r="G24" i="13"/>
  <c r="H24" i="13"/>
  <c r="G32" i="13"/>
  <c r="H32" i="13"/>
  <c r="H26" i="13"/>
  <c r="G26" i="13"/>
  <c r="G22" i="13"/>
  <c r="H28" i="13"/>
  <c r="G28" i="13"/>
  <c r="G35" i="13"/>
  <c r="H34" i="13"/>
  <c r="G34" i="13"/>
  <c r="H33" i="13"/>
  <c r="G33" i="13"/>
  <c r="H23" i="13"/>
  <c r="G23" i="13"/>
  <c r="G37" i="13"/>
  <c r="H38" i="13"/>
  <c r="G38" i="13"/>
  <c r="H39" i="13"/>
  <c r="G39" i="13"/>
  <c r="H30" i="12"/>
  <c r="G30" i="12"/>
  <c r="G32" i="12"/>
  <c r="H32" i="12"/>
  <c r="G29" i="12"/>
  <c r="H29" i="12"/>
  <c r="H31" i="12"/>
  <c r="H24" i="12"/>
  <c r="G24" i="12"/>
  <c r="G25" i="12"/>
  <c r="H25" i="12"/>
  <c r="G38" i="12"/>
  <c r="H38" i="12"/>
  <c r="H35" i="12"/>
  <c r="G35" i="12"/>
  <c r="G34" i="12"/>
  <c r="H34" i="12"/>
  <c r="H23" i="12"/>
  <c r="G23" i="12"/>
  <c r="H28" i="12"/>
  <c r="G28" i="12"/>
  <c r="H24" i="11"/>
  <c r="G24" i="11"/>
  <c r="G33" i="11"/>
  <c r="G30" i="11"/>
  <c r="H30" i="11"/>
  <c r="G25" i="11"/>
  <c r="H25" i="11"/>
  <c r="H35" i="11"/>
  <c r="G35" i="11"/>
  <c r="H29" i="11"/>
  <c r="G29" i="11"/>
  <c r="H28" i="11"/>
  <c r="G28" i="11"/>
  <c r="H22" i="11"/>
  <c r="G22" i="11"/>
  <c r="G26" i="11"/>
  <c r="H38" i="11"/>
  <c r="G38" i="11"/>
  <c r="H34" i="11"/>
  <c r="G34" i="11"/>
  <c r="H35" i="10"/>
  <c r="G35" i="10"/>
  <c r="H29" i="10"/>
  <c r="G29" i="10"/>
  <c r="H25" i="10"/>
  <c r="G25" i="10"/>
  <c r="H33" i="10"/>
  <c r="H38" i="10"/>
  <c r="G38" i="10"/>
  <c r="H34" i="10"/>
  <c r="G34" i="10"/>
  <c r="G28" i="10"/>
  <c r="H40" i="10"/>
  <c r="G40" i="10"/>
  <c r="G32" i="10"/>
  <c r="H39" i="10"/>
  <c r="G39" i="10"/>
  <c r="H36" i="10"/>
  <c r="G36" i="10"/>
  <c r="G26" i="7"/>
  <c r="E37" i="7"/>
  <c r="E32" i="7"/>
  <c r="D37" i="7"/>
  <c r="D34" i="7"/>
  <c r="E34" i="7"/>
  <c r="D32" i="7"/>
  <c r="E38" i="7"/>
  <c r="F36" i="7"/>
  <c r="E33" i="7"/>
  <c r="F32" i="7"/>
  <c r="D36" i="7"/>
  <c r="D33" i="7"/>
  <c r="D38" i="7"/>
  <c r="F31" i="7"/>
  <c r="D35" i="7"/>
  <c r="F39" i="7"/>
  <c r="H30" i="7"/>
  <c r="G30" i="7"/>
  <c r="F34" i="7"/>
  <c r="F22" i="7"/>
  <c r="F33" i="7"/>
  <c r="D31" i="7"/>
  <c r="F37" i="7"/>
  <c r="F25" i="7"/>
  <c r="E27" i="7"/>
  <c r="E25" i="7"/>
  <c r="D23" i="7"/>
  <c r="E23" i="7"/>
  <c r="F27" i="7"/>
  <c r="E24" i="7"/>
  <c r="D25" i="7"/>
  <c r="D28" i="7"/>
  <c r="E28" i="7"/>
  <c r="D24" i="7"/>
  <c r="D29" i="7"/>
  <c r="D27" i="7"/>
  <c r="F23" i="7"/>
  <c r="E29" i="7"/>
  <c r="F29" i="7"/>
  <c r="F38" i="7"/>
  <c r="D22" i="7"/>
  <c r="D39" i="7"/>
  <c r="E22" i="7"/>
  <c r="E35" i="7"/>
  <c r="F26" i="7"/>
  <c r="H26" i="7" s="1"/>
  <c r="F35" i="7"/>
  <c r="G35" i="4"/>
  <c r="H35" i="4"/>
  <c r="G24" i="4"/>
  <c r="H24" i="4"/>
  <c r="E35" i="4"/>
  <c r="D31" i="4"/>
  <c r="E31" i="4"/>
  <c r="F33" i="4"/>
  <c r="F35" i="4"/>
  <c r="E39" i="4"/>
  <c r="E26" i="4"/>
  <c r="D30" i="4"/>
  <c r="H26" i="4"/>
  <c r="G26" i="4"/>
  <c r="D33" i="4"/>
  <c r="F34" i="4"/>
  <c r="D22" i="4"/>
  <c r="F31" i="4"/>
  <c r="F39" i="4"/>
  <c r="F37" i="4"/>
  <c r="E27" i="4"/>
  <c r="F27" i="4"/>
  <c r="D25" i="4"/>
  <c r="F23" i="4"/>
  <c r="D29" i="4"/>
  <c r="E25" i="4"/>
  <c r="E23" i="4"/>
  <c r="E29" i="4"/>
  <c r="D27" i="4"/>
  <c r="E24" i="4"/>
  <c r="D23" i="4"/>
  <c r="E28" i="4"/>
  <c r="F24" i="4"/>
  <c r="E34" i="4"/>
  <c r="D38" i="4"/>
  <c r="E33" i="4"/>
  <c r="D34" i="4"/>
  <c r="D32" i="4"/>
  <c r="E38" i="4"/>
  <c r="E37" i="4"/>
  <c r="F36" i="4"/>
  <c r="E32" i="4"/>
  <c r="E36" i="4"/>
  <c r="F32" i="4"/>
  <c r="D36" i="4"/>
  <c r="F38" i="4"/>
  <c r="H28" i="4"/>
  <c r="G28" i="4"/>
  <c r="D37" i="4"/>
  <c r="E30" i="4"/>
  <c r="D39" i="4"/>
  <c r="F24" i="8"/>
  <c r="F25" i="8"/>
  <c r="F22" i="8"/>
  <c r="D38" i="8"/>
  <c r="D35" i="8"/>
  <c r="F35" i="8"/>
  <c r="D31" i="8"/>
  <c r="F37" i="8"/>
  <c r="D34" i="8"/>
  <c r="E29" i="8"/>
  <c r="H29" i="8" s="1"/>
  <c r="F27" i="8"/>
  <c r="E27" i="8"/>
  <c r="E25" i="8"/>
  <c r="E30" i="8"/>
  <c r="D24" i="8"/>
  <c r="E24" i="8"/>
  <c r="E22" i="8"/>
  <c r="F23" i="8"/>
  <c r="D28" i="8"/>
  <c r="E23" i="8"/>
  <c r="D23" i="8"/>
  <c r="E26" i="8"/>
  <c r="E28" i="8"/>
  <c r="D27" i="8"/>
  <c r="D22" i="8"/>
  <c r="F29" i="8"/>
  <c r="G29" i="8" s="1"/>
  <c r="D25" i="8"/>
  <c r="D30" i="8"/>
  <c r="F31" i="8"/>
  <c r="F26" i="8"/>
  <c r="D39" i="8"/>
  <c r="F28" i="8"/>
  <c r="D26" i="8"/>
  <c r="F39" i="8"/>
  <c r="F38" i="8"/>
  <c r="E36" i="8"/>
  <c r="E37" i="8"/>
  <c r="D37" i="8"/>
  <c r="E34" i="8"/>
  <c r="F36" i="8"/>
  <c r="F32" i="8"/>
  <c r="E31" i="8"/>
  <c r="E38" i="8"/>
  <c r="D32" i="8"/>
  <c r="E33" i="8"/>
  <c r="E39" i="8"/>
  <c r="E35" i="8"/>
  <c r="D33" i="8"/>
  <c r="D36" i="8"/>
  <c r="E32" i="8"/>
  <c r="F34" i="8"/>
  <c r="D30" i="3"/>
  <c r="E34" i="3"/>
  <c r="F36" i="3"/>
  <c r="D34" i="3"/>
  <c r="E32" i="3"/>
  <c r="E38" i="3"/>
  <c r="D36" i="3"/>
  <c r="E36" i="3"/>
  <c r="D38" i="3"/>
  <c r="F31" i="3"/>
  <c r="F39" i="3"/>
  <c r="F32" i="3"/>
  <c r="F35" i="3"/>
  <c r="D32" i="3"/>
  <c r="H26" i="3"/>
  <c r="D39" i="3"/>
  <c r="F27" i="3"/>
  <c r="E27" i="3"/>
  <c r="F22" i="3"/>
  <c r="D25" i="3"/>
  <c r="E29" i="3"/>
  <c r="E25" i="3"/>
  <c r="D29" i="3"/>
  <c r="D23" i="3"/>
  <c r="F30" i="3"/>
  <c r="F26" i="3"/>
  <c r="G26" i="3" s="1"/>
  <c r="D27" i="3"/>
  <c r="F23" i="3"/>
  <c r="E23" i="3"/>
  <c r="D28" i="3"/>
  <c r="D22" i="3"/>
  <c r="H31" i="3"/>
  <c r="G31" i="3"/>
  <c r="F38" i="3"/>
  <c r="E37" i="3"/>
  <c r="E33" i="3"/>
  <c r="H33" i="3" s="1"/>
  <c r="D24" i="3"/>
  <c r="F33" i="3"/>
  <c r="G33" i="3" s="1"/>
  <c r="E31" i="3"/>
  <c r="E39" i="3"/>
  <c r="F34" i="3"/>
  <c r="F37" i="3"/>
  <c r="E35" i="3"/>
  <c r="D37" i="3"/>
  <c r="E28" i="3"/>
  <c r="D35" i="3"/>
  <c r="H30" i="6"/>
  <c r="G30" i="6"/>
  <c r="G22" i="6"/>
  <c r="H22" i="6"/>
  <c r="E27" i="6"/>
  <c r="D25" i="6"/>
  <c r="E25" i="6"/>
  <c r="F27" i="6"/>
  <c r="D28" i="6"/>
  <c r="D24" i="6"/>
  <c r="E23" i="6"/>
  <c r="E29" i="6"/>
  <c r="F23" i="6"/>
  <c r="D27" i="6"/>
  <c r="D29" i="6"/>
  <c r="D23" i="6"/>
  <c r="E34" i="6"/>
  <c r="D33" i="6"/>
  <c r="D37" i="6"/>
  <c r="D38" i="6"/>
  <c r="E32" i="6"/>
  <c r="D32" i="6"/>
  <c r="F32" i="6"/>
  <c r="D36" i="6"/>
  <c r="E38" i="6"/>
  <c r="D34" i="6"/>
  <c r="E36" i="6"/>
  <c r="F36" i="6"/>
  <c r="E22" i="6"/>
  <c r="E37" i="6"/>
  <c r="F25" i="6"/>
  <c r="F24" i="6"/>
  <c r="E26" i="6"/>
  <c r="F22" i="6"/>
  <c r="D26" i="6"/>
  <c r="F35" i="6"/>
  <c r="E39" i="6"/>
  <c r="H39" i="6" s="1"/>
  <c r="D31" i="6"/>
  <c r="E33" i="6"/>
  <c r="E35" i="6"/>
  <c r="H35" i="6" s="1"/>
  <c r="F31" i="6"/>
  <c r="F28" i="6"/>
  <c r="F39" i="6"/>
  <c r="E24" i="6"/>
  <c r="E30" i="6"/>
  <c r="F37" i="6"/>
  <c r="F26" i="6"/>
  <c r="H22" i="2"/>
  <c r="G22" i="2"/>
  <c r="H33" i="2"/>
  <c r="G33" i="2"/>
  <c r="H26" i="2"/>
  <c r="G26" i="2"/>
  <c r="D37" i="2"/>
  <c r="E36" i="2"/>
  <c r="G30" i="2"/>
  <c r="H30" i="2"/>
  <c r="E35" i="2"/>
  <c r="D32" i="2"/>
  <c r="D39" i="2"/>
  <c r="H31" i="2"/>
  <c r="G31" i="2"/>
  <c r="F37" i="2"/>
  <c r="E38" i="2"/>
  <c r="E37" i="2"/>
  <c r="D34" i="2"/>
  <c r="E34" i="2"/>
  <c r="D38" i="2"/>
  <c r="E33" i="2"/>
  <c r="F33" i="2"/>
  <c r="D36" i="2"/>
  <c r="E32" i="2"/>
  <c r="G28" i="2"/>
  <c r="E39" i="2"/>
  <c r="D35" i="2"/>
  <c r="F36" i="2"/>
  <c r="F34" i="2"/>
  <c r="D29" i="2"/>
  <c r="E24" i="2"/>
  <c r="H24" i="2" s="1"/>
  <c r="D25" i="2"/>
  <c r="E29" i="2"/>
  <c r="D27" i="2"/>
  <c r="E25" i="2"/>
  <c r="E28" i="2"/>
  <c r="H28" i="2" s="1"/>
  <c r="F24" i="2"/>
  <c r="D23" i="2"/>
  <c r="F28" i="2"/>
  <c r="H32" i="5"/>
  <c r="G32" i="5"/>
  <c r="H31" i="5"/>
  <c r="G31" i="5"/>
  <c r="D33" i="5"/>
  <c r="D37" i="5"/>
  <c r="F32" i="5"/>
  <c r="D34" i="5"/>
  <c r="F36" i="5"/>
  <c r="E34" i="5"/>
  <c r="D38" i="5"/>
  <c r="E38" i="5"/>
  <c r="D22" i="5"/>
  <c r="F34" i="5"/>
  <c r="E27" i="5"/>
  <c r="F38" i="5"/>
  <c r="F29" i="5"/>
  <c r="E22" i="5"/>
  <c r="D26" i="5"/>
  <c r="E32" i="5"/>
  <c r="E37" i="5"/>
  <c r="E25" i="5"/>
  <c r="F27" i="5"/>
  <c r="E29" i="5"/>
  <c r="D25" i="5"/>
  <c r="D29" i="5"/>
  <c r="D28" i="5"/>
  <c r="F23" i="5"/>
  <c r="D24" i="5"/>
  <c r="F28" i="5"/>
  <c r="E24" i="5"/>
  <c r="D30" i="5"/>
  <c r="D36" i="5"/>
  <c r="F37" i="5"/>
  <c r="D27" i="5"/>
  <c r="F30" i="5"/>
  <c r="D39" i="5"/>
  <c r="D35" i="5"/>
  <c r="F39" i="5"/>
  <c r="D23" i="5"/>
  <c r="E33" i="5"/>
  <c r="E39" i="5"/>
  <c r="E36" i="5"/>
  <c r="E26" i="5"/>
  <c r="F31" i="5"/>
  <c r="H29" i="7" l="1"/>
  <c r="G29" i="7"/>
  <c r="H36" i="7"/>
  <c r="G36" i="7"/>
  <c r="H24" i="7"/>
  <c r="G24" i="7"/>
  <c r="H31" i="7"/>
  <c r="G31" i="7"/>
  <c r="H39" i="7"/>
  <c r="G39" i="7"/>
  <c r="H32" i="7"/>
  <c r="G32" i="7"/>
  <c r="H38" i="7"/>
  <c r="G38" i="7"/>
  <c r="G27" i="7"/>
  <c r="H27" i="7"/>
  <c r="G28" i="7"/>
  <c r="H28" i="7"/>
  <c r="H22" i="7"/>
  <c r="G22" i="7"/>
  <c r="H33" i="7"/>
  <c r="G33" i="7"/>
  <c r="H34" i="7"/>
  <c r="G34" i="7"/>
  <c r="H25" i="7"/>
  <c r="G25" i="7"/>
  <c r="H23" i="7"/>
  <c r="G23" i="7"/>
  <c r="G35" i="7"/>
  <c r="H35" i="7"/>
  <c r="H37" i="7"/>
  <c r="G37" i="7"/>
  <c r="H33" i="4"/>
  <c r="G33" i="4"/>
  <c r="H32" i="4"/>
  <c r="G32" i="4"/>
  <c r="H30" i="4"/>
  <c r="G30" i="4"/>
  <c r="H34" i="4"/>
  <c r="G34" i="4"/>
  <c r="G36" i="4"/>
  <c r="H36" i="4"/>
  <c r="H39" i="4"/>
  <c r="G39" i="4"/>
  <c r="H25" i="4"/>
  <c r="G25" i="4"/>
  <c r="H29" i="4"/>
  <c r="G29" i="4"/>
  <c r="H38" i="4"/>
  <c r="G38" i="4"/>
  <c r="G23" i="4"/>
  <c r="H23" i="4"/>
  <c r="H37" i="4"/>
  <c r="G37" i="4"/>
  <c r="H31" i="4"/>
  <c r="G31" i="4"/>
  <c r="H27" i="4"/>
  <c r="G27" i="4"/>
  <c r="H22" i="4"/>
  <c r="G22" i="4"/>
  <c r="H36" i="8"/>
  <c r="G36" i="8"/>
  <c r="H22" i="8"/>
  <c r="G22" i="8"/>
  <c r="G27" i="8"/>
  <c r="H27" i="8"/>
  <c r="H26" i="8"/>
  <c r="G26" i="8"/>
  <c r="H23" i="8"/>
  <c r="G23" i="8"/>
  <c r="H34" i="8"/>
  <c r="G34" i="8"/>
  <c r="H38" i="8"/>
  <c r="G38" i="8"/>
  <c r="H37" i="8"/>
  <c r="G37" i="8"/>
  <c r="H32" i="8"/>
  <c r="G32" i="8"/>
  <c r="H39" i="8"/>
  <c r="G39" i="8"/>
  <c r="H28" i="8"/>
  <c r="G28" i="8"/>
  <c r="H31" i="8"/>
  <c r="G31" i="8"/>
  <c r="H30" i="8"/>
  <c r="G30" i="8"/>
  <c r="G24" i="8"/>
  <c r="H24" i="8"/>
  <c r="H35" i="8"/>
  <c r="G35" i="8"/>
  <c r="H25" i="8"/>
  <c r="G25" i="8"/>
  <c r="H33" i="8"/>
  <c r="G33" i="8"/>
  <c r="G22" i="3"/>
  <c r="H22" i="3"/>
  <c r="H28" i="3"/>
  <c r="G28" i="3"/>
  <c r="H36" i="3"/>
  <c r="G36" i="3"/>
  <c r="H39" i="3"/>
  <c r="G39" i="3"/>
  <c r="H27" i="3"/>
  <c r="G27" i="3"/>
  <c r="H34" i="3"/>
  <c r="G34" i="3"/>
  <c r="H38" i="3"/>
  <c r="G38" i="3"/>
  <c r="H24" i="3"/>
  <c r="G24" i="3"/>
  <c r="H32" i="3"/>
  <c r="G32" i="3"/>
  <c r="H37" i="3"/>
  <c r="G37" i="3"/>
  <c r="H23" i="3"/>
  <c r="G23" i="3"/>
  <c r="H30" i="3"/>
  <c r="G30" i="3"/>
  <c r="H25" i="3"/>
  <c r="G25" i="3"/>
  <c r="G29" i="3"/>
  <c r="H29" i="3"/>
  <c r="H35" i="3"/>
  <c r="G35" i="3"/>
  <c r="H34" i="6"/>
  <c r="G34" i="6"/>
  <c r="H36" i="6"/>
  <c r="G36" i="6"/>
  <c r="H38" i="6"/>
  <c r="G38" i="6"/>
  <c r="H33" i="6"/>
  <c r="G33" i="6"/>
  <c r="H25" i="6"/>
  <c r="G25" i="6"/>
  <c r="H37" i="6"/>
  <c r="G37" i="6"/>
  <c r="H23" i="6"/>
  <c r="G23" i="6"/>
  <c r="G39" i="6"/>
  <c r="H27" i="6"/>
  <c r="G27" i="6"/>
  <c r="H29" i="6"/>
  <c r="G29" i="6"/>
  <c r="H31" i="6"/>
  <c r="G31" i="6"/>
  <c r="H26" i="6"/>
  <c r="G26" i="6"/>
  <c r="H32" i="6"/>
  <c r="G32" i="6"/>
  <c r="G24" i="6"/>
  <c r="H24" i="6"/>
  <c r="G35" i="6"/>
  <c r="G28" i="6"/>
  <c r="H28" i="6"/>
  <c r="G23" i="2"/>
  <c r="H23" i="2"/>
  <c r="H39" i="2"/>
  <c r="G39" i="2"/>
  <c r="H27" i="2"/>
  <c r="G27" i="2"/>
  <c r="H36" i="2"/>
  <c r="G36" i="2"/>
  <c r="H32" i="2"/>
  <c r="G32" i="2"/>
  <c r="H25" i="2"/>
  <c r="G25" i="2"/>
  <c r="H38" i="2"/>
  <c r="G38" i="2"/>
  <c r="H29" i="2"/>
  <c r="G29" i="2"/>
  <c r="H34" i="2"/>
  <c r="G34" i="2"/>
  <c r="H37" i="2"/>
  <c r="G37" i="2"/>
  <c r="G24" i="2"/>
  <c r="G35" i="2"/>
  <c r="H35" i="2"/>
  <c r="G23" i="5"/>
  <c r="H23" i="5"/>
  <c r="G28" i="5"/>
  <c r="H28" i="5"/>
  <c r="H35" i="5"/>
  <c r="G35" i="5"/>
  <c r="H29" i="5"/>
  <c r="G29" i="5"/>
  <c r="H39" i="5"/>
  <c r="G39" i="5"/>
  <c r="H25" i="5"/>
  <c r="G25" i="5"/>
  <c r="H22" i="5"/>
  <c r="G22" i="5"/>
  <c r="H24" i="5"/>
  <c r="G24" i="5"/>
  <c r="H38" i="5"/>
  <c r="G38" i="5"/>
  <c r="H37" i="5"/>
  <c r="G37" i="5"/>
  <c r="H33" i="5"/>
  <c r="G33" i="5"/>
  <c r="H27" i="5"/>
  <c r="G27" i="5"/>
  <c r="H36" i="5"/>
  <c r="G36" i="5"/>
  <c r="H30" i="5"/>
  <c r="G30" i="5"/>
  <c r="H34" i="5"/>
  <c r="G34" i="5"/>
  <c r="H26" i="5"/>
  <c r="G26" i="5"/>
  <c r="C17" i="1"/>
  <c r="C13" i="1"/>
  <c r="N13" i="1"/>
  <c r="D14" i="1"/>
  <c r="E14" i="1"/>
  <c r="N14" i="1"/>
  <c r="E15" i="1"/>
  <c r="N15" i="1"/>
  <c r="C16" i="1"/>
  <c r="N16" i="1"/>
  <c r="E17" i="1"/>
  <c r="F17" i="1"/>
  <c r="C18" i="1"/>
  <c r="F18" i="1"/>
  <c r="C19" i="1"/>
  <c r="D19" i="1"/>
  <c r="G19" i="1"/>
  <c r="E20" i="1"/>
  <c r="F20" i="1"/>
  <c r="G20" i="1"/>
  <c r="F13" i="1"/>
  <c r="E18" i="1" l="1"/>
  <c r="D15" i="1"/>
  <c r="D18" i="1"/>
  <c r="C15" i="1"/>
  <c r="D20" i="1"/>
  <c r="D17" i="1"/>
  <c r="C14" i="1"/>
  <c r="F19" i="1"/>
  <c r="E16" i="1"/>
  <c r="E13" i="1"/>
  <c r="E19" i="1"/>
  <c r="D16" i="1"/>
  <c r="D13" i="1"/>
  <c r="I18" i="1"/>
  <c r="L15" i="1"/>
  <c r="M15" i="1"/>
  <c r="L13" i="1"/>
  <c r="M19" i="1"/>
  <c r="K16" i="1"/>
  <c r="K13" i="1"/>
  <c r="L20" i="1"/>
  <c r="L19" i="1"/>
  <c r="L18" i="1"/>
  <c r="K17" i="1"/>
  <c r="J16" i="1"/>
  <c r="J15" i="1"/>
  <c r="J14" i="1"/>
  <c r="J13" i="1"/>
  <c r="N18" i="1"/>
  <c r="M17" i="1"/>
  <c r="J17" i="1"/>
  <c r="I16" i="1"/>
  <c r="I15" i="1"/>
  <c r="I14" i="1"/>
  <c r="I13" i="1"/>
  <c r="M16" i="1"/>
  <c r="N20" i="1"/>
  <c r="M20" i="1"/>
  <c r="K15" i="1"/>
  <c r="K19" i="1"/>
  <c r="K18" i="1"/>
  <c r="J20" i="1"/>
  <c r="J19" i="1"/>
  <c r="J18" i="1"/>
  <c r="I17" i="1"/>
  <c r="H16" i="1"/>
  <c r="H15" i="1"/>
  <c r="H14" i="1"/>
  <c r="H13" i="1"/>
  <c r="N17" i="1"/>
  <c r="M13" i="1"/>
  <c r="L14" i="1"/>
  <c r="M18" i="1"/>
  <c r="K20" i="1"/>
  <c r="I19" i="1"/>
  <c r="H18" i="1"/>
  <c r="H17" i="1"/>
  <c r="G16" i="1"/>
  <c r="G15" i="1"/>
  <c r="G14" i="1"/>
  <c r="G13" i="1"/>
  <c r="C20" i="1"/>
  <c r="M14" i="1"/>
  <c r="N19" i="1"/>
  <c r="L16" i="1"/>
  <c r="L17" i="1"/>
  <c r="K14" i="1"/>
  <c r="I20" i="1"/>
  <c r="H20" i="1"/>
  <c r="H19" i="1"/>
  <c r="G18" i="1"/>
  <c r="G17" i="1"/>
  <c r="F16" i="1"/>
  <c r="F15" i="1"/>
  <c r="F14" i="1"/>
  <c r="B23" i="1" l="1"/>
  <c r="D27" i="1"/>
  <c r="E25" i="1"/>
  <c r="E39" i="1"/>
  <c r="E32" i="1"/>
  <c r="F31" i="1"/>
  <c r="D26" i="1"/>
  <c r="D34" i="1"/>
  <c r="E33" i="1"/>
  <c r="E22" i="1"/>
  <c r="F39" i="1"/>
  <c r="F36" i="1"/>
  <c r="D33" i="1"/>
  <c r="D38" i="1"/>
  <c r="G38" i="1" s="1"/>
  <c r="E35" i="1"/>
  <c r="E37" i="1"/>
  <c r="E38" i="1"/>
  <c r="D29" i="1"/>
  <c r="E29" i="1"/>
  <c r="F38" i="1"/>
  <c r="E30" i="1"/>
  <c r="E36" i="1"/>
  <c r="B32" i="1"/>
  <c r="F33" i="1" s="1"/>
  <c r="E31" i="1"/>
  <c r="D24" i="1"/>
  <c r="F30" i="1" l="1"/>
  <c r="D23" i="1"/>
  <c r="F26" i="1"/>
  <c r="F25" i="1"/>
  <c r="D22" i="1"/>
  <c r="H22" i="1" s="1"/>
  <c r="F29" i="1"/>
  <c r="G29" i="1" s="1"/>
  <c r="E26" i="1"/>
  <c r="H26" i="1" s="1"/>
  <c r="D37" i="1"/>
  <c r="G37" i="1" s="1"/>
  <c r="D32" i="1"/>
  <c r="G32" i="1" s="1"/>
  <c r="D31" i="1"/>
  <c r="H31" i="1" s="1"/>
  <c r="D39" i="1"/>
  <c r="D35" i="1"/>
  <c r="F34" i="1"/>
  <c r="D36" i="1"/>
  <c r="F35" i="1"/>
  <c r="F28" i="1"/>
  <c r="H28" i="1" s="1"/>
  <c r="F23" i="1"/>
  <c r="E24" i="1"/>
  <c r="F37" i="1"/>
  <c r="F24" i="1"/>
  <c r="E23" i="1"/>
  <c r="E34" i="1"/>
  <c r="H34" i="1" s="1"/>
  <c r="F27" i="1"/>
  <c r="D28" i="1"/>
  <c r="E28" i="1"/>
  <c r="F22" i="1"/>
  <c r="E27" i="1"/>
  <c r="H27" i="1" s="1"/>
  <c r="D25" i="1"/>
  <c r="D30" i="1"/>
  <c r="G30" i="1" s="1"/>
  <c r="F32" i="1"/>
  <c r="G27" i="1"/>
  <c r="G22" i="1"/>
  <c r="H29" i="1"/>
  <c r="G28" i="1"/>
  <c r="H39" i="1"/>
  <c r="H38" i="1"/>
  <c r="G39" i="1"/>
  <c r="G33" i="1"/>
  <c r="H30" i="1"/>
  <c r="H33" i="1"/>
  <c r="G26" i="1"/>
  <c r="H32" i="1" l="1"/>
  <c r="H37" i="1"/>
  <c r="H24" i="1"/>
  <c r="H25" i="1"/>
  <c r="G36" i="1"/>
  <c r="H36" i="1"/>
  <c r="G23" i="1"/>
  <c r="H23" i="1"/>
  <c r="G24" i="1"/>
  <c r="G25" i="1"/>
  <c r="G31" i="1"/>
  <c r="H35" i="1"/>
  <c r="G35" i="1"/>
  <c r="G34" i="1"/>
</calcChain>
</file>

<file path=xl/sharedStrings.xml><?xml version="1.0" encoding="utf-8"?>
<sst xmlns="http://schemas.openxmlformats.org/spreadsheetml/2006/main" count="451" uniqueCount="21">
  <si>
    <t>A</t>
  </si>
  <si>
    <t>B</t>
  </si>
  <si>
    <t>C</t>
  </si>
  <si>
    <t>D</t>
  </si>
  <si>
    <t>E</t>
  </si>
  <si>
    <t>F</t>
  </si>
  <si>
    <t>G</t>
  </si>
  <si>
    <t>H</t>
  </si>
  <si>
    <t>adjusted</t>
  </si>
  <si>
    <t>avg (empty)</t>
  </si>
  <si>
    <t>T1</t>
  </si>
  <si>
    <t>T2</t>
  </si>
  <si>
    <t>avg (0)</t>
  </si>
  <si>
    <t>mean</t>
  </si>
  <si>
    <t>sd</t>
  </si>
  <si>
    <t>Absorbance Data</t>
  </si>
  <si>
    <t xml:space="preserve">Background subtraction </t>
  </si>
  <si>
    <t>Plate Layout (Concentration of Oxali in uM)</t>
  </si>
  <si>
    <t>Bkgrnd</t>
  </si>
  <si>
    <t>Normalized to Untreated</t>
  </si>
  <si>
    <t>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</si>
</sst>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0" fillId="2" borderId="1" xfId="0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9" fontId="0" fillId="0" borderId="0" xfId="1" applyFont="1"/>
    <xf numFmtId="9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Fill="1"/>
    <xf numFmtId="9" fontId="0" fillId="0" borderId="2" xfId="1" applyFont="1" applyBorder="1"/>
    <xf numFmtId="9" fontId="0" fillId="0" borderId="0" xfId="1" applyFont="1" applyFill="1"/>
    <xf numFmtId="9" fontId="0" fillId="0" borderId="0" xfId="1" applyFont="1" applyBorder="1"/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4F59F-E380-4F1D-8523-45870078B933}">
  <dimension ref="A1:AC40"/>
  <sheetViews>
    <sheetView workbookViewId="0">
      <selection activeCell="L33" sqref="L33"/>
    </sheetView>
  </sheetViews>
  <sheetFormatPr defaultRowHeight="15" x14ac:dyDescent="0.25"/>
  <cols>
    <col min="1" max="1" width="10.42578125" bestFit="1" customWidth="1"/>
    <col min="17" max="17" width="12" bestFit="1" customWidth="1"/>
  </cols>
  <sheetData>
    <row r="1" spans="1:29" x14ac:dyDescent="0.25">
      <c r="B1" t="s">
        <v>15</v>
      </c>
      <c r="Q1" t="s">
        <v>17</v>
      </c>
    </row>
    <row r="2" spans="1:29" x14ac:dyDescent="0.25">
      <c r="B2" s="1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Q2" s="1"/>
      <c r="R2" s="2">
        <v>1</v>
      </c>
      <c r="S2" s="2">
        <v>2</v>
      </c>
      <c r="T2" s="2">
        <v>3</v>
      </c>
      <c r="U2" s="2">
        <v>4</v>
      </c>
      <c r="V2" s="2">
        <v>5</v>
      </c>
      <c r="W2" s="2">
        <v>6</v>
      </c>
      <c r="X2" s="2">
        <v>7</v>
      </c>
      <c r="Y2" s="2">
        <v>8</v>
      </c>
      <c r="Z2" s="2">
        <v>9</v>
      </c>
      <c r="AA2" s="2">
        <v>10</v>
      </c>
      <c r="AB2" s="2">
        <v>11</v>
      </c>
      <c r="AC2" s="2">
        <v>12</v>
      </c>
    </row>
    <row r="3" spans="1:29" x14ac:dyDescent="0.25">
      <c r="B3" s="2" t="s">
        <v>0</v>
      </c>
      <c r="C3" s="3">
        <v>0.16700000000000001</v>
      </c>
      <c r="D3" s="3">
        <v>0.23300000000000001</v>
      </c>
      <c r="E3" s="3">
        <v>0.20499999999999999</v>
      </c>
      <c r="F3" s="3">
        <v>0.16200000000000001</v>
      </c>
      <c r="G3" s="3">
        <v>0.19900000000000001</v>
      </c>
      <c r="H3" s="3">
        <v>0.108</v>
      </c>
      <c r="I3" s="3">
        <v>0.157</v>
      </c>
      <c r="J3" s="3">
        <v>0.113</v>
      </c>
      <c r="K3" s="3">
        <v>0.13200000000000001</v>
      </c>
      <c r="L3" s="3">
        <v>8.5000000000000006E-2</v>
      </c>
      <c r="M3" s="3">
        <v>0.14099999999999999</v>
      </c>
      <c r="N3" s="3">
        <v>9.9000000000000005E-2</v>
      </c>
      <c r="O3" s="4">
        <v>590</v>
      </c>
      <c r="Q3" s="2" t="s">
        <v>0</v>
      </c>
      <c r="R3" s="3">
        <v>0</v>
      </c>
      <c r="S3" s="3">
        <v>0</v>
      </c>
      <c r="T3" s="3">
        <v>0</v>
      </c>
      <c r="U3" s="3">
        <v>0.1</v>
      </c>
      <c r="V3" s="3">
        <v>0.1</v>
      </c>
      <c r="W3" s="3">
        <v>0.1</v>
      </c>
      <c r="X3" s="3">
        <v>0.5</v>
      </c>
      <c r="Y3" s="3">
        <v>0.5</v>
      </c>
      <c r="Z3" s="3">
        <v>0.5</v>
      </c>
      <c r="AA3" s="3">
        <v>1</v>
      </c>
      <c r="AB3" s="3">
        <v>1</v>
      </c>
      <c r="AC3" s="3">
        <v>1</v>
      </c>
    </row>
    <row r="4" spans="1:29" x14ac:dyDescent="0.25">
      <c r="B4" s="2" t="s">
        <v>1</v>
      </c>
      <c r="C4" s="3">
        <v>0.123</v>
      </c>
      <c r="D4" s="3">
        <v>0.124</v>
      </c>
      <c r="E4" s="3">
        <v>0.09</v>
      </c>
      <c r="F4" s="3">
        <v>9.5000000000000001E-2</v>
      </c>
      <c r="G4" s="3">
        <v>0.104</v>
      </c>
      <c r="H4" s="3">
        <v>8.5999999999999993E-2</v>
      </c>
      <c r="I4" s="3">
        <v>0.10299999999999999</v>
      </c>
      <c r="J4" s="3">
        <v>7.3999999999999996E-2</v>
      </c>
      <c r="K4" s="3">
        <v>0.108</v>
      </c>
      <c r="L4" s="3">
        <v>4.5999999999999999E-2</v>
      </c>
      <c r="M4" s="3">
        <v>4.5999999999999999E-2</v>
      </c>
      <c r="N4" s="3">
        <v>3.9E-2</v>
      </c>
      <c r="O4" s="4">
        <v>590</v>
      </c>
      <c r="Q4" s="2" t="s">
        <v>1</v>
      </c>
      <c r="R4" s="3">
        <v>5</v>
      </c>
      <c r="S4" s="3">
        <v>5</v>
      </c>
      <c r="T4" s="3">
        <v>5</v>
      </c>
      <c r="U4" s="3">
        <v>10</v>
      </c>
      <c r="V4" s="3">
        <v>10</v>
      </c>
      <c r="W4" s="3">
        <v>10</v>
      </c>
      <c r="X4" s="3">
        <v>20</v>
      </c>
      <c r="Y4" s="3">
        <v>20</v>
      </c>
      <c r="Z4" s="3">
        <v>20</v>
      </c>
      <c r="AA4" s="3">
        <v>100</v>
      </c>
      <c r="AB4" s="3">
        <v>100</v>
      </c>
      <c r="AC4" s="3">
        <v>100</v>
      </c>
    </row>
    <row r="5" spans="1:29" x14ac:dyDescent="0.25">
      <c r="B5" s="2" t="s">
        <v>2</v>
      </c>
      <c r="C5" s="3">
        <v>0.04</v>
      </c>
      <c r="D5" s="3">
        <v>3.7999999999999999E-2</v>
      </c>
      <c r="E5" s="3">
        <v>4.7E-2</v>
      </c>
      <c r="F5" s="3">
        <v>4.8000000000000001E-2</v>
      </c>
      <c r="G5" s="3">
        <v>4.9000000000000002E-2</v>
      </c>
      <c r="H5" s="3">
        <v>4.8000000000000001E-2</v>
      </c>
      <c r="I5" s="3">
        <v>4.5999999999999999E-2</v>
      </c>
      <c r="J5" s="3">
        <v>4.7E-2</v>
      </c>
      <c r="K5" s="3">
        <v>4.7E-2</v>
      </c>
      <c r="L5" s="3">
        <v>4.8000000000000001E-2</v>
      </c>
      <c r="M5" s="3">
        <v>4.8000000000000001E-2</v>
      </c>
      <c r="N5" s="3">
        <v>4.1000000000000002E-2</v>
      </c>
      <c r="O5" s="4">
        <v>590</v>
      </c>
      <c r="Q5" s="2" t="s">
        <v>2</v>
      </c>
      <c r="R5" s="3">
        <v>200</v>
      </c>
      <c r="S5" s="3">
        <v>200</v>
      </c>
      <c r="T5" s="3">
        <v>200</v>
      </c>
      <c r="U5" s="3"/>
      <c r="V5" s="3"/>
      <c r="W5" s="3"/>
      <c r="X5" s="3"/>
      <c r="Y5" s="3"/>
      <c r="Z5" s="3"/>
      <c r="AA5" s="3"/>
      <c r="AB5" s="3"/>
      <c r="AC5" s="3"/>
    </row>
    <row r="6" spans="1:29" x14ac:dyDescent="0.25">
      <c r="B6" s="2" t="s">
        <v>3</v>
      </c>
      <c r="C6" s="3">
        <v>0.182</v>
      </c>
      <c r="D6" s="3">
        <v>0.25900000000000001</v>
      </c>
      <c r="E6" s="3">
        <v>0.21199999999999999</v>
      </c>
      <c r="F6" s="3">
        <v>0.21299999999999999</v>
      </c>
      <c r="G6" s="3">
        <v>0.19</v>
      </c>
      <c r="H6" s="3">
        <v>0.17699999999999999</v>
      </c>
      <c r="I6" s="3">
        <v>0.17399999999999999</v>
      </c>
      <c r="J6" s="3">
        <v>0.154</v>
      </c>
      <c r="K6" s="3">
        <v>0.16200000000000001</v>
      </c>
      <c r="L6" s="3">
        <v>0.11799999999999999</v>
      </c>
      <c r="M6" s="3">
        <v>0.128</v>
      </c>
      <c r="N6" s="3">
        <v>0.13300000000000001</v>
      </c>
      <c r="O6" s="4">
        <v>590</v>
      </c>
      <c r="Q6" s="2" t="s">
        <v>3</v>
      </c>
      <c r="R6" s="3">
        <v>0</v>
      </c>
      <c r="S6" s="3">
        <v>0</v>
      </c>
      <c r="T6" s="3">
        <v>0</v>
      </c>
      <c r="U6" s="3">
        <v>0.1</v>
      </c>
      <c r="V6" s="3">
        <v>0.1</v>
      </c>
      <c r="W6" s="3">
        <v>0.1</v>
      </c>
      <c r="X6" s="3">
        <v>0.5</v>
      </c>
      <c r="Y6" s="3">
        <v>0.5</v>
      </c>
      <c r="Z6" s="3">
        <v>0.5</v>
      </c>
      <c r="AA6" s="3">
        <v>1</v>
      </c>
      <c r="AB6" s="3">
        <v>1</v>
      </c>
      <c r="AC6" s="3">
        <v>1</v>
      </c>
    </row>
    <row r="7" spans="1:29" x14ac:dyDescent="0.25">
      <c r="B7" s="2" t="s">
        <v>4</v>
      </c>
      <c r="C7" s="3">
        <v>0.14000000000000001</v>
      </c>
      <c r="D7" s="3">
        <v>0.126</v>
      </c>
      <c r="E7" s="3">
        <v>0.123</v>
      </c>
      <c r="F7" s="3">
        <v>0.13500000000000001</v>
      </c>
      <c r="G7" s="3">
        <v>0.12</v>
      </c>
      <c r="H7" s="3">
        <v>0.191</v>
      </c>
      <c r="I7" s="3">
        <v>0.115</v>
      </c>
      <c r="J7" s="3">
        <v>0.16500000000000001</v>
      </c>
      <c r="K7" s="3">
        <v>0.126</v>
      </c>
      <c r="L7" s="3">
        <v>4.7E-2</v>
      </c>
      <c r="M7" s="3">
        <v>0.04</v>
      </c>
      <c r="N7" s="3">
        <v>4.9000000000000002E-2</v>
      </c>
      <c r="O7" s="4">
        <v>590</v>
      </c>
      <c r="Q7" s="2" t="s">
        <v>4</v>
      </c>
      <c r="R7" s="3">
        <v>5</v>
      </c>
      <c r="S7" s="3">
        <v>5</v>
      </c>
      <c r="T7" s="3">
        <v>5</v>
      </c>
      <c r="U7" s="3">
        <v>10</v>
      </c>
      <c r="V7" s="3">
        <v>10</v>
      </c>
      <c r="W7" s="3">
        <v>10</v>
      </c>
      <c r="X7" s="3">
        <v>20</v>
      </c>
      <c r="Y7" s="3">
        <v>20</v>
      </c>
      <c r="Z7" s="3">
        <v>20</v>
      </c>
      <c r="AA7" s="3">
        <v>100</v>
      </c>
      <c r="AB7" s="3">
        <v>100</v>
      </c>
      <c r="AC7" s="3">
        <v>100</v>
      </c>
    </row>
    <row r="8" spans="1:29" x14ac:dyDescent="0.25">
      <c r="B8" s="2" t="s">
        <v>5</v>
      </c>
      <c r="C8" s="3">
        <v>3.7999999999999999E-2</v>
      </c>
      <c r="D8" s="3">
        <v>4.7E-2</v>
      </c>
      <c r="E8" s="3">
        <v>0.05</v>
      </c>
      <c r="F8" s="3">
        <v>4.8000000000000001E-2</v>
      </c>
      <c r="G8" s="3">
        <v>4.7E-2</v>
      </c>
      <c r="H8" s="3">
        <v>4.2999999999999997E-2</v>
      </c>
      <c r="I8" s="3">
        <v>4.8000000000000001E-2</v>
      </c>
      <c r="J8" s="3">
        <v>4.8000000000000001E-2</v>
      </c>
      <c r="K8" s="3">
        <v>4.8000000000000001E-2</v>
      </c>
      <c r="L8" s="3">
        <v>4.7E-2</v>
      </c>
      <c r="M8" s="3">
        <v>4.1000000000000002E-2</v>
      </c>
      <c r="N8" s="3">
        <v>4.5999999999999999E-2</v>
      </c>
      <c r="O8" s="4">
        <v>590</v>
      </c>
      <c r="Q8" s="2" t="s">
        <v>5</v>
      </c>
      <c r="R8" s="3">
        <v>200</v>
      </c>
      <c r="S8" s="3">
        <v>200</v>
      </c>
      <c r="T8" s="3">
        <v>200</v>
      </c>
      <c r="U8" s="3"/>
      <c r="V8" s="3"/>
      <c r="W8" s="3"/>
      <c r="X8" s="3"/>
      <c r="Y8" s="3"/>
      <c r="Z8" s="3"/>
      <c r="AA8" s="3"/>
      <c r="AB8" s="3"/>
      <c r="AC8" s="3"/>
    </row>
    <row r="9" spans="1:29" x14ac:dyDescent="0.25">
      <c r="B9" s="2" t="s">
        <v>6</v>
      </c>
      <c r="C9" s="3">
        <v>4.2000000000000003E-2</v>
      </c>
      <c r="D9" s="3">
        <v>4.8000000000000001E-2</v>
      </c>
      <c r="E9" s="3">
        <v>4.8000000000000001E-2</v>
      </c>
      <c r="F9" s="3">
        <v>4.7E-2</v>
      </c>
      <c r="G9" s="3">
        <v>4.8000000000000001E-2</v>
      </c>
      <c r="H9" s="3">
        <v>4.1000000000000002E-2</v>
      </c>
      <c r="I9" s="3">
        <v>4.2999999999999997E-2</v>
      </c>
      <c r="J9" s="3">
        <v>4.9000000000000002E-2</v>
      </c>
      <c r="K9" s="3">
        <v>4.8000000000000001E-2</v>
      </c>
      <c r="L9" s="3">
        <v>4.7E-2</v>
      </c>
      <c r="M9" s="3">
        <v>4.2999999999999997E-2</v>
      </c>
      <c r="N9" s="3">
        <v>4.3999999999999997E-2</v>
      </c>
      <c r="O9" s="4">
        <v>590</v>
      </c>
      <c r="Q9" s="2" t="s">
        <v>6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x14ac:dyDescent="0.25">
      <c r="B10" s="2" t="s">
        <v>7</v>
      </c>
      <c r="C10" s="3">
        <v>4.1000000000000002E-2</v>
      </c>
      <c r="D10" s="3">
        <v>4.2000000000000003E-2</v>
      </c>
      <c r="E10" s="3">
        <v>4.2999999999999997E-2</v>
      </c>
      <c r="F10" s="3">
        <v>4.1000000000000002E-2</v>
      </c>
      <c r="G10" s="3">
        <v>4.2000000000000003E-2</v>
      </c>
      <c r="H10" s="3">
        <v>4.3999999999999997E-2</v>
      </c>
      <c r="I10" s="3">
        <v>4.2000000000000003E-2</v>
      </c>
      <c r="J10" s="3">
        <v>4.9000000000000002E-2</v>
      </c>
      <c r="K10" s="3">
        <v>4.7E-2</v>
      </c>
      <c r="L10" s="3">
        <v>4.8000000000000001E-2</v>
      </c>
      <c r="M10" s="3">
        <v>4.2999999999999997E-2</v>
      </c>
      <c r="N10" s="3">
        <v>4.7E-2</v>
      </c>
      <c r="O10" s="4">
        <v>590</v>
      </c>
      <c r="Q10" s="2" t="s">
        <v>7</v>
      </c>
      <c r="R10" s="3" t="s">
        <v>18</v>
      </c>
      <c r="S10" s="3" t="s">
        <v>18</v>
      </c>
      <c r="T10" s="3" t="s">
        <v>18</v>
      </c>
      <c r="U10" s="3"/>
      <c r="V10" s="3"/>
      <c r="W10" s="3"/>
      <c r="X10" s="3"/>
      <c r="Y10" s="3"/>
      <c r="Z10" s="3"/>
      <c r="AA10" s="3"/>
      <c r="AB10" s="3"/>
      <c r="AC10" s="3"/>
    </row>
    <row r="12" spans="1:29" x14ac:dyDescent="0.25">
      <c r="A12" t="s">
        <v>9</v>
      </c>
      <c r="C12" s="18" t="s">
        <v>16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29" x14ac:dyDescent="0.25">
      <c r="A13">
        <f>AVERAGE(C10:E10)</f>
        <v>4.2000000000000003E-2</v>
      </c>
      <c r="C13">
        <f>C3-$A$13</f>
        <v>0.125</v>
      </c>
      <c r="D13">
        <f t="shared" ref="D13:N13" si="0">D3-$A$13</f>
        <v>0.191</v>
      </c>
      <c r="E13">
        <f t="shared" si="0"/>
        <v>0.16299999999999998</v>
      </c>
      <c r="F13">
        <f t="shared" si="0"/>
        <v>0.12</v>
      </c>
      <c r="G13">
        <f t="shared" si="0"/>
        <v>0.157</v>
      </c>
      <c r="H13">
        <f t="shared" si="0"/>
        <v>6.6000000000000003E-2</v>
      </c>
      <c r="I13">
        <f t="shared" si="0"/>
        <v>0.11499999999999999</v>
      </c>
      <c r="J13">
        <f t="shared" si="0"/>
        <v>7.1000000000000008E-2</v>
      </c>
      <c r="K13">
        <f t="shared" si="0"/>
        <v>0.09</v>
      </c>
      <c r="L13">
        <f t="shared" si="0"/>
        <v>4.3000000000000003E-2</v>
      </c>
      <c r="M13">
        <f t="shared" si="0"/>
        <v>9.8999999999999977E-2</v>
      </c>
      <c r="N13">
        <f t="shared" si="0"/>
        <v>5.7000000000000002E-2</v>
      </c>
    </row>
    <row r="14" spans="1:29" x14ac:dyDescent="0.25">
      <c r="C14">
        <f t="shared" ref="C14:N17" si="1">C4-$A$13</f>
        <v>8.0999999999999989E-2</v>
      </c>
      <c r="D14">
        <f t="shared" si="1"/>
        <v>8.199999999999999E-2</v>
      </c>
      <c r="E14">
        <f t="shared" si="1"/>
        <v>4.7999999999999994E-2</v>
      </c>
      <c r="F14">
        <f t="shared" si="1"/>
        <v>5.2999999999999999E-2</v>
      </c>
      <c r="G14">
        <f t="shared" si="1"/>
        <v>6.1999999999999993E-2</v>
      </c>
      <c r="H14">
        <f t="shared" si="1"/>
        <v>4.3999999999999991E-2</v>
      </c>
      <c r="I14">
        <f t="shared" si="1"/>
        <v>6.0999999999999992E-2</v>
      </c>
      <c r="J14">
        <f t="shared" si="1"/>
        <v>3.1999999999999994E-2</v>
      </c>
      <c r="K14">
        <f t="shared" si="1"/>
        <v>6.6000000000000003E-2</v>
      </c>
      <c r="L14">
        <f t="shared" si="1"/>
        <v>3.9999999999999966E-3</v>
      </c>
      <c r="M14">
        <f t="shared" si="1"/>
        <v>3.9999999999999966E-3</v>
      </c>
      <c r="N14">
        <f t="shared" si="1"/>
        <v>-3.0000000000000027E-3</v>
      </c>
    </row>
    <row r="15" spans="1:29" x14ac:dyDescent="0.25">
      <c r="C15">
        <f t="shared" si="1"/>
        <v>-2.0000000000000018E-3</v>
      </c>
      <c r="D15">
        <f t="shared" si="1"/>
        <v>-4.0000000000000036E-3</v>
      </c>
      <c r="E15">
        <f t="shared" si="1"/>
        <v>4.9999999999999975E-3</v>
      </c>
      <c r="F15">
        <f t="shared" si="1"/>
        <v>5.9999999999999984E-3</v>
      </c>
      <c r="G15">
        <f t="shared" si="1"/>
        <v>6.9999999999999993E-3</v>
      </c>
      <c r="H15">
        <f t="shared" si="1"/>
        <v>5.9999999999999984E-3</v>
      </c>
      <c r="I15">
        <f t="shared" si="1"/>
        <v>3.9999999999999966E-3</v>
      </c>
      <c r="J15">
        <f t="shared" si="1"/>
        <v>4.9999999999999975E-3</v>
      </c>
      <c r="K15">
        <f t="shared" si="1"/>
        <v>4.9999999999999975E-3</v>
      </c>
      <c r="L15">
        <f t="shared" si="1"/>
        <v>5.9999999999999984E-3</v>
      </c>
      <c r="M15">
        <f t="shared" si="1"/>
        <v>5.9999999999999984E-3</v>
      </c>
      <c r="N15">
        <f t="shared" si="1"/>
        <v>-1.0000000000000009E-3</v>
      </c>
    </row>
    <row r="16" spans="1:29" x14ac:dyDescent="0.25">
      <c r="C16">
        <f t="shared" si="1"/>
        <v>0.13999999999999999</v>
      </c>
      <c r="D16">
        <f t="shared" si="1"/>
        <v>0.217</v>
      </c>
      <c r="E16">
        <f t="shared" si="1"/>
        <v>0.16999999999999998</v>
      </c>
      <c r="F16">
        <f t="shared" si="1"/>
        <v>0.17099999999999999</v>
      </c>
      <c r="G16">
        <f t="shared" si="1"/>
        <v>0.14799999999999999</v>
      </c>
      <c r="H16">
        <f t="shared" si="1"/>
        <v>0.13499999999999998</v>
      </c>
      <c r="I16">
        <f t="shared" si="1"/>
        <v>0.13199999999999998</v>
      </c>
      <c r="J16">
        <f t="shared" si="1"/>
        <v>0.11199999999999999</v>
      </c>
      <c r="K16">
        <f t="shared" si="1"/>
        <v>0.12</v>
      </c>
      <c r="L16">
        <f t="shared" si="1"/>
        <v>7.5999999999999984E-2</v>
      </c>
      <c r="M16">
        <f t="shared" si="1"/>
        <v>8.5999999999999993E-2</v>
      </c>
      <c r="N16">
        <f t="shared" si="1"/>
        <v>9.0999999999999998E-2</v>
      </c>
    </row>
    <row r="17" spans="1:19" x14ac:dyDescent="0.25">
      <c r="C17">
        <f>C7-$A$13</f>
        <v>9.8000000000000004E-2</v>
      </c>
      <c r="D17">
        <f t="shared" si="1"/>
        <v>8.3999999999999991E-2</v>
      </c>
      <c r="E17">
        <f t="shared" si="1"/>
        <v>8.0999999999999989E-2</v>
      </c>
      <c r="F17">
        <f t="shared" si="1"/>
        <v>9.2999999999999999E-2</v>
      </c>
      <c r="G17">
        <f t="shared" si="1"/>
        <v>7.7999999999999986E-2</v>
      </c>
      <c r="H17">
        <f t="shared" si="1"/>
        <v>0.14899999999999999</v>
      </c>
      <c r="I17">
        <f t="shared" si="1"/>
        <v>7.3000000000000009E-2</v>
      </c>
      <c r="J17">
        <f t="shared" si="1"/>
        <v>0.123</v>
      </c>
      <c r="K17">
        <f t="shared" si="1"/>
        <v>8.3999999999999991E-2</v>
      </c>
      <c r="L17">
        <f t="shared" si="1"/>
        <v>4.9999999999999975E-3</v>
      </c>
      <c r="M17">
        <f t="shared" si="1"/>
        <v>-2.0000000000000018E-3</v>
      </c>
      <c r="N17">
        <f t="shared" si="1"/>
        <v>6.9999999999999993E-3</v>
      </c>
    </row>
    <row r="18" spans="1:19" x14ac:dyDescent="0.25">
      <c r="C18">
        <f t="shared" ref="C18:N20" si="2">C8-$A$13</f>
        <v>-4.0000000000000036E-3</v>
      </c>
      <c r="D18">
        <f t="shared" si="2"/>
        <v>4.9999999999999975E-3</v>
      </c>
      <c r="E18">
        <f t="shared" si="2"/>
        <v>8.0000000000000002E-3</v>
      </c>
      <c r="F18">
        <f t="shared" si="2"/>
        <v>5.9999999999999984E-3</v>
      </c>
      <c r="G18">
        <f t="shared" si="2"/>
        <v>4.9999999999999975E-3</v>
      </c>
      <c r="H18">
        <f t="shared" si="2"/>
        <v>9.9999999999999395E-4</v>
      </c>
      <c r="I18">
        <f>I8-$A$13</f>
        <v>5.9999999999999984E-3</v>
      </c>
      <c r="J18">
        <f t="shared" si="2"/>
        <v>5.9999999999999984E-3</v>
      </c>
      <c r="K18">
        <f t="shared" si="2"/>
        <v>5.9999999999999984E-3</v>
      </c>
      <c r="L18">
        <f t="shared" si="2"/>
        <v>4.9999999999999975E-3</v>
      </c>
      <c r="M18">
        <f t="shared" si="2"/>
        <v>-1.0000000000000009E-3</v>
      </c>
      <c r="N18">
        <f t="shared" si="2"/>
        <v>3.9999999999999966E-3</v>
      </c>
    </row>
    <row r="19" spans="1:19" x14ac:dyDescent="0.25">
      <c r="C19">
        <f t="shared" si="2"/>
        <v>0</v>
      </c>
      <c r="D19">
        <f t="shared" si="2"/>
        <v>5.9999999999999984E-3</v>
      </c>
      <c r="E19">
        <f t="shared" si="2"/>
        <v>5.9999999999999984E-3</v>
      </c>
      <c r="F19">
        <f t="shared" si="2"/>
        <v>4.9999999999999975E-3</v>
      </c>
      <c r="G19">
        <f t="shared" si="2"/>
        <v>5.9999999999999984E-3</v>
      </c>
      <c r="H19">
        <f t="shared" si="2"/>
        <v>-1.0000000000000009E-3</v>
      </c>
      <c r="I19">
        <f t="shared" si="2"/>
        <v>9.9999999999999395E-4</v>
      </c>
      <c r="J19">
        <f t="shared" si="2"/>
        <v>6.9999999999999993E-3</v>
      </c>
      <c r="K19">
        <f t="shared" si="2"/>
        <v>5.9999999999999984E-3</v>
      </c>
      <c r="L19">
        <f t="shared" si="2"/>
        <v>4.9999999999999975E-3</v>
      </c>
      <c r="M19">
        <f t="shared" si="2"/>
        <v>9.9999999999999395E-4</v>
      </c>
      <c r="N19">
        <f t="shared" si="2"/>
        <v>1.9999999999999948E-3</v>
      </c>
    </row>
    <row r="20" spans="1:19" x14ac:dyDescent="0.25">
      <c r="C20">
        <f t="shared" si="2"/>
        <v>-1.0000000000000009E-3</v>
      </c>
      <c r="D20">
        <f t="shared" si="2"/>
        <v>0</v>
      </c>
      <c r="E20">
        <f t="shared" si="2"/>
        <v>9.9999999999999395E-4</v>
      </c>
      <c r="F20">
        <f t="shared" si="2"/>
        <v>-1.0000000000000009E-3</v>
      </c>
      <c r="G20">
        <f t="shared" si="2"/>
        <v>0</v>
      </c>
      <c r="H20">
        <f t="shared" si="2"/>
        <v>1.9999999999999948E-3</v>
      </c>
      <c r="I20">
        <f t="shared" si="2"/>
        <v>0</v>
      </c>
      <c r="J20">
        <f t="shared" si="2"/>
        <v>6.9999999999999993E-3</v>
      </c>
      <c r="K20">
        <f t="shared" si="2"/>
        <v>4.9999999999999975E-3</v>
      </c>
      <c r="L20">
        <f t="shared" si="2"/>
        <v>5.9999999999999984E-3</v>
      </c>
      <c r="M20">
        <f t="shared" si="2"/>
        <v>9.9999999999999395E-4</v>
      </c>
      <c r="N20">
        <f t="shared" si="2"/>
        <v>4.9999999999999975E-3</v>
      </c>
    </row>
    <row r="21" spans="1:19" x14ac:dyDescent="0.25">
      <c r="E21" t="s">
        <v>19</v>
      </c>
    </row>
    <row r="22" spans="1:19" x14ac:dyDescent="0.25">
      <c r="C22" t="s">
        <v>20</v>
      </c>
      <c r="G22" t="s">
        <v>13</v>
      </c>
      <c r="H22" t="s">
        <v>14</v>
      </c>
    </row>
    <row r="23" spans="1:19" x14ac:dyDescent="0.25">
      <c r="A23" s="16" t="s">
        <v>10</v>
      </c>
      <c r="B23" t="s">
        <v>12</v>
      </c>
      <c r="C23" s="15">
        <v>0</v>
      </c>
      <c r="D23" s="5">
        <f>C13/$B$24</f>
        <v>0.78288100208768274</v>
      </c>
      <c r="E23" s="5">
        <f>D13/$B$24</f>
        <v>1.1962421711899793</v>
      </c>
      <c r="F23" s="5">
        <f>E13/$B$24</f>
        <v>1.0208768267223383</v>
      </c>
      <c r="G23" s="5">
        <f>AVERAGE(D23:F23)</f>
        <v>1</v>
      </c>
      <c r="H23" s="5">
        <f>_xlfn.STDEV.S(D23:F23)</f>
        <v>0.2074698663683488</v>
      </c>
      <c r="Q23" s="5"/>
      <c r="R23" s="5"/>
      <c r="S23" s="6"/>
    </row>
    <row r="24" spans="1:19" x14ac:dyDescent="0.25">
      <c r="A24" s="16"/>
      <c r="B24" s="16">
        <f>AVERAGE(C13:E13)</f>
        <v>0.15966666666666665</v>
      </c>
      <c r="C24" s="15">
        <v>0.1</v>
      </c>
      <c r="D24" s="5">
        <f>F13/$B$24</f>
        <v>0.75156576200417546</v>
      </c>
      <c r="E24" s="5">
        <f>G13/$B$24</f>
        <v>0.98329853862212957</v>
      </c>
      <c r="F24" s="5">
        <f>H13/$B$24</f>
        <v>0.41336116910229653</v>
      </c>
      <c r="G24" s="5">
        <f t="shared" ref="G24:G31" si="3">AVERAGE(D24:F24)</f>
        <v>0.71607515657620058</v>
      </c>
      <c r="H24" s="5">
        <f t="shared" ref="H24:H31" si="4">_xlfn.STDEV.S(D24:F24)</f>
        <v>0.2866214203422866</v>
      </c>
      <c r="P24" s="11"/>
      <c r="Q24" s="5"/>
      <c r="R24" s="5"/>
      <c r="S24" s="6"/>
    </row>
    <row r="25" spans="1:19" x14ac:dyDescent="0.25">
      <c r="A25" s="16"/>
      <c r="B25" s="16"/>
      <c r="C25" s="15">
        <v>0.5</v>
      </c>
      <c r="D25" s="5">
        <f>I13/$B$24</f>
        <v>0.72025052192066807</v>
      </c>
      <c r="E25" s="5">
        <f>J13/$B$24</f>
        <v>0.44467640918580387</v>
      </c>
      <c r="F25" s="5">
        <f>K13/$B$24</f>
        <v>0.56367432150313157</v>
      </c>
      <c r="G25" s="5">
        <f t="shared" si="3"/>
        <v>0.57620041753653439</v>
      </c>
      <c r="H25" s="5">
        <f t="shared" si="4"/>
        <v>0.1382134226975823</v>
      </c>
      <c r="Q25" s="5"/>
      <c r="R25" s="5"/>
      <c r="S25" s="6"/>
    </row>
    <row r="26" spans="1:19" x14ac:dyDescent="0.25">
      <c r="A26" s="16"/>
      <c r="B26" s="16"/>
      <c r="C26" s="15">
        <v>1</v>
      </c>
      <c r="D26" s="5">
        <f>L13/$B$24</f>
        <v>0.26931106471816291</v>
      </c>
      <c r="E26" s="5">
        <f>M13/$B$24</f>
        <v>0.62004175365344461</v>
      </c>
      <c r="F26" s="5">
        <f>N13/$B$24</f>
        <v>0.35699373695198333</v>
      </c>
      <c r="G26" s="5">
        <f t="shared" si="3"/>
        <v>0.41544885177453028</v>
      </c>
      <c r="H26" s="5">
        <f t="shared" si="4"/>
        <v>0.18252603753147706</v>
      </c>
      <c r="Q26" s="5"/>
      <c r="R26" s="5"/>
      <c r="S26" s="6"/>
    </row>
    <row r="27" spans="1:19" x14ac:dyDescent="0.25">
      <c r="A27" s="16"/>
      <c r="B27" s="16"/>
      <c r="C27" s="15">
        <v>5</v>
      </c>
      <c r="D27" s="5">
        <f>C14/$B$24</f>
        <v>0.50730688935281831</v>
      </c>
      <c r="E27" s="5">
        <f>D14/$B$24</f>
        <v>0.51356993736951984</v>
      </c>
      <c r="F27" s="5">
        <f>E14/$B$24</f>
        <v>0.30062630480167013</v>
      </c>
      <c r="G27" s="5">
        <f t="shared" si="3"/>
        <v>0.44050104384133609</v>
      </c>
      <c r="H27" s="5">
        <f t="shared" si="4"/>
        <v>0.12117554789921872</v>
      </c>
      <c r="Q27" s="5"/>
      <c r="R27" s="5"/>
      <c r="S27" s="6"/>
    </row>
    <row r="28" spans="1:19" x14ac:dyDescent="0.25">
      <c r="A28" s="16"/>
      <c r="B28" s="16"/>
      <c r="C28" s="15">
        <v>10</v>
      </c>
      <c r="D28" s="5">
        <f>F14/$B$24</f>
        <v>0.33194154488517746</v>
      </c>
      <c r="E28" s="5">
        <f>G14/$B$24</f>
        <v>0.38830897703549061</v>
      </c>
      <c r="F28" s="5">
        <f>H14/$B$24</f>
        <v>0.27557411273486426</v>
      </c>
      <c r="G28" s="5">
        <f t="shared" si="3"/>
        <v>0.33194154488517746</v>
      </c>
      <c r="H28" s="5">
        <f t="shared" si="4"/>
        <v>5.636743215031307E-2</v>
      </c>
      <c r="Q28" s="5"/>
      <c r="R28" s="5"/>
      <c r="S28" s="6"/>
    </row>
    <row r="29" spans="1:19" x14ac:dyDescent="0.25">
      <c r="A29" s="16"/>
      <c r="B29" s="16"/>
      <c r="C29" s="15">
        <v>20</v>
      </c>
      <c r="D29" s="5">
        <f>I14/$B$24</f>
        <v>0.38204592901878914</v>
      </c>
      <c r="E29" s="5">
        <f>J14/$B$24</f>
        <v>0.20041753653444674</v>
      </c>
      <c r="F29" s="5">
        <f>K14/$B$24</f>
        <v>0.41336116910229653</v>
      </c>
      <c r="G29" s="5">
        <f t="shared" si="3"/>
        <v>0.33194154488517746</v>
      </c>
      <c r="H29" s="5">
        <f t="shared" si="4"/>
        <v>0.11497427818801145</v>
      </c>
      <c r="Q29" s="5"/>
      <c r="R29" s="5"/>
      <c r="S29" s="6"/>
    </row>
    <row r="30" spans="1:19" x14ac:dyDescent="0.25">
      <c r="A30" s="16"/>
      <c r="B30" s="16"/>
      <c r="C30" s="15">
        <v>100</v>
      </c>
      <c r="D30" s="5">
        <f>L14/$B$24</f>
        <v>2.5052192066805826E-2</v>
      </c>
      <c r="E30" s="5">
        <f>M14/$B$24</f>
        <v>2.5052192066805826E-2</v>
      </c>
      <c r="F30" s="5">
        <f>N14/$B$24</f>
        <v>-1.8789144050104404E-2</v>
      </c>
      <c r="G30" s="5">
        <f t="shared" si="3"/>
        <v>1.0438413361169083E-2</v>
      </c>
      <c r="H30" s="5">
        <f t="shared" si="4"/>
        <v>2.5311807208730983E-2</v>
      </c>
      <c r="Q30" s="5"/>
      <c r="R30" s="5"/>
      <c r="S30" s="6"/>
    </row>
    <row r="31" spans="1:19" ht="15.75" thickBot="1" x14ac:dyDescent="0.3">
      <c r="A31" s="17"/>
      <c r="B31" s="17"/>
      <c r="C31" s="15">
        <v>200</v>
      </c>
      <c r="D31" s="12">
        <f>C15/$B$24</f>
        <v>-1.2526096033402935E-2</v>
      </c>
      <c r="E31" s="12">
        <f>D15/$B$24</f>
        <v>-2.5052192066805871E-2</v>
      </c>
      <c r="F31" s="12">
        <f>E15/$B$24</f>
        <v>3.1315240083507292E-2</v>
      </c>
      <c r="G31" s="12">
        <f t="shared" si="3"/>
        <v>-2.0876826722338385E-3</v>
      </c>
      <c r="H31" s="12">
        <f t="shared" si="4"/>
        <v>2.9598010185298181E-2</v>
      </c>
      <c r="Q31" s="5"/>
      <c r="R31" s="5"/>
      <c r="S31" s="6"/>
    </row>
    <row r="32" spans="1:19" x14ac:dyDescent="0.25">
      <c r="A32" s="18" t="s">
        <v>11</v>
      </c>
      <c r="B32" t="s">
        <v>12</v>
      </c>
      <c r="C32" s="15">
        <v>0</v>
      </c>
      <c r="D32" s="5">
        <f>C16/$B$33</f>
        <v>0.79696394686907024</v>
      </c>
      <c r="E32" s="5">
        <f>D16/$B$33</f>
        <v>1.2352941176470591</v>
      </c>
      <c r="F32" s="5">
        <f>E16/$B$33</f>
        <v>0.967741935483871</v>
      </c>
      <c r="G32" s="5">
        <f>AVERAGE(D32:F32)</f>
        <v>1.0000000000000002</v>
      </c>
      <c r="H32" s="5">
        <f>_xlfn.STDEV.S(D32:F32)</f>
        <v>0.22093838891942283</v>
      </c>
    </row>
    <row r="33" spans="1:8" x14ac:dyDescent="0.25">
      <c r="A33" s="18"/>
      <c r="B33" s="18">
        <f>AVERAGE(C16:E16)</f>
        <v>0.17566666666666664</v>
      </c>
      <c r="C33" s="15">
        <v>0.1</v>
      </c>
      <c r="D33" s="5">
        <f>F16/$B$33</f>
        <v>0.9734345351043644</v>
      </c>
      <c r="E33" s="5">
        <f>G16/$B$33</f>
        <v>0.84250474383301721</v>
      </c>
      <c r="F33" s="5">
        <f>H16/$B$33</f>
        <v>0.76850094876660346</v>
      </c>
      <c r="G33" s="5">
        <f t="shared" ref="G33:G40" si="5">AVERAGE(D33:F33)</f>
        <v>0.86148007590132847</v>
      </c>
      <c r="H33" s="5">
        <f t="shared" ref="H33:H40" si="6">_xlfn.STDEV.S(D33:F33)</f>
        <v>0.10377615873909159</v>
      </c>
    </row>
    <row r="34" spans="1:8" x14ac:dyDescent="0.25">
      <c r="A34" s="18"/>
      <c r="B34" s="18"/>
      <c r="C34" s="15">
        <v>0.5</v>
      </c>
      <c r="D34" s="5">
        <f>I16/$B$33</f>
        <v>0.75142314990512338</v>
      </c>
      <c r="E34" s="5">
        <f t="shared" ref="E34:F34" si="7">J16/$B$33</f>
        <v>0.63757115749525617</v>
      </c>
      <c r="F34" s="5">
        <f t="shared" si="7"/>
        <v>0.68311195445920314</v>
      </c>
      <c r="G34" s="5">
        <f t="shared" si="5"/>
        <v>0.6907020872865276</v>
      </c>
      <c r="H34" s="5">
        <f t="shared" si="6"/>
        <v>5.7304246188013296E-2</v>
      </c>
    </row>
    <row r="35" spans="1:8" x14ac:dyDescent="0.25">
      <c r="A35" s="18"/>
      <c r="B35" s="18"/>
      <c r="C35" s="15">
        <v>1</v>
      </c>
      <c r="D35" s="5">
        <f>L16/$B$33</f>
        <v>0.43263757115749524</v>
      </c>
      <c r="E35" s="5">
        <f t="shared" ref="E35:F35" si="8">M16/$B$33</f>
        <v>0.4895635673624289</v>
      </c>
      <c r="F35" s="5">
        <f t="shared" si="8"/>
        <v>0.51802656546489567</v>
      </c>
      <c r="G35" s="5">
        <f t="shared" si="5"/>
        <v>0.48007590132827332</v>
      </c>
      <c r="H35" s="5">
        <f t="shared" si="6"/>
        <v>4.3477947769979541E-2</v>
      </c>
    </row>
    <row r="36" spans="1:8" x14ac:dyDescent="0.25">
      <c r="A36" s="18"/>
      <c r="B36" s="18"/>
      <c r="C36" s="15">
        <v>5</v>
      </c>
      <c r="D36" s="5">
        <f>C17/$B$33</f>
        <v>0.55787476280834924</v>
      </c>
      <c r="E36" s="5">
        <f t="shared" ref="E36:F36" si="9">D17/$B$33</f>
        <v>0.47817836812144215</v>
      </c>
      <c r="F36" s="5">
        <f t="shared" si="9"/>
        <v>0.46110056925996207</v>
      </c>
      <c r="G36" s="5">
        <f t="shared" si="5"/>
        <v>0.49905123339658447</v>
      </c>
      <c r="H36" s="5">
        <f t="shared" si="6"/>
        <v>5.1653349483173475E-2</v>
      </c>
    </row>
    <row r="37" spans="1:8" x14ac:dyDescent="0.25">
      <c r="A37" s="18"/>
      <c r="B37" s="18"/>
      <c r="C37" s="15">
        <v>10</v>
      </c>
      <c r="D37" s="5">
        <f>F17/$B$33</f>
        <v>0.52941176470588247</v>
      </c>
      <c r="E37" s="5">
        <f t="shared" ref="E37:F37" si="10">G17/$B$33</f>
        <v>0.44402277039848198</v>
      </c>
      <c r="F37" s="5">
        <f t="shared" si="10"/>
        <v>0.8481973434535105</v>
      </c>
      <c r="G37" s="5">
        <f t="shared" si="5"/>
        <v>0.60721062618595834</v>
      </c>
      <c r="H37" s="5">
        <f t="shared" si="6"/>
        <v>0.21302292954456972</v>
      </c>
    </row>
    <row r="38" spans="1:8" x14ac:dyDescent="0.25">
      <c r="A38" s="18"/>
      <c r="B38" s="18"/>
      <c r="C38" s="15">
        <v>20</v>
      </c>
      <c r="D38" s="5">
        <f>I17/$B$33</f>
        <v>0.41555977229601532</v>
      </c>
      <c r="E38" s="5">
        <f t="shared" ref="E38:F38" si="11">J17/$B$33</f>
        <v>0.70018975332068323</v>
      </c>
      <c r="F38" s="5">
        <f t="shared" si="11"/>
        <v>0.47817836812144215</v>
      </c>
      <c r="G38" s="5">
        <f t="shared" si="5"/>
        <v>0.53130929791271353</v>
      </c>
      <c r="H38" s="5">
        <f t="shared" si="6"/>
        <v>0.14956847361623188</v>
      </c>
    </row>
    <row r="39" spans="1:8" x14ac:dyDescent="0.25">
      <c r="A39" s="18"/>
      <c r="B39" s="18"/>
      <c r="C39" s="15">
        <v>100</v>
      </c>
      <c r="D39" s="5">
        <f>L17/$B$33</f>
        <v>2.8462998102466785E-2</v>
      </c>
      <c r="E39" s="5">
        <f t="shared" ref="E39:F39" si="12">M17/$B$33</f>
        <v>-1.1385199240986729E-2</v>
      </c>
      <c r="F39" s="5">
        <f t="shared" si="12"/>
        <v>3.9848197343453511E-2</v>
      </c>
      <c r="G39" s="5">
        <f t="shared" si="5"/>
        <v>1.8975332068311188E-2</v>
      </c>
      <c r="H39" s="5">
        <f t="shared" si="6"/>
        <v>2.6902176240527192E-2</v>
      </c>
    </row>
    <row r="40" spans="1:8" x14ac:dyDescent="0.25">
      <c r="A40" s="18"/>
      <c r="B40" s="18"/>
      <c r="C40" s="15">
        <v>200</v>
      </c>
      <c r="D40" s="14">
        <f>C18/$B$33</f>
        <v>-2.2770398481973458E-2</v>
      </c>
      <c r="E40" s="14">
        <f t="shared" ref="E40:F40" si="13">D18/$B$33</f>
        <v>2.8462998102466785E-2</v>
      </c>
      <c r="F40" s="14">
        <f t="shared" si="13"/>
        <v>4.5540796963946875E-2</v>
      </c>
      <c r="G40" s="5">
        <f t="shared" si="5"/>
        <v>1.707779886148007E-2</v>
      </c>
      <c r="H40" s="5">
        <f t="shared" si="6"/>
        <v>3.5550273235664516E-2</v>
      </c>
    </row>
  </sheetData>
  <mergeCells count="5">
    <mergeCell ref="A23:A31"/>
    <mergeCell ref="B24:B31"/>
    <mergeCell ref="A32:A40"/>
    <mergeCell ref="B33:B40"/>
    <mergeCell ref="C12:N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6A8EA-6CC6-4F7C-BE19-0196F64EF861}">
  <dimension ref="A1:AC39"/>
  <sheetViews>
    <sheetView workbookViewId="0">
      <selection activeCell="Q1" sqref="Q1:AC10"/>
    </sheetView>
  </sheetViews>
  <sheetFormatPr defaultRowHeight="15" x14ac:dyDescent="0.25"/>
  <cols>
    <col min="1" max="1" width="10.42578125" bestFit="1" customWidth="1"/>
    <col min="17" max="17" width="12" bestFit="1" customWidth="1"/>
  </cols>
  <sheetData>
    <row r="1" spans="1:29" x14ac:dyDescent="0.25">
      <c r="Q1" t="s">
        <v>17</v>
      </c>
    </row>
    <row r="2" spans="1:29" ht="15.75" thickBot="1" x14ac:dyDescent="0.3">
      <c r="B2" s="1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Q2" s="1"/>
      <c r="R2" s="2">
        <v>1</v>
      </c>
      <c r="S2" s="2">
        <v>2</v>
      </c>
      <c r="T2" s="2">
        <v>3</v>
      </c>
      <c r="U2" s="2">
        <v>4</v>
      </c>
      <c r="V2" s="2">
        <v>5</v>
      </c>
      <c r="W2" s="2">
        <v>6</v>
      </c>
      <c r="X2" s="2">
        <v>7</v>
      </c>
      <c r="Y2" s="2">
        <v>8</v>
      </c>
      <c r="Z2" s="2">
        <v>9</v>
      </c>
      <c r="AA2" s="2">
        <v>10</v>
      </c>
      <c r="AB2" s="2">
        <v>11</v>
      </c>
      <c r="AC2" s="2">
        <v>12</v>
      </c>
    </row>
    <row r="3" spans="1:29" ht="15.75" thickBot="1" x14ac:dyDescent="0.3">
      <c r="B3" s="2" t="s">
        <v>0</v>
      </c>
      <c r="C3" s="7">
        <v>0.123</v>
      </c>
      <c r="D3" s="8">
        <v>0.12</v>
      </c>
      <c r="E3" s="8">
        <v>0.122</v>
      </c>
      <c r="F3" s="8">
        <v>0.107</v>
      </c>
      <c r="G3" s="8">
        <v>0.114</v>
      </c>
      <c r="H3" s="8">
        <v>0.122</v>
      </c>
      <c r="I3" s="8">
        <v>0.09</v>
      </c>
      <c r="J3" s="8">
        <v>8.1000000000000003E-2</v>
      </c>
      <c r="K3" s="8">
        <v>9.0999999999999998E-2</v>
      </c>
      <c r="L3" s="8">
        <v>8.5000000000000006E-2</v>
      </c>
      <c r="M3" s="8">
        <v>8.1000000000000003E-2</v>
      </c>
      <c r="N3" s="8">
        <v>0.08</v>
      </c>
      <c r="O3" s="4">
        <v>590</v>
      </c>
      <c r="Q3" s="2" t="s">
        <v>0</v>
      </c>
      <c r="R3" s="3">
        <v>0</v>
      </c>
      <c r="S3" s="3">
        <v>0</v>
      </c>
      <c r="T3" s="3">
        <v>0</v>
      </c>
      <c r="U3" s="3">
        <v>0.1</v>
      </c>
      <c r="V3" s="3">
        <v>0.1</v>
      </c>
      <c r="W3" s="3">
        <v>0.1</v>
      </c>
      <c r="X3" s="3">
        <v>0.5</v>
      </c>
      <c r="Y3" s="3">
        <v>0.5</v>
      </c>
      <c r="Z3" s="3">
        <v>0.5</v>
      </c>
      <c r="AA3" s="3">
        <v>1</v>
      </c>
      <c r="AB3" s="3">
        <v>1</v>
      </c>
      <c r="AC3" s="3">
        <v>1</v>
      </c>
    </row>
    <row r="4" spans="1:29" ht="15.75" thickBot="1" x14ac:dyDescent="0.3">
      <c r="B4" s="2" t="s">
        <v>1</v>
      </c>
      <c r="C4" s="9">
        <v>7.0999999999999994E-2</v>
      </c>
      <c r="D4" s="10">
        <v>6.7000000000000004E-2</v>
      </c>
      <c r="E4" s="10">
        <v>8.2000000000000003E-2</v>
      </c>
      <c r="F4" s="10">
        <v>8.5999999999999993E-2</v>
      </c>
      <c r="G4" s="10">
        <v>7.1999999999999995E-2</v>
      </c>
      <c r="H4" s="10">
        <v>7.9000000000000001E-2</v>
      </c>
      <c r="I4" s="10">
        <v>6.0999999999999999E-2</v>
      </c>
      <c r="J4" s="10">
        <v>5.7000000000000002E-2</v>
      </c>
      <c r="K4" s="10">
        <v>6.3E-2</v>
      </c>
      <c r="L4" s="10">
        <v>6.2E-2</v>
      </c>
      <c r="M4" s="10">
        <v>6.2E-2</v>
      </c>
      <c r="N4" s="10">
        <v>5.8000000000000003E-2</v>
      </c>
      <c r="O4" s="4">
        <v>590</v>
      </c>
      <c r="Q4" s="2" t="s">
        <v>1</v>
      </c>
      <c r="R4" s="3">
        <v>5</v>
      </c>
      <c r="S4" s="3">
        <v>5</v>
      </c>
      <c r="T4" s="3">
        <v>5</v>
      </c>
      <c r="U4" s="3">
        <v>10</v>
      </c>
      <c r="V4" s="3">
        <v>10</v>
      </c>
      <c r="W4" s="3">
        <v>10</v>
      </c>
      <c r="X4" s="3">
        <v>20</v>
      </c>
      <c r="Y4" s="3">
        <v>20</v>
      </c>
      <c r="Z4" s="3">
        <v>20</v>
      </c>
      <c r="AA4" s="3">
        <v>100</v>
      </c>
      <c r="AB4" s="3">
        <v>100</v>
      </c>
      <c r="AC4" s="3">
        <v>100</v>
      </c>
    </row>
    <row r="5" spans="1:29" ht="15.75" thickBot="1" x14ac:dyDescent="0.3">
      <c r="B5" s="2" t="s">
        <v>2</v>
      </c>
      <c r="C5" s="9">
        <v>6.6000000000000003E-2</v>
      </c>
      <c r="D5" s="10">
        <v>5.8999999999999997E-2</v>
      </c>
      <c r="E5" s="10">
        <v>6.5000000000000002E-2</v>
      </c>
      <c r="F5" s="10">
        <v>4.8000000000000001E-2</v>
      </c>
      <c r="G5" s="10">
        <v>4.9000000000000002E-2</v>
      </c>
      <c r="H5" s="10">
        <v>4.8000000000000001E-2</v>
      </c>
      <c r="I5" s="10">
        <v>4.5999999999999999E-2</v>
      </c>
      <c r="J5" s="10">
        <v>4.8000000000000001E-2</v>
      </c>
      <c r="K5" s="10">
        <v>4.8000000000000001E-2</v>
      </c>
      <c r="L5" s="10">
        <v>4.8000000000000001E-2</v>
      </c>
      <c r="M5" s="10">
        <v>4.8000000000000001E-2</v>
      </c>
      <c r="N5" s="10">
        <v>4.2000000000000003E-2</v>
      </c>
      <c r="O5" s="4">
        <v>590</v>
      </c>
      <c r="Q5" s="2" t="s">
        <v>2</v>
      </c>
      <c r="R5" s="3">
        <v>200</v>
      </c>
      <c r="S5" s="3">
        <v>200</v>
      </c>
      <c r="T5" s="3">
        <v>200</v>
      </c>
      <c r="U5" s="3"/>
      <c r="V5" s="3"/>
      <c r="W5" s="3"/>
      <c r="X5" s="3"/>
      <c r="Y5" s="3"/>
      <c r="Z5" s="3"/>
      <c r="AA5" s="3"/>
      <c r="AB5" s="3"/>
      <c r="AC5" s="3"/>
    </row>
    <row r="6" spans="1:29" ht="15.75" thickBot="1" x14ac:dyDescent="0.3">
      <c r="B6" s="2" t="s">
        <v>3</v>
      </c>
      <c r="C6" s="9">
        <v>0.122</v>
      </c>
      <c r="D6" s="10">
        <v>0.12</v>
      </c>
      <c r="E6" s="10">
        <v>0.122</v>
      </c>
      <c r="F6" s="10">
        <v>0.104</v>
      </c>
      <c r="G6" s="10">
        <v>0.127</v>
      </c>
      <c r="H6" s="10">
        <v>0.11799999999999999</v>
      </c>
      <c r="I6" s="10">
        <v>9.1999999999999998E-2</v>
      </c>
      <c r="J6" s="10">
        <v>8.8999999999999996E-2</v>
      </c>
      <c r="K6" s="10">
        <v>9.5000000000000001E-2</v>
      </c>
      <c r="L6" s="10">
        <v>9.4E-2</v>
      </c>
      <c r="M6" s="10">
        <v>8.4000000000000005E-2</v>
      </c>
      <c r="N6" s="10">
        <v>8.6999999999999994E-2</v>
      </c>
      <c r="O6" s="4">
        <v>590</v>
      </c>
      <c r="Q6" s="2" t="s">
        <v>3</v>
      </c>
      <c r="R6" s="3">
        <v>0</v>
      </c>
      <c r="S6" s="3">
        <v>0</v>
      </c>
      <c r="T6" s="3">
        <v>0</v>
      </c>
      <c r="U6" s="3">
        <v>0.1</v>
      </c>
      <c r="V6" s="3">
        <v>0.1</v>
      </c>
      <c r="W6" s="3">
        <v>0.1</v>
      </c>
      <c r="X6" s="3">
        <v>0.5</v>
      </c>
      <c r="Y6" s="3">
        <v>0.5</v>
      </c>
      <c r="Z6" s="3">
        <v>0.5</v>
      </c>
      <c r="AA6" s="3">
        <v>1</v>
      </c>
      <c r="AB6" s="3">
        <v>1</v>
      </c>
      <c r="AC6" s="3">
        <v>1</v>
      </c>
    </row>
    <row r="7" spans="1:29" ht="15.75" thickBot="1" x14ac:dyDescent="0.3">
      <c r="B7" s="2" t="s">
        <v>4</v>
      </c>
      <c r="C7" s="9">
        <v>9.7000000000000003E-2</v>
      </c>
      <c r="D7" s="10">
        <v>7.4999999999999997E-2</v>
      </c>
      <c r="E7" s="10">
        <v>8.2000000000000003E-2</v>
      </c>
      <c r="F7" s="10">
        <v>7.0999999999999994E-2</v>
      </c>
      <c r="G7" s="10">
        <v>7.6999999999999999E-2</v>
      </c>
      <c r="H7" s="10">
        <v>7.9000000000000001E-2</v>
      </c>
      <c r="I7" s="10">
        <v>6.4000000000000001E-2</v>
      </c>
      <c r="J7" s="10">
        <v>6.0999999999999999E-2</v>
      </c>
      <c r="K7" s="10">
        <v>6.0999999999999999E-2</v>
      </c>
      <c r="L7" s="10">
        <v>6.4000000000000001E-2</v>
      </c>
      <c r="M7" s="10">
        <v>5.7000000000000002E-2</v>
      </c>
      <c r="N7" s="10">
        <v>6.4000000000000001E-2</v>
      </c>
      <c r="O7" s="4">
        <v>590</v>
      </c>
      <c r="Q7" s="2" t="s">
        <v>4</v>
      </c>
      <c r="R7" s="3">
        <v>5</v>
      </c>
      <c r="S7" s="3">
        <v>5</v>
      </c>
      <c r="T7" s="3">
        <v>5</v>
      </c>
      <c r="U7" s="3">
        <v>10</v>
      </c>
      <c r="V7" s="3">
        <v>10</v>
      </c>
      <c r="W7" s="3">
        <v>10</v>
      </c>
      <c r="X7" s="3">
        <v>20</v>
      </c>
      <c r="Y7" s="3">
        <v>20</v>
      </c>
      <c r="Z7" s="3">
        <v>20</v>
      </c>
      <c r="AA7" s="3">
        <v>100</v>
      </c>
      <c r="AB7" s="3">
        <v>100</v>
      </c>
      <c r="AC7" s="3">
        <v>100</v>
      </c>
    </row>
    <row r="8" spans="1:29" ht="15.75" thickBot="1" x14ac:dyDescent="0.3">
      <c r="B8" s="2" t="s">
        <v>5</v>
      </c>
      <c r="C8" s="9">
        <v>5.8000000000000003E-2</v>
      </c>
      <c r="D8" s="10">
        <v>7.2999999999999995E-2</v>
      </c>
      <c r="E8" s="10">
        <v>6.7000000000000004E-2</v>
      </c>
      <c r="F8" s="10">
        <v>4.8000000000000001E-2</v>
      </c>
      <c r="G8" s="10">
        <v>4.7E-2</v>
      </c>
      <c r="H8" s="10">
        <v>4.3999999999999997E-2</v>
      </c>
      <c r="I8" s="10">
        <v>4.8000000000000001E-2</v>
      </c>
      <c r="J8" s="10">
        <v>4.9000000000000002E-2</v>
      </c>
      <c r="K8" s="10">
        <v>4.8000000000000001E-2</v>
      </c>
      <c r="L8" s="10">
        <v>4.7E-2</v>
      </c>
      <c r="M8" s="10">
        <v>4.2999999999999997E-2</v>
      </c>
      <c r="N8" s="10">
        <v>4.5999999999999999E-2</v>
      </c>
      <c r="O8" s="4">
        <v>590</v>
      </c>
      <c r="Q8" s="2" t="s">
        <v>5</v>
      </c>
      <c r="R8" s="3">
        <v>200</v>
      </c>
      <c r="S8" s="3">
        <v>200</v>
      </c>
      <c r="T8" s="3">
        <v>200</v>
      </c>
      <c r="U8" s="3"/>
      <c r="V8" s="3"/>
      <c r="W8" s="3"/>
      <c r="X8" s="3"/>
      <c r="Y8" s="3"/>
      <c r="Z8" s="3"/>
      <c r="AA8" s="3"/>
      <c r="AB8" s="3"/>
      <c r="AC8" s="3"/>
    </row>
    <row r="9" spans="1:29" ht="15.75" thickBot="1" x14ac:dyDescent="0.3">
      <c r="B9" s="2" t="s">
        <v>6</v>
      </c>
      <c r="C9" s="9">
        <v>5.1999999999999998E-2</v>
      </c>
      <c r="D9" s="10">
        <v>6.0999999999999999E-2</v>
      </c>
      <c r="E9" s="10">
        <v>5.8000000000000003E-2</v>
      </c>
      <c r="F9" s="10">
        <v>4.7E-2</v>
      </c>
      <c r="G9" s="10">
        <v>4.7E-2</v>
      </c>
      <c r="H9" s="10">
        <v>4.2999999999999997E-2</v>
      </c>
      <c r="I9" s="10">
        <v>4.3999999999999997E-2</v>
      </c>
      <c r="J9" s="10">
        <v>4.9000000000000002E-2</v>
      </c>
      <c r="K9" s="10">
        <v>4.8000000000000001E-2</v>
      </c>
      <c r="L9" s="10">
        <v>4.8000000000000001E-2</v>
      </c>
      <c r="M9" s="10">
        <v>4.3999999999999997E-2</v>
      </c>
      <c r="N9" s="10">
        <v>4.4999999999999998E-2</v>
      </c>
      <c r="O9" s="4">
        <v>590</v>
      </c>
      <c r="Q9" s="2" t="s">
        <v>6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.75" thickBot="1" x14ac:dyDescent="0.3">
      <c r="B10" s="2" t="s">
        <v>7</v>
      </c>
      <c r="C10" s="9">
        <v>4.4999999999999998E-2</v>
      </c>
      <c r="D10" s="10">
        <v>4.7E-2</v>
      </c>
      <c r="E10" s="10">
        <v>4.5999999999999999E-2</v>
      </c>
      <c r="F10" s="10">
        <v>4.2000000000000003E-2</v>
      </c>
      <c r="G10" s="10">
        <v>4.2999999999999997E-2</v>
      </c>
      <c r="H10" s="10">
        <v>4.4999999999999998E-2</v>
      </c>
      <c r="I10" s="10">
        <v>4.3999999999999997E-2</v>
      </c>
      <c r="J10" s="10">
        <v>4.9000000000000002E-2</v>
      </c>
      <c r="K10" s="10">
        <v>4.8000000000000001E-2</v>
      </c>
      <c r="L10" s="10">
        <v>5.3999999999999999E-2</v>
      </c>
      <c r="M10" s="10">
        <v>4.4999999999999998E-2</v>
      </c>
      <c r="N10" s="10">
        <v>4.7E-2</v>
      </c>
      <c r="O10" s="4">
        <v>590</v>
      </c>
      <c r="Q10" s="2" t="s">
        <v>7</v>
      </c>
      <c r="R10" s="3" t="s">
        <v>18</v>
      </c>
      <c r="S10" s="3" t="s">
        <v>18</v>
      </c>
      <c r="T10" s="3" t="s">
        <v>18</v>
      </c>
      <c r="U10" s="3"/>
      <c r="V10" s="3"/>
      <c r="W10" s="3"/>
      <c r="X10" s="3"/>
      <c r="Y10" s="3"/>
      <c r="Z10" s="3"/>
      <c r="AA10" s="3"/>
      <c r="AB10" s="3"/>
      <c r="AC10" s="3"/>
    </row>
    <row r="12" spans="1:29" x14ac:dyDescent="0.25">
      <c r="A12" t="s">
        <v>9</v>
      </c>
      <c r="C12" t="s">
        <v>8</v>
      </c>
    </row>
    <row r="13" spans="1:29" x14ac:dyDescent="0.25">
      <c r="A13">
        <f>AVERAGE(C9:E9)</f>
        <v>5.6999999999999995E-2</v>
      </c>
      <c r="C13">
        <f>C3-$A$13</f>
        <v>6.6000000000000003E-2</v>
      </c>
      <c r="D13">
        <f t="shared" ref="D13:N13" si="0">D3-$A$13</f>
        <v>6.3E-2</v>
      </c>
      <c r="E13">
        <f t="shared" si="0"/>
        <v>6.5000000000000002E-2</v>
      </c>
      <c r="F13">
        <f t="shared" si="0"/>
        <v>0.05</v>
      </c>
      <c r="G13">
        <f t="shared" si="0"/>
        <v>5.7000000000000009E-2</v>
      </c>
      <c r="H13">
        <f t="shared" si="0"/>
        <v>6.5000000000000002E-2</v>
      </c>
      <c r="I13">
        <f t="shared" si="0"/>
        <v>3.3000000000000002E-2</v>
      </c>
      <c r="J13">
        <f t="shared" si="0"/>
        <v>2.4000000000000007E-2</v>
      </c>
      <c r="K13">
        <f t="shared" si="0"/>
        <v>3.4000000000000002E-2</v>
      </c>
      <c r="L13">
        <f t="shared" si="0"/>
        <v>2.8000000000000011E-2</v>
      </c>
      <c r="M13">
        <f t="shared" si="0"/>
        <v>2.4000000000000007E-2</v>
      </c>
      <c r="N13">
        <f t="shared" si="0"/>
        <v>2.3000000000000007E-2</v>
      </c>
    </row>
    <row r="14" spans="1:29" x14ac:dyDescent="0.25">
      <c r="C14">
        <f t="shared" ref="C14:N17" si="1">C4-$A$13</f>
        <v>1.3999999999999999E-2</v>
      </c>
      <c r="D14">
        <f t="shared" si="1"/>
        <v>1.0000000000000009E-2</v>
      </c>
      <c r="E14">
        <f t="shared" si="1"/>
        <v>2.5000000000000008E-2</v>
      </c>
      <c r="F14">
        <f t="shared" si="1"/>
        <v>2.8999999999999998E-2</v>
      </c>
      <c r="G14">
        <f t="shared" si="1"/>
        <v>1.4999999999999999E-2</v>
      </c>
      <c r="H14">
        <f t="shared" si="1"/>
        <v>2.2000000000000006E-2</v>
      </c>
      <c r="I14">
        <f t="shared" si="1"/>
        <v>4.0000000000000036E-3</v>
      </c>
      <c r="J14">
        <f t="shared" si="1"/>
        <v>0</v>
      </c>
      <c r="K14">
        <f t="shared" si="1"/>
        <v>6.0000000000000053E-3</v>
      </c>
      <c r="L14">
        <f t="shared" si="1"/>
        <v>5.0000000000000044E-3</v>
      </c>
      <c r="M14">
        <f t="shared" si="1"/>
        <v>5.0000000000000044E-3</v>
      </c>
      <c r="N14">
        <f t="shared" si="1"/>
        <v>1.0000000000000078E-3</v>
      </c>
    </row>
    <row r="15" spans="1:29" x14ac:dyDescent="0.25">
      <c r="C15">
        <f t="shared" si="1"/>
        <v>9.000000000000008E-3</v>
      </c>
      <c r="D15">
        <f t="shared" si="1"/>
        <v>2.0000000000000018E-3</v>
      </c>
      <c r="E15">
        <f t="shared" si="1"/>
        <v>8.0000000000000071E-3</v>
      </c>
      <c r="F15">
        <f t="shared" si="1"/>
        <v>-8.9999999999999941E-3</v>
      </c>
      <c r="G15">
        <f t="shared" si="1"/>
        <v>-7.9999999999999932E-3</v>
      </c>
      <c r="H15">
        <f t="shared" si="1"/>
        <v>-8.9999999999999941E-3</v>
      </c>
      <c r="I15">
        <f t="shared" si="1"/>
        <v>-1.0999999999999996E-2</v>
      </c>
      <c r="J15">
        <f t="shared" si="1"/>
        <v>-8.9999999999999941E-3</v>
      </c>
      <c r="K15">
        <f t="shared" si="1"/>
        <v>-8.9999999999999941E-3</v>
      </c>
      <c r="L15">
        <f t="shared" si="1"/>
        <v>-8.9999999999999941E-3</v>
      </c>
      <c r="M15">
        <f t="shared" si="1"/>
        <v>-8.9999999999999941E-3</v>
      </c>
      <c r="N15">
        <f t="shared" si="1"/>
        <v>-1.4999999999999993E-2</v>
      </c>
    </row>
    <row r="16" spans="1:29" x14ac:dyDescent="0.25">
      <c r="C16">
        <f t="shared" si="1"/>
        <v>6.5000000000000002E-2</v>
      </c>
      <c r="D16">
        <f t="shared" si="1"/>
        <v>6.3E-2</v>
      </c>
      <c r="E16">
        <f t="shared" si="1"/>
        <v>6.5000000000000002E-2</v>
      </c>
      <c r="F16">
        <f t="shared" si="1"/>
        <v>4.7E-2</v>
      </c>
      <c r="G16">
        <f t="shared" si="1"/>
        <v>7.0000000000000007E-2</v>
      </c>
      <c r="H16">
        <f t="shared" si="1"/>
        <v>6.0999999999999999E-2</v>
      </c>
      <c r="I16">
        <f t="shared" si="1"/>
        <v>3.5000000000000003E-2</v>
      </c>
      <c r="J16">
        <f t="shared" si="1"/>
        <v>3.2000000000000001E-2</v>
      </c>
      <c r="K16">
        <f t="shared" si="1"/>
        <v>3.8000000000000006E-2</v>
      </c>
      <c r="L16">
        <f t="shared" si="1"/>
        <v>3.7000000000000005E-2</v>
      </c>
      <c r="M16">
        <f t="shared" si="1"/>
        <v>2.700000000000001E-2</v>
      </c>
      <c r="N16">
        <f t="shared" si="1"/>
        <v>0.03</v>
      </c>
    </row>
    <row r="17" spans="1:19" x14ac:dyDescent="0.25">
      <c r="C17">
        <f>C7-$A$13</f>
        <v>4.0000000000000008E-2</v>
      </c>
      <c r="D17">
        <f t="shared" si="1"/>
        <v>1.8000000000000002E-2</v>
      </c>
      <c r="E17">
        <f t="shared" si="1"/>
        <v>2.5000000000000008E-2</v>
      </c>
      <c r="F17">
        <f t="shared" si="1"/>
        <v>1.3999999999999999E-2</v>
      </c>
      <c r="G17">
        <f t="shared" si="1"/>
        <v>2.0000000000000004E-2</v>
      </c>
      <c r="H17">
        <f t="shared" si="1"/>
        <v>2.2000000000000006E-2</v>
      </c>
      <c r="I17">
        <f t="shared" si="1"/>
        <v>7.0000000000000062E-3</v>
      </c>
      <c r="J17">
        <f t="shared" si="1"/>
        <v>4.0000000000000036E-3</v>
      </c>
      <c r="K17">
        <f t="shared" si="1"/>
        <v>4.0000000000000036E-3</v>
      </c>
      <c r="L17">
        <f t="shared" si="1"/>
        <v>7.0000000000000062E-3</v>
      </c>
      <c r="M17">
        <f t="shared" si="1"/>
        <v>0</v>
      </c>
      <c r="N17">
        <f t="shared" si="1"/>
        <v>7.0000000000000062E-3</v>
      </c>
    </row>
    <row r="18" spans="1:19" x14ac:dyDescent="0.25">
      <c r="C18">
        <f t="shared" ref="C18:N20" si="2">C8-$A$13</f>
        <v>1.0000000000000078E-3</v>
      </c>
      <c r="D18">
        <f t="shared" si="2"/>
        <v>1.6E-2</v>
      </c>
      <c r="E18">
        <f t="shared" si="2"/>
        <v>1.0000000000000009E-2</v>
      </c>
      <c r="F18">
        <f t="shared" si="2"/>
        <v>-8.9999999999999941E-3</v>
      </c>
      <c r="G18">
        <f t="shared" si="2"/>
        <v>-9.999999999999995E-3</v>
      </c>
      <c r="H18">
        <f t="shared" si="2"/>
        <v>-1.2999999999999998E-2</v>
      </c>
      <c r="I18">
        <f>I8-$A$13</f>
        <v>-8.9999999999999941E-3</v>
      </c>
      <c r="J18">
        <f t="shared" si="2"/>
        <v>-7.9999999999999932E-3</v>
      </c>
      <c r="K18">
        <f t="shared" si="2"/>
        <v>-8.9999999999999941E-3</v>
      </c>
      <c r="L18">
        <f t="shared" si="2"/>
        <v>-9.999999999999995E-3</v>
      </c>
      <c r="M18">
        <f t="shared" si="2"/>
        <v>-1.3999999999999999E-2</v>
      </c>
      <c r="N18">
        <f t="shared" si="2"/>
        <v>-1.0999999999999996E-2</v>
      </c>
    </row>
    <row r="19" spans="1:19" x14ac:dyDescent="0.25">
      <c r="C19">
        <f t="shared" si="2"/>
        <v>-4.9999999999999975E-3</v>
      </c>
      <c r="D19">
        <f t="shared" si="2"/>
        <v>4.0000000000000036E-3</v>
      </c>
      <c r="E19">
        <f t="shared" si="2"/>
        <v>1.0000000000000078E-3</v>
      </c>
      <c r="F19">
        <f t="shared" si="2"/>
        <v>-9.999999999999995E-3</v>
      </c>
      <c r="G19">
        <f t="shared" si="2"/>
        <v>-9.999999999999995E-3</v>
      </c>
      <c r="H19">
        <f t="shared" si="2"/>
        <v>-1.3999999999999999E-2</v>
      </c>
      <c r="I19">
        <f t="shared" si="2"/>
        <v>-1.2999999999999998E-2</v>
      </c>
      <c r="J19">
        <f t="shared" si="2"/>
        <v>-7.9999999999999932E-3</v>
      </c>
      <c r="K19">
        <f t="shared" si="2"/>
        <v>-8.9999999999999941E-3</v>
      </c>
      <c r="L19">
        <f t="shared" si="2"/>
        <v>-8.9999999999999941E-3</v>
      </c>
      <c r="M19">
        <f t="shared" si="2"/>
        <v>-1.2999999999999998E-2</v>
      </c>
      <c r="N19">
        <f t="shared" si="2"/>
        <v>-1.1999999999999997E-2</v>
      </c>
    </row>
    <row r="20" spans="1:19" x14ac:dyDescent="0.25">
      <c r="C20">
        <f t="shared" si="2"/>
        <v>-1.1999999999999997E-2</v>
      </c>
      <c r="D20">
        <f t="shared" si="2"/>
        <v>-9.999999999999995E-3</v>
      </c>
      <c r="E20">
        <f t="shared" si="2"/>
        <v>-1.0999999999999996E-2</v>
      </c>
      <c r="F20">
        <f t="shared" si="2"/>
        <v>-1.4999999999999993E-2</v>
      </c>
      <c r="G20">
        <f t="shared" si="2"/>
        <v>-1.3999999999999999E-2</v>
      </c>
      <c r="H20">
        <f t="shared" si="2"/>
        <v>-1.1999999999999997E-2</v>
      </c>
      <c r="I20">
        <f t="shared" si="2"/>
        <v>-1.2999999999999998E-2</v>
      </c>
      <c r="J20">
        <f t="shared" si="2"/>
        <v>-7.9999999999999932E-3</v>
      </c>
      <c r="K20">
        <f t="shared" si="2"/>
        <v>-8.9999999999999941E-3</v>
      </c>
      <c r="L20">
        <f t="shared" si="2"/>
        <v>-2.9999999999999957E-3</v>
      </c>
      <c r="M20">
        <f t="shared" si="2"/>
        <v>-1.1999999999999997E-2</v>
      </c>
      <c r="N20">
        <f t="shared" si="2"/>
        <v>-9.999999999999995E-3</v>
      </c>
    </row>
    <row r="21" spans="1:19" x14ac:dyDescent="0.25">
      <c r="G21" t="s">
        <v>13</v>
      </c>
      <c r="H21" t="s">
        <v>14</v>
      </c>
    </row>
    <row r="22" spans="1:19" x14ac:dyDescent="0.25">
      <c r="A22" s="16" t="s">
        <v>10</v>
      </c>
      <c r="B22" t="s">
        <v>12</v>
      </c>
      <c r="C22" s="15">
        <v>0</v>
      </c>
      <c r="D22" s="5">
        <f>C13/$B$23</f>
        <v>1.0206185567010311</v>
      </c>
      <c r="E22" s="5">
        <f t="shared" ref="E22:F22" si="3">D13/$B$23</f>
        <v>0.97422680412371143</v>
      </c>
      <c r="F22" s="5">
        <f t="shared" si="3"/>
        <v>1.0051546391752577</v>
      </c>
      <c r="G22" s="5">
        <f>AVERAGE(D22:F22)</f>
        <v>1</v>
      </c>
      <c r="H22" s="5">
        <f>_xlfn.STDEV.S(D22:F22)</f>
        <v>2.3621524200803309E-2</v>
      </c>
      <c r="Q22" s="5"/>
      <c r="R22" s="5"/>
      <c r="S22" s="6"/>
    </row>
    <row r="23" spans="1:19" x14ac:dyDescent="0.25">
      <c r="A23" s="16"/>
      <c r="B23" s="16">
        <f>AVERAGE(C13:E13)</f>
        <v>6.4666666666666664E-2</v>
      </c>
      <c r="C23" s="15">
        <v>0.1</v>
      </c>
      <c r="D23" s="5">
        <f>F13/$B$23</f>
        <v>0.77319587628865982</v>
      </c>
      <c r="E23" s="5">
        <f t="shared" ref="E23:F23" si="4">G13/$B$23</f>
        <v>0.88144329896907236</v>
      </c>
      <c r="F23" s="5">
        <f t="shared" si="4"/>
        <v>1.0051546391752577</v>
      </c>
      <c r="G23" s="5">
        <f t="shared" ref="G23:G30" si="5">AVERAGE(D23:F23)</f>
        <v>0.88659793814432997</v>
      </c>
      <c r="H23" s="5">
        <f t="shared" ref="H23:H30" si="6">_xlfn.STDEV.S(D23:F23)</f>
        <v>0.11606526030100622</v>
      </c>
      <c r="P23" s="11"/>
      <c r="Q23" s="5"/>
      <c r="R23" s="5"/>
      <c r="S23" s="6"/>
    </row>
    <row r="24" spans="1:19" x14ac:dyDescent="0.25">
      <c r="A24" s="16"/>
      <c r="B24" s="16"/>
      <c r="C24" s="15">
        <v>0.5</v>
      </c>
      <c r="D24" s="5">
        <f>I13/$B$23</f>
        <v>0.51030927835051554</v>
      </c>
      <c r="E24" s="5">
        <f t="shared" ref="E24:F24" si="7">J13/$B$23</f>
        <v>0.37113402061855683</v>
      </c>
      <c r="F24" s="5">
        <f t="shared" si="7"/>
        <v>0.52577319587628868</v>
      </c>
      <c r="G24" s="5">
        <f t="shared" si="5"/>
        <v>0.46907216494845372</v>
      </c>
      <c r="H24" s="5">
        <f t="shared" si="6"/>
        <v>8.5168616710609546E-2</v>
      </c>
      <c r="Q24" s="5"/>
      <c r="R24" s="5"/>
      <c r="S24" s="6"/>
    </row>
    <row r="25" spans="1:19" x14ac:dyDescent="0.25">
      <c r="A25" s="16"/>
      <c r="B25" s="16"/>
      <c r="C25" s="15">
        <v>1</v>
      </c>
      <c r="D25" s="5">
        <f>L13/$B$23</f>
        <v>0.43298969072164967</v>
      </c>
      <c r="E25" s="5">
        <f t="shared" ref="E25:F25" si="8">M13/$B$23</f>
        <v>0.37113402061855683</v>
      </c>
      <c r="F25" s="5">
        <f t="shared" si="8"/>
        <v>0.35567010309278363</v>
      </c>
      <c r="G25" s="5">
        <f t="shared" si="5"/>
        <v>0.38659793814433002</v>
      </c>
      <c r="H25" s="5">
        <f t="shared" si="6"/>
        <v>4.0913680068009169E-2</v>
      </c>
      <c r="Q25" s="5"/>
      <c r="R25" s="5"/>
      <c r="S25" s="6"/>
    </row>
    <row r="26" spans="1:19" x14ac:dyDescent="0.25">
      <c r="A26" s="16"/>
      <c r="B26" s="16"/>
      <c r="C26" s="15">
        <v>5</v>
      </c>
      <c r="D26" s="5">
        <f>C14/$B$23</f>
        <v>0.21649484536082472</v>
      </c>
      <c r="E26" s="5">
        <f t="shared" ref="E26:F26" si="9">D14/$B$23</f>
        <v>0.1546391752577321</v>
      </c>
      <c r="F26" s="5">
        <f t="shared" si="9"/>
        <v>0.38659793814433002</v>
      </c>
      <c r="G26" s="5">
        <f t="shared" si="5"/>
        <v>0.25257731958762891</v>
      </c>
      <c r="H26" s="5">
        <f t="shared" si="6"/>
        <v>0.12011525977042317</v>
      </c>
      <c r="Q26" s="5"/>
      <c r="R26" s="5"/>
      <c r="S26" s="6"/>
    </row>
    <row r="27" spans="1:19" x14ac:dyDescent="0.25">
      <c r="A27" s="16"/>
      <c r="B27" s="16"/>
      <c r="C27" s="15">
        <v>10</v>
      </c>
      <c r="D27" s="5">
        <f>F14/$B$23</f>
        <v>0.44845360824742264</v>
      </c>
      <c r="E27" s="5">
        <f t="shared" ref="E27:F27" si="10">G14/$B$23</f>
        <v>0.23195876288659795</v>
      </c>
      <c r="F27" s="5">
        <f t="shared" si="10"/>
        <v>0.34020618556701043</v>
      </c>
      <c r="G27" s="5">
        <f t="shared" si="5"/>
        <v>0.34020618556701038</v>
      </c>
      <c r="H27" s="5">
        <f t="shared" si="6"/>
        <v>0.10824742268041226</v>
      </c>
      <c r="Q27" s="5"/>
      <c r="R27" s="5"/>
      <c r="S27" s="6"/>
    </row>
    <row r="28" spans="1:19" x14ac:dyDescent="0.25">
      <c r="A28" s="16"/>
      <c r="B28" s="16"/>
      <c r="C28" s="15">
        <v>20</v>
      </c>
      <c r="D28" s="5">
        <f>I14/$B$23</f>
        <v>6.1855670103092841E-2</v>
      </c>
      <c r="E28" s="5">
        <f t="shared" ref="E28:F28" si="11">J14/$B$23</f>
        <v>0</v>
      </c>
      <c r="F28" s="5">
        <f t="shared" si="11"/>
        <v>9.2783505154639262E-2</v>
      </c>
      <c r="G28" s="5">
        <f t="shared" si="5"/>
        <v>5.1546391752577365E-2</v>
      </c>
      <c r="H28" s="5">
        <f t="shared" si="6"/>
        <v>4.7243048401606633E-2</v>
      </c>
      <c r="Q28" s="5"/>
      <c r="R28" s="5"/>
      <c r="S28" s="6"/>
    </row>
    <row r="29" spans="1:19" x14ac:dyDescent="0.25">
      <c r="A29" s="16"/>
      <c r="B29" s="16"/>
      <c r="C29" s="15">
        <v>100</v>
      </c>
      <c r="D29" s="5">
        <f>L14/$B$23</f>
        <v>7.7319587628866052E-2</v>
      </c>
      <c r="E29" s="5">
        <f t="shared" ref="E29:F29" si="12">M14/$B$23</f>
        <v>7.7319587628866052E-2</v>
      </c>
      <c r="F29" s="5">
        <f t="shared" si="12"/>
        <v>1.5463917525773318E-2</v>
      </c>
      <c r="G29" s="5">
        <f t="shared" si="5"/>
        <v>5.6701030927835135E-2</v>
      </c>
      <c r="H29" s="5">
        <f t="shared" si="6"/>
        <v>3.5712387784925283E-2</v>
      </c>
      <c r="Q29" s="5"/>
      <c r="R29" s="5"/>
      <c r="S29" s="6"/>
    </row>
    <row r="30" spans="1:19" ht="15.75" thickBot="1" x14ac:dyDescent="0.3">
      <c r="A30" s="17"/>
      <c r="B30" s="17"/>
      <c r="C30" s="15">
        <v>200</v>
      </c>
      <c r="D30" s="12">
        <f>C15/$B$23</f>
        <v>0.13917525773195888</v>
      </c>
      <c r="E30" s="12">
        <f t="shared" ref="E30:F30" si="13">D15/$B$23</f>
        <v>3.0927835051546421E-2</v>
      </c>
      <c r="F30" s="12">
        <f t="shared" si="13"/>
        <v>0.12371134020618568</v>
      </c>
      <c r="G30" s="12">
        <f t="shared" si="5"/>
        <v>9.7938144329897003E-2</v>
      </c>
      <c r="H30" s="12">
        <f t="shared" si="6"/>
        <v>5.8545446863920381E-2</v>
      </c>
      <c r="Q30" s="5"/>
      <c r="R30" s="5"/>
      <c r="S30" s="6"/>
    </row>
    <row r="31" spans="1:19" x14ac:dyDescent="0.25">
      <c r="A31" s="18" t="s">
        <v>11</v>
      </c>
      <c r="B31" t="s">
        <v>12</v>
      </c>
      <c r="C31" s="15">
        <v>0</v>
      </c>
      <c r="D31" s="5">
        <f>C16/$B$32</f>
        <v>1.0103626943005182</v>
      </c>
      <c r="E31" s="5">
        <f t="shared" ref="E31:F31" si="14">D16/$B$32</f>
        <v>0.97927461139896366</v>
      </c>
      <c r="F31" s="5">
        <f t="shared" si="14"/>
        <v>1.0103626943005182</v>
      </c>
      <c r="G31" s="5">
        <f>AVERAGE(D31:F31)</f>
        <v>1</v>
      </c>
      <c r="H31" s="5">
        <f>_xlfn.STDEV.S(D31:F31)</f>
        <v>1.7948713031801899E-2</v>
      </c>
    </row>
    <row r="32" spans="1:19" x14ac:dyDescent="0.25">
      <c r="A32" s="18"/>
      <c r="B32" s="18">
        <f>AVERAGE(C16:E16)</f>
        <v>6.433333333333334E-2</v>
      </c>
      <c r="C32" s="15">
        <v>0.1</v>
      </c>
      <c r="D32" s="5">
        <f>F16/$B$32</f>
        <v>0.73056994818652843</v>
      </c>
      <c r="E32" s="5">
        <f t="shared" ref="E32" si="15">G16/$B$32</f>
        <v>1.0880829015544042</v>
      </c>
      <c r="F32" s="5">
        <f>H16/$B$32</f>
        <v>0.94818652849740925</v>
      </c>
      <c r="G32" s="5">
        <f t="shared" ref="G32:G39" si="16">AVERAGE(D32:F32)</f>
        <v>0.92227979274611405</v>
      </c>
      <c r="H32" s="5">
        <f t="shared" ref="H32:H39" si="17">_xlfn.STDEV.S(D32:F32)</f>
        <v>0.18015894974832827</v>
      </c>
    </row>
    <row r="33" spans="1:8" x14ac:dyDescent="0.25">
      <c r="A33" s="18"/>
      <c r="B33" s="18"/>
      <c r="C33" s="15">
        <v>0.5</v>
      </c>
      <c r="D33" s="5">
        <f>I16/$B$32</f>
        <v>0.54404145077720212</v>
      </c>
      <c r="E33" s="5">
        <f t="shared" ref="E33:F33" si="18">J16/$B$32</f>
        <v>0.4974093264248704</v>
      </c>
      <c r="F33" s="5">
        <f t="shared" si="18"/>
        <v>0.59067357512953367</v>
      </c>
      <c r="G33" s="5">
        <f t="shared" si="16"/>
        <v>0.54404145077720212</v>
      </c>
      <c r="H33" s="5">
        <f t="shared" si="17"/>
        <v>4.6632124352331633E-2</v>
      </c>
    </row>
    <row r="34" spans="1:8" x14ac:dyDescent="0.25">
      <c r="A34" s="18"/>
      <c r="B34" s="18"/>
      <c r="C34" s="15">
        <v>1</v>
      </c>
      <c r="D34" s="5">
        <f>L16/$B$32</f>
        <v>0.57512953367875652</v>
      </c>
      <c r="E34" s="5">
        <f t="shared" ref="E34:F34" si="19">M16/$B$32</f>
        <v>0.41968911917098456</v>
      </c>
      <c r="F34" s="5">
        <f t="shared" si="19"/>
        <v>0.466321243523316</v>
      </c>
      <c r="G34" s="5">
        <f t="shared" si="16"/>
        <v>0.48704663212435234</v>
      </c>
      <c r="H34" s="5">
        <f t="shared" si="17"/>
        <v>7.9765825483630245E-2</v>
      </c>
    </row>
    <row r="35" spans="1:8" x14ac:dyDescent="0.25">
      <c r="A35" s="18"/>
      <c r="B35" s="18"/>
      <c r="C35" s="15">
        <v>5</v>
      </c>
      <c r="D35" s="5">
        <f>C17/$B$32</f>
        <v>0.62176165803108818</v>
      </c>
      <c r="E35" s="5">
        <f t="shared" ref="E35:F35" si="20">D17/$B$32</f>
        <v>0.27979274611398963</v>
      </c>
      <c r="F35" s="5">
        <f t="shared" si="20"/>
        <v>0.38860103626943016</v>
      </c>
      <c r="G35" s="5">
        <f t="shared" si="16"/>
        <v>0.43005181347150262</v>
      </c>
      <c r="H35" s="5">
        <f t="shared" si="17"/>
        <v>0.17471207564857372</v>
      </c>
    </row>
    <row r="36" spans="1:8" x14ac:dyDescent="0.25">
      <c r="A36" s="18"/>
      <c r="B36" s="18"/>
      <c r="C36" s="15">
        <v>10</v>
      </c>
      <c r="D36" s="5">
        <f>F17/$B$32</f>
        <v>0.2176165803108808</v>
      </c>
      <c r="E36" s="5">
        <f t="shared" ref="E36:F36" si="21">G17/$B$32</f>
        <v>0.31088082901554409</v>
      </c>
      <c r="F36" s="5">
        <f t="shared" si="21"/>
        <v>0.34196891191709849</v>
      </c>
      <c r="G36" s="5">
        <f t="shared" si="16"/>
        <v>0.29015544041450775</v>
      </c>
      <c r="H36" s="5">
        <f t="shared" si="17"/>
        <v>6.4715005164750566E-2</v>
      </c>
    </row>
    <row r="37" spans="1:8" x14ac:dyDescent="0.25">
      <c r="A37" s="18"/>
      <c r="B37" s="18"/>
      <c r="C37" s="15">
        <v>20</v>
      </c>
      <c r="D37" s="5">
        <f>I17/$B$32</f>
        <v>0.1088082901554405</v>
      </c>
      <c r="E37" s="5">
        <f t="shared" ref="E37:F37" si="22">J17/$B$32</f>
        <v>6.2176165803108856E-2</v>
      </c>
      <c r="F37" s="5">
        <f t="shared" si="22"/>
        <v>6.2176165803108856E-2</v>
      </c>
      <c r="G37" s="5">
        <f t="shared" si="16"/>
        <v>7.7720207253886078E-2</v>
      </c>
      <c r="H37" s="5">
        <f t="shared" si="17"/>
        <v>2.6923069547702745E-2</v>
      </c>
    </row>
    <row r="38" spans="1:8" x14ac:dyDescent="0.25">
      <c r="A38" s="18"/>
      <c r="B38" s="18"/>
      <c r="C38" s="15">
        <v>100</v>
      </c>
      <c r="D38" s="5">
        <f>L17/$B$32</f>
        <v>0.1088082901554405</v>
      </c>
      <c r="E38" s="5">
        <f t="shared" ref="E38:F38" si="23">M17/$B$32</f>
        <v>0</v>
      </c>
      <c r="F38" s="5">
        <f t="shared" si="23"/>
        <v>0.1088082901554405</v>
      </c>
      <c r="G38" s="5">
        <f t="shared" si="16"/>
        <v>7.2538860103626993E-2</v>
      </c>
      <c r="H38" s="5">
        <f t="shared" si="17"/>
        <v>6.2820495611306482E-2</v>
      </c>
    </row>
    <row r="39" spans="1:8" x14ac:dyDescent="0.25">
      <c r="A39" s="18"/>
      <c r="B39" s="18"/>
      <c r="C39" s="15">
        <v>200</v>
      </c>
      <c r="D39" s="14">
        <f>C18/$B$32</f>
        <v>1.5544041450777321E-2</v>
      </c>
      <c r="E39" s="14">
        <f t="shared" ref="E39:F39" si="24">D18/$B$32</f>
        <v>0.2487046632124352</v>
      </c>
      <c r="F39" s="14">
        <f t="shared" si="24"/>
        <v>0.15544041450777216</v>
      </c>
      <c r="G39" s="5">
        <f t="shared" si="16"/>
        <v>0.1398963730569949</v>
      </c>
      <c r="H39" s="5">
        <f t="shared" si="17"/>
        <v>0.11735493940835354</v>
      </c>
    </row>
  </sheetData>
  <mergeCells count="4">
    <mergeCell ref="A22:A30"/>
    <mergeCell ref="B23:B30"/>
    <mergeCell ref="A31:A39"/>
    <mergeCell ref="B32:B39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AC377-E613-42CE-A1EE-BBD78A087791}">
  <dimension ref="A1:AC39"/>
  <sheetViews>
    <sheetView topLeftCell="A4" workbookViewId="0">
      <selection activeCell="D39" sqref="D39"/>
    </sheetView>
  </sheetViews>
  <sheetFormatPr defaultRowHeight="15" x14ac:dyDescent="0.25"/>
  <cols>
    <col min="1" max="1" width="10.42578125" bestFit="1" customWidth="1"/>
    <col min="17" max="17" width="12" bestFit="1" customWidth="1"/>
  </cols>
  <sheetData>
    <row r="1" spans="1:29" x14ac:dyDescent="0.25">
      <c r="Q1" t="s">
        <v>17</v>
      </c>
    </row>
    <row r="2" spans="1:29" x14ac:dyDescent="0.25">
      <c r="B2" s="1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Q2" s="1"/>
      <c r="R2" s="2">
        <v>1</v>
      </c>
      <c r="S2" s="2">
        <v>2</v>
      </c>
      <c r="T2" s="2">
        <v>3</v>
      </c>
      <c r="U2" s="2">
        <v>4</v>
      </c>
      <c r="V2" s="2">
        <v>5</v>
      </c>
      <c r="W2" s="2">
        <v>6</v>
      </c>
      <c r="X2" s="2">
        <v>7</v>
      </c>
      <c r="Y2" s="2">
        <v>8</v>
      </c>
      <c r="Z2" s="2">
        <v>9</v>
      </c>
      <c r="AA2" s="2">
        <v>10</v>
      </c>
      <c r="AB2" s="2">
        <v>11</v>
      </c>
      <c r="AC2" s="2">
        <v>12</v>
      </c>
    </row>
    <row r="3" spans="1:29" x14ac:dyDescent="0.25">
      <c r="B3" s="2" t="s">
        <v>0</v>
      </c>
      <c r="C3" s="3">
        <v>0.114</v>
      </c>
      <c r="D3" s="3">
        <v>0.112</v>
      </c>
      <c r="E3" s="3">
        <v>0.10299999999999999</v>
      </c>
      <c r="F3" s="3">
        <v>9.9000000000000005E-2</v>
      </c>
      <c r="G3" s="3">
        <v>9.9000000000000005E-2</v>
      </c>
      <c r="H3" s="3">
        <v>0.10100000000000001</v>
      </c>
      <c r="I3" s="3">
        <v>9.9000000000000005E-2</v>
      </c>
      <c r="J3" s="3">
        <v>9.6000000000000002E-2</v>
      </c>
      <c r="K3" s="3">
        <v>9.4E-2</v>
      </c>
      <c r="L3" s="3">
        <v>0.09</v>
      </c>
      <c r="M3" s="3">
        <v>8.8999999999999996E-2</v>
      </c>
      <c r="N3" s="3">
        <v>6.9000000000000006E-2</v>
      </c>
      <c r="O3" s="4">
        <v>590</v>
      </c>
      <c r="Q3" s="2" t="s">
        <v>0</v>
      </c>
      <c r="R3" s="3">
        <v>0</v>
      </c>
      <c r="S3" s="3">
        <v>0</v>
      </c>
      <c r="T3" s="3">
        <v>0</v>
      </c>
      <c r="U3" s="3">
        <v>0.1</v>
      </c>
      <c r="V3" s="3">
        <v>0.1</v>
      </c>
      <c r="W3" s="3">
        <v>0.1</v>
      </c>
      <c r="X3" s="3">
        <v>0.5</v>
      </c>
      <c r="Y3" s="3">
        <v>0.5</v>
      </c>
      <c r="Z3" s="3">
        <v>0.5</v>
      </c>
      <c r="AA3" s="3">
        <v>1</v>
      </c>
      <c r="AB3" s="3">
        <v>1</v>
      </c>
      <c r="AC3" s="3">
        <v>1</v>
      </c>
    </row>
    <row r="4" spans="1:29" x14ac:dyDescent="0.25">
      <c r="B4" s="2" t="s">
        <v>1</v>
      </c>
      <c r="C4" s="3">
        <v>0.10199999999999999</v>
      </c>
      <c r="D4" s="3">
        <v>9.4E-2</v>
      </c>
      <c r="E4" s="3">
        <v>9.0999999999999998E-2</v>
      </c>
      <c r="F4" s="3">
        <v>9.8000000000000004E-2</v>
      </c>
      <c r="G4" s="3">
        <v>8.5999999999999993E-2</v>
      </c>
      <c r="H4" s="3">
        <v>6.6000000000000003E-2</v>
      </c>
      <c r="I4" s="3">
        <v>5.8999999999999997E-2</v>
      </c>
      <c r="J4" s="3">
        <v>6.5000000000000002E-2</v>
      </c>
      <c r="K4" s="3">
        <v>6.0999999999999999E-2</v>
      </c>
      <c r="L4" s="3">
        <v>0.06</v>
      </c>
      <c r="M4" s="3">
        <v>5.8999999999999997E-2</v>
      </c>
      <c r="N4" s="3">
        <v>5.7000000000000002E-2</v>
      </c>
      <c r="O4" s="4">
        <v>590</v>
      </c>
      <c r="Q4" s="2" t="s">
        <v>1</v>
      </c>
      <c r="R4" s="3">
        <v>5</v>
      </c>
      <c r="S4" s="3">
        <v>5</v>
      </c>
      <c r="T4" s="3">
        <v>5</v>
      </c>
      <c r="U4" s="3">
        <v>10</v>
      </c>
      <c r="V4" s="3">
        <v>10</v>
      </c>
      <c r="W4" s="3">
        <v>10</v>
      </c>
      <c r="X4" s="3">
        <v>20</v>
      </c>
      <c r="Y4" s="3">
        <v>20</v>
      </c>
      <c r="Z4" s="3">
        <v>20</v>
      </c>
      <c r="AA4" s="3">
        <v>100</v>
      </c>
      <c r="AB4" s="3">
        <v>100</v>
      </c>
      <c r="AC4" s="3">
        <v>100</v>
      </c>
    </row>
    <row r="5" spans="1:29" x14ac:dyDescent="0.25">
      <c r="B5" s="2" t="s">
        <v>2</v>
      </c>
      <c r="C5" s="3">
        <v>5.8999999999999997E-2</v>
      </c>
      <c r="D5" s="3">
        <v>5.8000000000000003E-2</v>
      </c>
      <c r="E5" s="3">
        <v>6.2E-2</v>
      </c>
      <c r="F5" s="3">
        <v>4.8000000000000001E-2</v>
      </c>
      <c r="G5" s="3">
        <v>4.8000000000000001E-2</v>
      </c>
      <c r="H5" s="3">
        <v>4.8000000000000001E-2</v>
      </c>
      <c r="I5" s="3">
        <v>4.5999999999999999E-2</v>
      </c>
      <c r="J5" s="3">
        <v>4.7E-2</v>
      </c>
      <c r="K5" s="3">
        <v>4.7E-2</v>
      </c>
      <c r="L5" s="3">
        <v>4.8000000000000001E-2</v>
      </c>
      <c r="M5" s="3">
        <v>4.7E-2</v>
      </c>
      <c r="N5" s="3">
        <v>4.2000000000000003E-2</v>
      </c>
      <c r="O5" s="4">
        <v>590</v>
      </c>
      <c r="Q5" s="2" t="s">
        <v>2</v>
      </c>
      <c r="R5" s="3">
        <v>200</v>
      </c>
      <c r="S5" s="3">
        <v>200</v>
      </c>
      <c r="T5" s="3">
        <v>200</v>
      </c>
      <c r="U5" s="3"/>
      <c r="V5" s="3"/>
      <c r="W5" s="3"/>
      <c r="X5" s="3"/>
      <c r="Y5" s="3"/>
      <c r="Z5" s="3"/>
      <c r="AA5" s="3"/>
      <c r="AB5" s="3"/>
      <c r="AC5" s="3"/>
    </row>
    <row r="6" spans="1:29" x14ac:dyDescent="0.25">
      <c r="B6" s="2" t="s">
        <v>3</v>
      </c>
      <c r="C6" s="3">
        <v>8.6999999999999994E-2</v>
      </c>
      <c r="D6" s="3">
        <v>7.1999999999999995E-2</v>
      </c>
      <c r="E6" s="3">
        <v>7.0000000000000007E-2</v>
      </c>
      <c r="F6" s="3">
        <v>9.0999999999999998E-2</v>
      </c>
      <c r="G6" s="3">
        <v>8.1000000000000003E-2</v>
      </c>
      <c r="H6" s="3">
        <v>6.8000000000000005E-2</v>
      </c>
      <c r="I6" s="3">
        <v>0.11899999999999999</v>
      </c>
      <c r="J6" s="3">
        <v>0.106</v>
      </c>
      <c r="K6" s="3">
        <v>0.105</v>
      </c>
      <c r="L6" s="3">
        <v>0.114</v>
      </c>
      <c r="M6" s="3">
        <v>0.09</v>
      </c>
      <c r="N6" s="3">
        <v>6.0999999999999999E-2</v>
      </c>
      <c r="O6" s="4">
        <v>590</v>
      </c>
      <c r="Q6" s="2" t="s">
        <v>3</v>
      </c>
      <c r="R6" s="3">
        <v>0</v>
      </c>
      <c r="S6" s="3">
        <v>0</v>
      </c>
      <c r="T6" s="3">
        <v>0</v>
      </c>
      <c r="U6" s="3">
        <v>0.1</v>
      </c>
      <c r="V6" s="3">
        <v>0.1</v>
      </c>
      <c r="W6" s="3">
        <v>0.1</v>
      </c>
      <c r="X6" s="3">
        <v>0.5</v>
      </c>
      <c r="Y6" s="3">
        <v>0.5</v>
      </c>
      <c r="Z6" s="3">
        <v>0.5</v>
      </c>
      <c r="AA6" s="3">
        <v>1</v>
      </c>
      <c r="AB6" s="3">
        <v>1</v>
      </c>
      <c r="AC6" s="3">
        <v>1</v>
      </c>
    </row>
    <row r="7" spans="1:29" x14ac:dyDescent="0.25">
      <c r="B7" s="2" t="s">
        <v>4</v>
      </c>
      <c r="C7" s="3">
        <v>0.108</v>
      </c>
      <c r="D7" s="3">
        <v>8.5000000000000006E-2</v>
      </c>
      <c r="E7" s="3">
        <v>7.2999999999999995E-2</v>
      </c>
      <c r="F7" s="3">
        <v>7.8E-2</v>
      </c>
      <c r="G7" s="3">
        <v>8.1000000000000003E-2</v>
      </c>
      <c r="H7" s="3">
        <v>7.4999999999999997E-2</v>
      </c>
      <c r="I7" s="3">
        <v>0.13</v>
      </c>
      <c r="J7" s="3">
        <v>0.111</v>
      </c>
      <c r="K7" s="3">
        <v>0.11700000000000001</v>
      </c>
      <c r="L7" s="3">
        <v>6.9000000000000006E-2</v>
      </c>
      <c r="M7" s="3">
        <v>6.7000000000000004E-2</v>
      </c>
      <c r="N7" s="3">
        <v>6.4000000000000001E-2</v>
      </c>
      <c r="O7" s="4">
        <v>590</v>
      </c>
      <c r="Q7" s="2" t="s">
        <v>4</v>
      </c>
      <c r="R7" s="3">
        <v>5</v>
      </c>
      <c r="S7" s="3">
        <v>5</v>
      </c>
      <c r="T7" s="3">
        <v>5</v>
      </c>
      <c r="U7" s="3">
        <v>10</v>
      </c>
      <c r="V7" s="3">
        <v>10</v>
      </c>
      <c r="W7" s="3">
        <v>10</v>
      </c>
      <c r="X7" s="3">
        <v>20</v>
      </c>
      <c r="Y7" s="3">
        <v>20</v>
      </c>
      <c r="Z7" s="3">
        <v>20</v>
      </c>
      <c r="AA7" s="3">
        <v>100</v>
      </c>
      <c r="AB7" s="3">
        <v>100</v>
      </c>
      <c r="AC7" s="3">
        <v>100</v>
      </c>
    </row>
    <row r="8" spans="1:29" x14ac:dyDescent="0.25">
      <c r="B8" s="2" t="s">
        <v>5</v>
      </c>
      <c r="C8" s="3">
        <v>5.8000000000000003E-2</v>
      </c>
      <c r="D8" s="3">
        <v>6.8000000000000005E-2</v>
      </c>
      <c r="E8" s="3">
        <v>7.1999999999999995E-2</v>
      </c>
      <c r="F8" s="3">
        <v>4.8000000000000001E-2</v>
      </c>
      <c r="G8" s="3">
        <v>4.7E-2</v>
      </c>
      <c r="H8" s="3">
        <v>4.4999999999999998E-2</v>
      </c>
      <c r="I8" s="3">
        <v>4.8000000000000001E-2</v>
      </c>
      <c r="J8" s="3">
        <v>4.8000000000000001E-2</v>
      </c>
      <c r="K8" s="3">
        <v>4.8000000000000001E-2</v>
      </c>
      <c r="L8" s="3">
        <v>4.8000000000000001E-2</v>
      </c>
      <c r="M8" s="3">
        <v>4.2000000000000003E-2</v>
      </c>
      <c r="N8" s="3">
        <v>4.4999999999999998E-2</v>
      </c>
      <c r="O8" s="4">
        <v>590</v>
      </c>
      <c r="Q8" s="2" t="s">
        <v>5</v>
      </c>
      <c r="R8" s="3">
        <v>200</v>
      </c>
      <c r="S8" s="3">
        <v>200</v>
      </c>
      <c r="T8" s="3">
        <v>200</v>
      </c>
      <c r="U8" s="3"/>
      <c r="V8" s="3"/>
      <c r="W8" s="3"/>
      <c r="X8" s="3"/>
      <c r="Y8" s="3"/>
      <c r="Z8" s="3"/>
      <c r="AA8" s="3"/>
      <c r="AB8" s="3"/>
      <c r="AC8" s="3"/>
    </row>
    <row r="9" spans="1:29" x14ac:dyDescent="0.25">
      <c r="B9" s="2" t="s">
        <v>6</v>
      </c>
      <c r="C9" s="3">
        <v>0.05</v>
      </c>
      <c r="D9" s="3">
        <v>5.5E-2</v>
      </c>
      <c r="E9" s="3">
        <v>5.3999999999999999E-2</v>
      </c>
      <c r="F9" s="3">
        <v>4.7E-2</v>
      </c>
      <c r="G9" s="3">
        <v>4.7E-2</v>
      </c>
      <c r="H9" s="3">
        <v>4.2999999999999997E-2</v>
      </c>
      <c r="I9" s="3">
        <v>4.3999999999999997E-2</v>
      </c>
      <c r="J9" s="3">
        <v>4.9000000000000002E-2</v>
      </c>
      <c r="K9" s="3">
        <v>4.9000000000000002E-2</v>
      </c>
      <c r="L9" s="3">
        <v>4.7E-2</v>
      </c>
      <c r="M9" s="3">
        <v>4.2999999999999997E-2</v>
      </c>
      <c r="N9" s="3">
        <v>4.4999999999999998E-2</v>
      </c>
      <c r="O9" s="4">
        <v>590</v>
      </c>
      <c r="Q9" s="2" t="s">
        <v>6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x14ac:dyDescent="0.25">
      <c r="B10" s="2" t="s">
        <v>7</v>
      </c>
      <c r="C10" s="3">
        <v>4.3999999999999997E-2</v>
      </c>
      <c r="D10" s="3">
        <v>4.5999999999999999E-2</v>
      </c>
      <c r="E10" s="3">
        <v>4.5999999999999999E-2</v>
      </c>
      <c r="F10" s="3">
        <v>4.2000000000000003E-2</v>
      </c>
      <c r="G10" s="3">
        <v>4.2999999999999997E-2</v>
      </c>
      <c r="H10" s="3">
        <v>4.3999999999999997E-2</v>
      </c>
      <c r="I10" s="3">
        <v>4.2999999999999997E-2</v>
      </c>
      <c r="J10" s="3">
        <v>4.8000000000000001E-2</v>
      </c>
      <c r="K10" s="3">
        <v>4.8000000000000001E-2</v>
      </c>
      <c r="L10" s="3">
        <v>4.8000000000000001E-2</v>
      </c>
      <c r="M10" s="3">
        <v>4.4999999999999998E-2</v>
      </c>
      <c r="N10" s="3">
        <v>4.7E-2</v>
      </c>
      <c r="O10" s="4">
        <v>590</v>
      </c>
      <c r="Q10" s="2" t="s">
        <v>7</v>
      </c>
      <c r="R10" s="3" t="s">
        <v>18</v>
      </c>
      <c r="S10" s="3" t="s">
        <v>18</v>
      </c>
      <c r="T10" s="3" t="s">
        <v>18</v>
      </c>
      <c r="U10" s="3"/>
      <c r="V10" s="3"/>
      <c r="W10" s="3"/>
      <c r="X10" s="3"/>
      <c r="Y10" s="3"/>
      <c r="Z10" s="3"/>
      <c r="AA10" s="3"/>
      <c r="AB10" s="3"/>
      <c r="AC10" s="3"/>
    </row>
    <row r="12" spans="1:29" x14ac:dyDescent="0.25">
      <c r="A12" t="s">
        <v>9</v>
      </c>
      <c r="C12" t="s">
        <v>8</v>
      </c>
    </row>
    <row r="13" spans="1:29" x14ac:dyDescent="0.25">
      <c r="A13">
        <f>AVERAGE(C9:E9)</f>
        <v>5.2999999999999999E-2</v>
      </c>
      <c r="C13">
        <f>C3-$A$13</f>
        <v>6.1000000000000006E-2</v>
      </c>
      <c r="D13">
        <f t="shared" ref="D13:N13" si="0">D3-$A$13</f>
        <v>5.9000000000000004E-2</v>
      </c>
      <c r="E13">
        <f t="shared" si="0"/>
        <v>4.9999999999999996E-2</v>
      </c>
      <c r="F13">
        <f t="shared" si="0"/>
        <v>4.6000000000000006E-2</v>
      </c>
      <c r="G13">
        <f t="shared" si="0"/>
        <v>4.6000000000000006E-2</v>
      </c>
      <c r="H13">
        <f t="shared" si="0"/>
        <v>4.8000000000000008E-2</v>
      </c>
      <c r="I13">
        <f t="shared" si="0"/>
        <v>4.6000000000000006E-2</v>
      </c>
      <c r="J13">
        <f t="shared" si="0"/>
        <v>4.3000000000000003E-2</v>
      </c>
      <c r="K13">
        <f t="shared" si="0"/>
        <v>4.1000000000000002E-2</v>
      </c>
      <c r="L13">
        <f t="shared" si="0"/>
        <v>3.6999999999999998E-2</v>
      </c>
      <c r="M13">
        <f t="shared" si="0"/>
        <v>3.5999999999999997E-2</v>
      </c>
      <c r="N13">
        <f t="shared" si="0"/>
        <v>1.6000000000000007E-2</v>
      </c>
    </row>
    <row r="14" spans="1:29" x14ac:dyDescent="0.25">
      <c r="C14">
        <f t="shared" ref="C14:N17" si="1">C4-$A$13</f>
        <v>4.8999999999999995E-2</v>
      </c>
      <c r="D14">
        <f t="shared" si="1"/>
        <v>4.1000000000000002E-2</v>
      </c>
      <c r="E14">
        <f t="shared" si="1"/>
        <v>3.7999999999999999E-2</v>
      </c>
      <c r="F14">
        <f t="shared" si="1"/>
        <v>4.5000000000000005E-2</v>
      </c>
      <c r="G14">
        <f t="shared" si="1"/>
        <v>3.2999999999999995E-2</v>
      </c>
      <c r="H14">
        <f t="shared" si="1"/>
        <v>1.3000000000000005E-2</v>
      </c>
      <c r="I14">
        <f t="shared" si="1"/>
        <v>5.9999999999999984E-3</v>
      </c>
      <c r="J14">
        <f t="shared" si="1"/>
        <v>1.2000000000000004E-2</v>
      </c>
      <c r="K14">
        <f t="shared" si="1"/>
        <v>8.0000000000000002E-3</v>
      </c>
      <c r="L14">
        <f t="shared" si="1"/>
        <v>6.9999999999999993E-3</v>
      </c>
      <c r="M14">
        <f t="shared" si="1"/>
        <v>5.9999999999999984E-3</v>
      </c>
      <c r="N14">
        <f t="shared" si="1"/>
        <v>4.0000000000000036E-3</v>
      </c>
    </row>
    <row r="15" spans="1:29" x14ac:dyDescent="0.25">
      <c r="C15">
        <f t="shared" si="1"/>
        <v>5.9999999999999984E-3</v>
      </c>
      <c r="D15">
        <f t="shared" si="1"/>
        <v>5.0000000000000044E-3</v>
      </c>
      <c r="E15">
        <f t="shared" si="1"/>
        <v>9.0000000000000011E-3</v>
      </c>
      <c r="F15">
        <f t="shared" si="1"/>
        <v>-4.9999999999999975E-3</v>
      </c>
      <c r="G15">
        <f t="shared" si="1"/>
        <v>-4.9999999999999975E-3</v>
      </c>
      <c r="H15">
        <f t="shared" si="1"/>
        <v>-4.9999999999999975E-3</v>
      </c>
      <c r="I15">
        <f t="shared" si="1"/>
        <v>-6.9999999999999993E-3</v>
      </c>
      <c r="J15">
        <f t="shared" si="1"/>
        <v>-5.9999999999999984E-3</v>
      </c>
      <c r="K15">
        <f t="shared" si="1"/>
        <v>-5.9999999999999984E-3</v>
      </c>
      <c r="L15">
        <f t="shared" si="1"/>
        <v>-4.9999999999999975E-3</v>
      </c>
      <c r="M15">
        <f t="shared" si="1"/>
        <v>-5.9999999999999984E-3</v>
      </c>
      <c r="N15">
        <f t="shared" si="1"/>
        <v>-1.0999999999999996E-2</v>
      </c>
    </row>
    <row r="16" spans="1:29" x14ac:dyDescent="0.25">
      <c r="C16">
        <f t="shared" si="1"/>
        <v>3.3999999999999996E-2</v>
      </c>
      <c r="D16">
        <f t="shared" si="1"/>
        <v>1.8999999999999996E-2</v>
      </c>
      <c r="E16">
        <f t="shared" si="1"/>
        <v>1.7000000000000008E-2</v>
      </c>
      <c r="F16">
        <f t="shared" si="1"/>
        <v>3.7999999999999999E-2</v>
      </c>
      <c r="G16">
        <f t="shared" si="1"/>
        <v>2.8000000000000004E-2</v>
      </c>
      <c r="H16">
        <f t="shared" si="1"/>
        <v>1.5000000000000006E-2</v>
      </c>
      <c r="I16">
        <f t="shared" si="1"/>
        <v>6.6000000000000003E-2</v>
      </c>
      <c r="J16">
        <f t="shared" si="1"/>
        <v>5.2999999999999999E-2</v>
      </c>
      <c r="K16">
        <f t="shared" si="1"/>
        <v>5.1999999999999998E-2</v>
      </c>
      <c r="L16">
        <f t="shared" si="1"/>
        <v>6.1000000000000006E-2</v>
      </c>
      <c r="M16">
        <f t="shared" si="1"/>
        <v>3.6999999999999998E-2</v>
      </c>
      <c r="N16">
        <f t="shared" si="1"/>
        <v>8.0000000000000002E-3</v>
      </c>
    </row>
    <row r="17" spans="1:19" x14ac:dyDescent="0.25">
      <c r="C17">
        <f>C7-$A$13</f>
        <v>5.5E-2</v>
      </c>
      <c r="D17">
        <f t="shared" si="1"/>
        <v>3.2000000000000008E-2</v>
      </c>
      <c r="E17">
        <f t="shared" si="1"/>
        <v>1.9999999999999997E-2</v>
      </c>
      <c r="F17">
        <f t="shared" si="1"/>
        <v>2.5000000000000001E-2</v>
      </c>
      <c r="G17">
        <f t="shared" si="1"/>
        <v>2.8000000000000004E-2</v>
      </c>
      <c r="H17">
        <f t="shared" si="1"/>
        <v>2.1999999999999999E-2</v>
      </c>
      <c r="I17">
        <f t="shared" si="1"/>
        <v>7.7000000000000013E-2</v>
      </c>
      <c r="J17">
        <f t="shared" si="1"/>
        <v>5.8000000000000003E-2</v>
      </c>
      <c r="K17">
        <f t="shared" si="1"/>
        <v>6.4000000000000001E-2</v>
      </c>
      <c r="L17">
        <f t="shared" si="1"/>
        <v>1.6000000000000007E-2</v>
      </c>
      <c r="M17">
        <f t="shared" si="1"/>
        <v>1.4000000000000005E-2</v>
      </c>
      <c r="N17">
        <f t="shared" si="1"/>
        <v>1.1000000000000003E-2</v>
      </c>
    </row>
    <row r="18" spans="1:19" x14ac:dyDescent="0.25">
      <c r="C18">
        <f t="shared" ref="C18:N20" si="2">C8-$A$13</f>
        <v>5.0000000000000044E-3</v>
      </c>
      <c r="D18">
        <f t="shared" si="2"/>
        <v>1.5000000000000006E-2</v>
      </c>
      <c r="E18">
        <f t="shared" si="2"/>
        <v>1.8999999999999996E-2</v>
      </c>
      <c r="F18">
        <f t="shared" si="2"/>
        <v>-4.9999999999999975E-3</v>
      </c>
      <c r="G18">
        <f t="shared" si="2"/>
        <v>-5.9999999999999984E-3</v>
      </c>
      <c r="H18">
        <f t="shared" si="2"/>
        <v>-8.0000000000000002E-3</v>
      </c>
      <c r="I18">
        <f>I8-$A$13</f>
        <v>-4.9999999999999975E-3</v>
      </c>
      <c r="J18">
        <f t="shared" si="2"/>
        <v>-4.9999999999999975E-3</v>
      </c>
      <c r="K18">
        <f t="shared" si="2"/>
        <v>-4.9999999999999975E-3</v>
      </c>
      <c r="L18">
        <f t="shared" si="2"/>
        <v>-4.9999999999999975E-3</v>
      </c>
      <c r="M18">
        <f t="shared" si="2"/>
        <v>-1.0999999999999996E-2</v>
      </c>
      <c r="N18">
        <f t="shared" si="2"/>
        <v>-8.0000000000000002E-3</v>
      </c>
    </row>
    <row r="19" spans="1:19" x14ac:dyDescent="0.25">
      <c r="C19">
        <f t="shared" si="2"/>
        <v>-2.9999999999999957E-3</v>
      </c>
      <c r="D19">
        <f t="shared" si="2"/>
        <v>2.0000000000000018E-3</v>
      </c>
      <c r="E19">
        <f t="shared" si="2"/>
        <v>1.0000000000000009E-3</v>
      </c>
      <c r="F19">
        <f t="shared" si="2"/>
        <v>-5.9999999999999984E-3</v>
      </c>
      <c r="G19">
        <f t="shared" si="2"/>
        <v>-5.9999999999999984E-3</v>
      </c>
      <c r="H19">
        <f t="shared" si="2"/>
        <v>-1.0000000000000002E-2</v>
      </c>
      <c r="I19">
        <f t="shared" si="2"/>
        <v>-9.0000000000000011E-3</v>
      </c>
      <c r="J19">
        <f t="shared" si="2"/>
        <v>-3.9999999999999966E-3</v>
      </c>
      <c r="K19">
        <f t="shared" si="2"/>
        <v>-3.9999999999999966E-3</v>
      </c>
      <c r="L19">
        <f t="shared" si="2"/>
        <v>-5.9999999999999984E-3</v>
      </c>
      <c r="M19">
        <f t="shared" si="2"/>
        <v>-1.0000000000000002E-2</v>
      </c>
      <c r="N19">
        <f t="shared" si="2"/>
        <v>-8.0000000000000002E-3</v>
      </c>
    </row>
    <row r="20" spans="1:19" x14ac:dyDescent="0.25">
      <c r="C20">
        <f t="shared" si="2"/>
        <v>-9.0000000000000011E-3</v>
      </c>
      <c r="D20">
        <f t="shared" si="2"/>
        <v>-6.9999999999999993E-3</v>
      </c>
      <c r="E20">
        <f t="shared" si="2"/>
        <v>-6.9999999999999993E-3</v>
      </c>
      <c r="F20">
        <f t="shared" si="2"/>
        <v>-1.0999999999999996E-2</v>
      </c>
      <c r="G20">
        <f t="shared" si="2"/>
        <v>-1.0000000000000002E-2</v>
      </c>
      <c r="H20">
        <f t="shared" si="2"/>
        <v>-9.0000000000000011E-3</v>
      </c>
      <c r="I20">
        <f t="shared" si="2"/>
        <v>-1.0000000000000002E-2</v>
      </c>
      <c r="J20">
        <f t="shared" si="2"/>
        <v>-4.9999999999999975E-3</v>
      </c>
      <c r="K20">
        <f t="shared" si="2"/>
        <v>-4.9999999999999975E-3</v>
      </c>
      <c r="L20">
        <f t="shared" si="2"/>
        <v>-4.9999999999999975E-3</v>
      </c>
      <c r="M20">
        <f t="shared" si="2"/>
        <v>-8.0000000000000002E-3</v>
      </c>
      <c r="N20">
        <f t="shared" si="2"/>
        <v>-5.9999999999999984E-3</v>
      </c>
      <c r="O20" s="11"/>
      <c r="P20" s="11"/>
      <c r="Q20" s="11"/>
    </row>
    <row r="21" spans="1:19" x14ac:dyDescent="0.25">
      <c r="G21" t="s">
        <v>13</v>
      </c>
      <c r="H21" t="s">
        <v>14</v>
      </c>
      <c r="O21" s="11"/>
      <c r="P21" s="11"/>
      <c r="Q21" s="11"/>
    </row>
    <row r="22" spans="1:19" x14ac:dyDescent="0.25">
      <c r="A22" s="16" t="s">
        <v>10</v>
      </c>
      <c r="B22" t="s">
        <v>12</v>
      </c>
      <c r="C22" s="15">
        <v>0</v>
      </c>
      <c r="D22" s="5">
        <f>C13/$B$23</f>
        <v>1.0764705882352941</v>
      </c>
      <c r="E22" s="5">
        <f t="shared" ref="E22:F22" si="3">D13/$B$23</f>
        <v>1.0411764705882354</v>
      </c>
      <c r="F22" s="5">
        <f t="shared" si="3"/>
        <v>0.88235294117647045</v>
      </c>
      <c r="G22" s="5">
        <f>AVERAGE(D22:F22)</f>
        <v>1</v>
      </c>
      <c r="H22" s="5">
        <f>_xlfn.STDEV.S(D22:F22)</f>
        <v>0.10340232841909976</v>
      </c>
      <c r="O22" s="11"/>
      <c r="P22" s="11"/>
      <c r="Q22" s="13"/>
      <c r="R22" s="5"/>
      <c r="S22" s="6"/>
    </row>
    <row r="23" spans="1:19" x14ac:dyDescent="0.25">
      <c r="A23" s="16"/>
      <c r="B23" s="16">
        <f>AVERAGE(C13:E13)</f>
        <v>5.6666666666666671E-2</v>
      </c>
      <c r="C23" s="15">
        <v>0.1</v>
      </c>
      <c r="D23" s="5">
        <f>F13/$B$23</f>
        <v>0.81176470588235294</v>
      </c>
      <c r="E23" s="5">
        <f t="shared" ref="E23:F23" si="4">G13/$B$23</f>
        <v>0.81176470588235294</v>
      </c>
      <c r="F23" s="5">
        <f t="shared" si="4"/>
        <v>0.84705882352941186</v>
      </c>
      <c r="G23" s="5">
        <f t="shared" ref="G23:G30" si="5">AVERAGE(D23:F23)</f>
        <v>0.82352941176470595</v>
      </c>
      <c r="H23" s="5">
        <f t="shared" ref="H23:H30" si="6">_xlfn.STDEV.S(D23:F23)</f>
        <v>2.0377068324339789E-2</v>
      </c>
      <c r="O23" s="11"/>
      <c r="P23" s="11"/>
      <c r="Q23" s="13"/>
      <c r="R23" s="5"/>
      <c r="S23" s="6"/>
    </row>
    <row r="24" spans="1:19" x14ac:dyDescent="0.25">
      <c r="A24" s="16"/>
      <c r="B24" s="16"/>
      <c r="C24" s="15">
        <v>0.5</v>
      </c>
      <c r="D24" s="5">
        <f>I13/$B$23</f>
        <v>0.81176470588235294</v>
      </c>
      <c r="E24" s="5">
        <f t="shared" ref="E24:F24" si="7">J13/$B$23</f>
        <v>0.75882352941176467</v>
      </c>
      <c r="F24" s="5">
        <f t="shared" si="7"/>
        <v>0.72352941176470587</v>
      </c>
      <c r="G24" s="5">
        <f t="shared" si="5"/>
        <v>0.76470588235294112</v>
      </c>
      <c r="H24" s="5">
        <f t="shared" si="6"/>
        <v>4.4410790795710302E-2</v>
      </c>
      <c r="O24" s="11"/>
      <c r="P24" s="11"/>
      <c r="Q24" s="13"/>
      <c r="R24" s="5"/>
      <c r="S24" s="6"/>
    </row>
    <row r="25" spans="1:19" x14ac:dyDescent="0.25">
      <c r="A25" s="16"/>
      <c r="B25" s="16"/>
      <c r="C25" s="15">
        <v>1</v>
      </c>
      <c r="D25" s="5">
        <f>L13/$B$23</f>
        <v>0.65294117647058814</v>
      </c>
      <c r="E25" s="5">
        <f t="shared" ref="E25:F25" si="8">M13/$B$23</f>
        <v>0.63529411764705868</v>
      </c>
      <c r="F25" s="5">
        <f t="shared" si="8"/>
        <v>0.2823529411764707</v>
      </c>
      <c r="G25" s="5">
        <f t="shared" si="5"/>
        <v>0.52352941176470591</v>
      </c>
      <c r="H25" s="5">
        <f t="shared" si="6"/>
        <v>0.20905124286960972</v>
      </c>
      <c r="O25" s="11"/>
      <c r="P25" s="11"/>
      <c r="Q25" s="13"/>
      <c r="R25" s="5"/>
      <c r="S25" s="6"/>
    </row>
    <row r="26" spans="1:19" x14ac:dyDescent="0.25">
      <c r="A26" s="16"/>
      <c r="B26" s="16"/>
      <c r="C26" s="15">
        <v>5</v>
      </c>
      <c r="D26" s="5">
        <f>C14/$B$23</f>
        <v>0.86470588235294099</v>
      </c>
      <c r="E26" s="5">
        <f t="shared" ref="E26:F26" si="9">D14/$B$23</f>
        <v>0.72352941176470587</v>
      </c>
      <c r="F26" s="5">
        <f t="shared" si="9"/>
        <v>0.6705882352941176</v>
      </c>
      <c r="G26" s="5">
        <f t="shared" si="5"/>
        <v>0.75294117647058811</v>
      </c>
      <c r="H26" s="5">
        <f t="shared" si="6"/>
        <v>0.1003454241719532</v>
      </c>
      <c r="O26" s="11"/>
      <c r="P26" s="11"/>
      <c r="Q26" s="13"/>
      <c r="R26" s="5"/>
      <c r="S26" s="6"/>
    </row>
    <row r="27" spans="1:19" x14ac:dyDescent="0.25">
      <c r="A27" s="16"/>
      <c r="B27" s="16"/>
      <c r="C27" s="15">
        <v>10</v>
      </c>
      <c r="D27" s="5">
        <f>F14/$B$23</f>
        <v>0.79411764705882359</v>
      </c>
      <c r="E27" s="5">
        <f t="shared" ref="E27:F27" si="10">G14/$B$23</f>
        <v>0.58235294117647041</v>
      </c>
      <c r="F27" s="5">
        <f t="shared" si="10"/>
        <v>0.22941176470588243</v>
      </c>
      <c r="G27" s="5">
        <f t="shared" si="5"/>
        <v>0.53529411764705881</v>
      </c>
      <c r="H27" s="5">
        <f t="shared" si="6"/>
        <v>0.28527895654075613</v>
      </c>
      <c r="O27" s="11"/>
      <c r="P27" s="11"/>
      <c r="Q27" s="13"/>
      <c r="R27" s="5"/>
      <c r="S27" s="6"/>
    </row>
    <row r="28" spans="1:19" x14ac:dyDescent="0.25">
      <c r="A28" s="16"/>
      <c r="B28" s="16"/>
      <c r="C28" s="15">
        <v>20</v>
      </c>
      <c r="D28" s="5">
        <f>I14/$B$23</f>
        <v>0.10588235294117644</v>
      </c>
      <c r="E28" s="5">
        <f t="shared" ref="E28:F28" si="11">J14/$B$23</f>
        <v>0.21176470588235299</v>
      </c>
      <c r="F28" s="5">
        <f t="shared" si="11"/>
        <v>0.14117647058823529</v>
      </c>
      <c r="G28" s="5">
        <f t="shared" si="5"/>
        <v>0.15294117647058825</v>
      </c>
      <c r="H28" s="5">
        <f t="shared" si="6"/>
        <v>5.3912655234774565E-2</v>
      </c>
      <c r="O28" s="11"/>
      <c r="P28" s="11"/>
      <c r="Q28" s="13"/>
      <c r="R28" s="5"/>
      <c r="S28" s="6"/>
    </row>
    <row r="29" spans="1:19" x14ac:dyDescent="0.25">
      <c r="A29" s="16"/>
      <c r="B29" s="16"/>
      <c r="C29" s="15">
        <v>100</v>
      </c>
      <c r="D29" s="5">
        <f>L14/$B$23</f>
        <v>0.12352941176470586</v>
      </c>
      <c r="E29" s="5">
        <f t="shared" ref="E29:F29" si="12">M14/$B$23</f>
        <v>0.10588235294117644</v>
      </c>
      <c r="F29" s="5">
        <f t="shared" si="12"/>
        <v>7.0588235294117702E-2</v>
      </c>
      <c r="G29" s="5">
        <f t="shared" si="5"/>
        <v>0.10000000000000002</v>
      </c>
      <c r="H29" s="5">
        <f t="shared" si="6"/>
        <v>2.6956327617387185E-2</v>
      </c>
      <c r="O29" s="11"/>
      <c r="P29" s="11"/>
      <c r="Q29" s="13"/>
      <c r="R29" s="5"/>
      <c r="S29" s="6"/>
    </row>
    <row r="30" spans="1:19" ht="15.75" thickBot="1" x14ac:dyDescent="0.3">
      <c r="A30" s="17"/>
      <c r="B30" s="17"/>
      <c r="C30" s="15">
        <v>200</v>
      </c>
      <c r="D30" s="12">
        <f>C15/$B$23</f>
        <v>0.10588235294117644</v>
      </c>
      <c r="E30" s="12">
        <f t="shared" ref="E30:F30" si="13">D15/$B$23</f>
        <v>8.8235294117647134E-2</v>
      </c>
      <c r="F30" s="12">
        <f t="shared" si="13"/>
        <v>0.15882352941176472</v>
      </c>
      <c r="G30" s="12">
        <f t="shared" si="5"/>
        <v>0.11764705882352944</v>
      </c>
      <c r="H30" s="12">
        <f t="shared" si="6"/>
        <v>3.6735282343519957E-2</v>
      </c>
      <c r="O30" s="11"/>
      <c r="P30" s="11"/>
      <c r="Q30" s="13"/>
      <c r="R30" s="5"/>
      <c r="S30" s="6"/>
    </row>
    <row r="31" spans="1:19" x14ac:dyDescent="0.25">
      <c r="A31" s="18" t="s">
        <v>11</v>
      </c>
      <c r="B31" t="s">
        <v>12</v>
      </c>
      <c r="C31" s="15">
        <v>0</v>
      </c>
      <c r="D31" s="5">
        <f>C16/$B$32</f>
        <v>1.4571428571428569</v>
      </c>
      <c r="E31" s="5">
        <f t="shared" ref="E31:F31" si="14">D16/$B$32</f>
        <v>0.81428571428571406</v>
      </c>
      <c r="F31" s="5">
        <f t="shared" si="14"/>
        <v>0.72857142857142887</v>
      </c>
      <c r="G31" s="5">
        <f>AVERAGE(D31:F31)</f>
        <v>1</v>
      </c>
      <c r="H31" s="5">
        <f>_xlfn.STDEV.S(D31:F31)</f>
        <v>0.39821028185046697</v>
      </c>
      <c r="O31" s="11"/>
      <c r="P31" s="11"/>
      <c r="Q31" s="11"/>
    </row>
    <row r="32" spans="1:19" x14ac:dyDescent="0.25">
      <c r="A32" s="18"/>
      <c r="B32" s="18">
        <f>AVERAGE(C16:E16)</f>
        <v>2.3333333333333334E-2</v>
      </c>
      <c r="C32" s="15">
        <v>0.1</v>
      </c>
      <c r="D32" s="5">
        <f>F16/$B$32</f>
        <v>1.6285714285714286</v>
      </c>
      <c r="E32" s="5">
        <f t="shared" ref="E32" si="15">G16/$B$32</f>
        <v>1.2000000000000002</v>
      </c>
      <c r="F32" s="5">
        <f>H16/$B$32</f>
        <v>0.64285714285714313</v>
      </c>
      <c r="G32" s="5">
        <f t="shared" ref="G32:G39" si="16">AVERAGE(D32:F32)</f>
        <v>1.1571428571428573</v>
      </c>
      <c r="H32" s="5">
        <f t="shared" ref="H32:H39" si="17">_xlfn.STDEV.S(D32:F32)</f>
        <v>0.49425268262874789</v>
      </c>
    </row>
    <row r="33" spans="1:8" x14ac:dyDescent="0.25">
      <c r="A33" s="18"/>
      <c r="B33" s="18"/>
      <c r="C33" s="15">
        <v>0.5</v>
      </c>
      <c r="D33" s="5">
        <f>I16/$B$32</f>
        <v>2.8285714285714287</v>
      </c>
      <c r="E33" s="5">
        <f t="shared" ref="E33:F33" si="18">J16/$B$32</f>
        <v>2.2714285714285714</v>
      </c>
      <c r="F33" s="5">
        <f t="shared" si="18"/>
        <v>2.2285714285714282</v>
      </c>
      <c r="G33" s="5">
        <f t="shared" si="16"/>
        <v>2.4428571428571426</v>
      </c>
      <c r="H33" s="5">
        <f t="shared" si="17"/>
        <v>0.33472498611028734</v>
      </c>
    </row>
    <row r="34" spans="1:8" x14ac:dyDescent="0.25">
      <c r="A34" s="18"/>
      <c r="B34" s="18"/>
      <c r="C34" s="15">
        <v>1</v>
      </c>
      <c r="D34" s="5">
        <f>L16/$B$32</f>
        <v>2.6142857142857143</v>
      </c>
      <c r="E34" s="5">
        <f t="shared" ref="E34:F34" si="19">M16/$B$32</f>
        <v>1.5857142857142856</v>
      </c>
      <c r="F34" s="5">
        <f t="shared" si="19"/>
        <v>0.34285714285714286</v>
      </c>
      <c r="G34" s="5">
        <f t="shared" si="16"/>
        <v>1.5142857142857142</v>
      </c>
      <c r="H34" s="5">
        <f t="shared" si="17"/>
        <v>1.1373976742493168</v>
      </c>
    </row>
    <row r="35" spans="1:8" x14ac:dyDescent="0.25">
      <c r="A35" s="18"/>
      <c r="B35" s="18"/>
      <c r="C35" s="15">
        <v>5</v>
      </c>
      <c r="D35" s="5">
        <f>C17/$B$32</f>
        <v>2.3571428571428572</v>
      </c>
      <c r="E35" s="5">
        <f t="shared" ref="E35:F35" si="20">D17/$B$32</f>
        <v>1.3714285714285717</v>
      </c>
      <c r="F35" s="5">
        <f t="shared" si="20"/>
        <v>0.85714285714285698</v>
      </c>
      <c r="G35" s="5">
        <f t="shared" si="16"/>
        <v>1.5285714285714285</v>
      </c>
      <c r="H35" s="5">
        <f t="shared" si="17"/>
        <v>0.76224694696880646</v>
      </c>
    </row>
    <row r="36" spans="1:8" x14ac:dyDescent="0.25">
      <c r="A36" s="18"/>
      <c r="B36" s="18"/>
      <c r="C36" s="15">
        <v>10</v>
      </c>
      <c r="D36" s="5">
        <f>F17/$B$32</f>
        <v>1.0714285714285714</v>
      </c>
      <c r="E36" s="5">
        <f t="shared" ref="E36:F36" si="21">G17/$B$32</f>
        <v>1.2000000000000002</v>
      </c>
      <c r="F36" s="5">
        <f t="shared" si="21"/>
        <v>0.94285714285714273</v>
      </c>
      <c r="G36" s="5">
        <f t="shared" si="16"/>
        <v>1.0714285714285714</v>
      </c>
      <c r="H36" s="5">
        <f t="shared" si="17"/>
        <v>0.12857142857142873</v>
      </c>
    </row>
    <row r="37" spans="1:8" x14ac:dyDescent="0.25">
      <c r="A37" s="18"/>
      <c r="B37" s="18"/>
      <c r="C37" s="15">
        <v>20</v>
      </c>
      <c r="D37" s="5">
        <f>I17/$B$32</f>
        <v>3.3000000000000003</v>
      </c>
      <c r="E37" s="5">
        <f t="shared" ref="E37:F37" si="22">J17/$B$32</f>
        <v>2.4857142857142858</v>
      </c>
      <c r="F37" s="5">
        <f t="shared" si="22"/>
        <v>2.7428571428571429</v>
      </c>
      <c r="G37" s="5">
        <f t="shared" si="16"/>
        <v>2.842857142857143</v>
      </c>
      <c r="H37" s="5">
        <f t="shared" si="17"/>
        <v>0.41625149383810323</v>
      </c>
    </row>
    <row r="38" spans="1:8" x14ac:dyDescent="0.25">
      <c r="A38" s="18"/>
      <c r="B38" s="18"/>
      <c r="C38" s="15">
        <v>100</v>
      </c>
      <c r="D38" s="5">
        <f>L17/$B$32</f>
        <v>0.68571428571428594</v>
      </c>
      <c r="E38" s="5">
        <f t="shared" ref="E38:F38" si="23">M17/$B$32</f>
        <v>0.6000000000000002</v>
      </c>
      <c r="F38" s="5">
        <f t="shared" si="23"/>
        <v>0.47142857142857153</v>
      </c>
      <c r="G38" s="5">
        <f t="shared" si="16"/>
        <v>0.58571428571428585</v>
      </c>
      <c r="H38" s="5">
        <f t="shared" si="17"/>
        <v>0.10785477764672564</v>
      </c>
    </row>
    <row r="39" spans="1:8" x14ac:dyDescent="0.25">
      <c r="A39" s="18"/>
      <c r="B39" s="18"/>
      <c r="C39" s="15">
        <v>200</v>
      </c>
      <c r="D39" s="14">
        <f>C18/$B$32</f>
        <v>0.21428571428571447</v>
      </c>
      <c r="E39" s="14">
        <f t="shared" ref="E39:F39" si="24">D18/$B$32</f>
        <v>0.64285714285714313</v>
      </c>
      <c r="F39" s="14">
        <f t="shared" si="24"/>
        <v>0.81428571428571406</v>
      </c>
      <c r="G39" s="5">
        <f t="shared" si="16"/>
        <v>0.55714285714285727</v>
      </c>
      <c r="H39" s="5">
        <f t="shared" si="17"/>
        <v>0.30904725218262746</v>
      </c>
    </row>
  </sheetData>
  <mergeCells count="4">
    <mergeCell ref="A22:A30"/>
    <mergeCell ref="B23:B30"/>
    <mergeCell ref="A31:A39"/>
    <mergeCell ref="B32:B3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C6B9A-6ACB-4204-A071-F76C4AE53E1E}">
  <dimension ref="A1:AC39"/>
  <sheetViews>
    <sheetView topLeftCell="A7" workbookViewId="0">
      <selection activeCell="I37" sqref="I37"/>
    </sheetView>
  </sheetViews>
  <sheetFormatPr defaultRowHeight="15" x14ac:dyDescent="0.25"/>
  <cols>
    <col min="1" max="1" width="10.42578125" bestFit="1" customWidth="1"/>
    <col min="17" max="17" width="12" bestFit="1" customWidth="1"/>
  </cols>
  <sheetData>
    <row r="1" spans="1:29" x14ac:dyDescent="0.25">
      <c r="Q1" t="s">
        <v>17</v>
      </c>
    </row>
    <row r="2" spans="1:29" ht="15.75" thickBot="1" x14ac:dyDescent="0.3">
      <c r="B2" s="1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Q2" s="1"/>
      <c r="R2" s="2">
        <v>1</v>
      </c>
      <c r="S2" s="2">
        <v>2</v>
      </c>
      <c r="T2" s="2">
        <v>3</v>
      </c>
      <c r="U2" s="2">
        <v>4</v>
      </c>
      <c r="V2" s="2">
        <v>5</v>
      </c>
      <c r="W2" s="2">
        <v>6</v>
      </c>
      <c r="X2" s="2">
        <v>7</v>
      </c>
      <c r="Y2" s="2">
        <v>8</v>
      </c>
      <c r="Z2" s="2">
        <v>9</v>
      </c>
      <c r="AA2" s="2">
        <v>10</v>
      </c>
      <c r="AB2" s="2">
        <v>11</v>
      </c>
      <c r="AC2" s="2">
        <v>12</v>
      </c>
    </row>
    <row r="3" spans="1:29" ht="15.75" thickBot="1" x14ac:dyDescent="0.3">
      <c r="B3" s="2" t="s">
        <v>0</v>
      </c>
      <c r="C3" s="7">
        <v>7.4999999999999997E-2</v>
      </c>
      <c r="D3" s="8">
        <v>7.1999999999999995E-2</v>
      </c>
      <c r="E3" s="8">
        <v>7.6999999999999999E-2</v>
      </c>
      <c r="F3" s="8">
        <v>7.1999999999999995E-2</v>
      </c>
      <c r="G3" s="8">
        <v>8.5000000000000006E-2</v>
      </c>
      <c r="H3" s="8">
        <v>7.9000000000000001E-2</v>
      </c>
      <c r="I3" s="8">
        <v>8.3000000000000004E-2</v>
      </c>
      <c r="J3" s="8">
        <v>8.7999999999999995E-2</v>
      </c>
      <c r="K3" s="8">
        <v>7.3999999999999996E-2</v>
      </c>
      <c r="L3" s="8">
        <v>7.5999999999999998E-2</v>
      </c>
      <c r="M3" s="8">
        <v>7.5999999999999998E-2</v>
      </c>
      <c r="N3" s="8">
        <v>7.0000000000000007E-2</v>
      </c>
      <c r="O3" s="4">
        <v>590</v>
      </c>
      <c r="Q3" s="2" t="s">
        <v>0</v>
      </c>
      <c r="R3" s="3">
        <v>0</v>
      </c>
      <c r="S3" s="3">
        <v>0</v>
      </c>
      <c r="T3" s="3">
        <v>0</v>
      </c>
      <c r="U3" s="3">
        <v>0.1</v>
      </c>
      <c r="V3" s="3">
        <v>0.1</v>
      </c>
      <c r="W3" s="3">
        <v>0.1</v>
      </c>
      <c r="X3" s="3">
        <v>0.5</v>
      </c>
      <c r="Y3" s="3">
        <v>0.5</v>
      </c>
      <c r="Z3" s="3">
        <v>0.5</v>
      </c>
      <c r="AA3" s="3">
        <v>1</v>
      </c>
      <c r="AB3" s="3">
        <v>1</v>
      </c>
      <c r="AC3" s="3">
        <v>1</v>
      </c>
    </row>
    <row r="4" spans="1:29" ht="15.75" thickBot="1" x14ac:dyDescent="0.3">
      <c r="B4" s="2" t="s">
        <v>1</v>
      </c>
      <c r="C4" s="9">
        <v>6.9000000000000006E-2</v>
      </c>
      <c r="D4" s="10">
        <v>5.8000000000000003E-2</v>
      </c>
      <c r="E4" s="10">
        <v>0.06</v>
      </c>
      <c r="F4" s="10">
        <v>6.6000000000000003E-2</v>
      </c>
      <c r="G4" s="10">
        <v>7.5999999999999998E-2</v>
      </c>
      <c r="H4" s="10">
        <v>7.0999999999999994E-2</v>
      </c>
      <c r="I4" s="10">
        <v>6.0999999999999999E-2</v>
      </c>
      <c r="J4" s="10">
        <v>5.8999999999999997E-2</v>
      </c>
      <c r="K4" s="10">
        <v>5.8000000000000003E-2</v>
      </c>
      <c r="L4" s="10">
        <v>6.2E-2</v>
      </c>
      <c r="M4" s="10">
        <v>6.3E-2</v>
      </c>
      <c r="N4" s="10">
        <v>5.5E-2</v>
      </c>
      <c r="O4" s="4">
        <v>590</v>
      </c>
      <c r="Q4" s="2" t="s">
        <v>1</v>
      </c>
      <c r="R4" s="3">
        <v>5</v>
      </c>
      <c r="S4" s="3">
        <v>5</v>
      </c>
      <c r="T4" s="3">
        <v>5</v>
      </c>
      <c r="U4" s="3">
        <v>10</v>
      </c>
      <c r="V4" s="3">
        <v>10</v>
      </c>
      <c r="W4" s="3">
        <v>10</v>
      </c>
      <c r="X4" s="3">
        <v>20</v>
      </c>
      <c r="Y4" s="3">
        <v>20</v>
      </c>
      <c r="Z4" s="3">
        <v>20</v>
      </c>
      <c r="AA4" s="3">
        <v>100</v>
      </c>
      <c r="AB4" s="3">
        <v>100</v>
      </c>
      <c r="AC4" s="3">
        <v>100</v>
      </c>
    </row>
    <row r="5" spans="1:29" ht="15.75" thickBot="1" x14ac:dyDescent="0.3">
      <c r="B5" s="2" t="s">
        <v>2</v>
      </c>
      <c r="C5" s="9">
        <v>6.3E-2</v>
      </c>
      <c r="D5" s="10">
        <v>6.9000000000000006E-2</v>
      </c>
      <c r="E5" s="10">
        <v>7.0999999999999994E-2</v>
      </c>
      <c r="F5" s="10">
        <v>4.8000000000000001E-2</v>
      </c>
      <c r="G5" s="10">
        <v>4.8000000000000001E-2</v>
      </c>
      <c r="H5" s="10">
        <v>4.7E-2</v>
      </c>
      <c r="I5" s="10">
        <v>4.3999999999999997E-2</v>
      </c>
      <c r="J5" s="10">
        <v>4.5999999999999999E-2</v>
      </c>
      <c r="K5" s="10">
        <v>4.7E-2</v>
      </c>
      <c r="L5" s="10">
        <v>4.8000000000000001E-2</v>
      </c>
      <c r="M5" s="10">
        <v>4.7E-2</v>
      </c>
      <c r="N5" s="10">
        <v>4.2000000000000003E-2</v>
      </c>
      <c r="O5" s="4">
        <v>590</v>
      </c>
      <c r="Q5" s="2" t="s">
        <v>2</v>
      </c>
      <c r="R5" s="3">
        <v>200</v>
      </c>
      <c r="S5" s="3">
        <v>200</v>
      </c>
      <c r="T5" s="3">
        <v>200</v>
      </c>
      <c r="U5" s="3"/>
      <c r="V5" s="3"/>
      <c r="W5" s="3"/>
      <c r="X5" s="3"/>
      <c r="Y5" s="3"/>
      <c r="Z5" s="3"/>
      <c r="AA5" s="3"/>
      <c r="AB5" s="3"/>
      <c r="AC5" s="3"/>
    </row>
    <row r="6" spans="1:29" ht="15.75" thickBot="1" x14ac:dyDescent="0.3">
      <c r="B6" s="2" t="s">
        <v>3</v>
      </c>
      <c r="C6" s="9">
        <v>8.7999999999999995E-2</v>
      </c>
      <c r="D6" s="10">
        <v>8.2000000000000003E-2</v>
      </c>
      <c r="E6" s="10">
        <v>9.0999999999999998E-2</v>
      </c>
      <c r="F6" s="10">
        <v>7.9000000000000001E-2</v>
      </c>
      <c r="G6" s="10">
        <v>7.5999999999999998E-2</v>
      </c>
      <c r="H6" s="10">
        <v>7.6999999999999999E-2</v>
      </c>
      <c r="I6" s="10">
        <v>8.2000000000000003E-2</v>
      </c>
      <c r="J6" s="10">
        <v>7.2999999999999995E-2</v>
      </c>
      <c r="K6" s="10">
        <v>8.2000000000000003E-2</v>
      </c>
      <c r="L6" s="10">
        <v>8.1000000000000003E-2</v>
      </c>
      <c r="M6" s="10">
        <v>7.6999999999999999E-2</v>
      </c>
      <c r="N6" s="10">
        <v>7.6999999999999999E-2</v>
      </c>
      <c r="O6" s="4">
        <v>590</v>
      </c>
      <c r="Q6" s="2" t="s">
        <v>3</v>
      </c>
      <c r="R6" s="3">
        <v>0</v>
      </c>
      <c r="S6" s="3">
        <v>0</v>
      </c>
      <c r="T6" s="3">
        <v>0</v>
      </c>
      <c r="U6" s="3">
        <v>0.1</v>
      </c>
      <c r="V6" s="3">
        <v>0.1</v>
      </c>
      <c r="W6" s="3">
        <v>0.1</v>
      </c>
      <c r="X6" s="3">
        <v>0.5</v>
      </c>
      <c r="Y6" s="3">
        <v>0.5</v>
      </c>
      <c r="Z6" s="3">
        <v>0.5</v>
      </c>
      <c r="AA6" s="3">
        <v>1</v>
      </c>
      <c r="AB6" s="3">
        <v>1</v>
      </c>
      <c r="AC6" s="3">
        <v>1</v>
      </c>
    </row>
    <row r="7" spans="1:29" ht="15.75" thickBot="1" x14ac:dyDescent="0.3">
      <c r="B7" s="2" t="s">
        <v>4</v>
      </c>
      <c r="C7" s="9">
        <v>6.7000000000000004E-2</v>
      </c>
      <c r="D7" s="10">
        <v>6.9000000000000006E-2</v>
      </c>
      <c r="E7" s="10">
        <v>6.3E-2</v>
      </c>
      <c r="F7" s="10">
        <v>6.3E-2</v>
      </c>
      <c r="G7" s="10">
        <v>0.06</v>
      </c>
      <c r="H7" s="10">
        <v>7.1999999999999995E-2</v>
      </c>
      <c r="I7" s="10">
        <v>0.05</v>
      </c>
      <c r="J7" s="10">
        <v>5.1999999999999998E-2</v>
      </c>
      <c r="K7" s="10">
        <v>6.9000000000000006E-2</v>
      </c>
      <c r="L7" s="10">
        <v>6.2E-2</v>
      </c>
      <c r="M7" s="10">
        <v>0.06</v>
      </c>
      <c r="N7" s="10">
        <v>6.0999999999999999E-2</v>
      </c>
      <c r="O7" s="4">
        <v>590</v>
      </c>
      <c r="Q7" s="2" t="s">
        <v>4</v>
      </c>
      <c r="R7" s="3">
        <v>5</v>
      </c>
      <c r="S7" s="3">
        <v>5</v>
      </c>
      <c r="T7" s="3">
        <v>5</v>
      </c>
      <c r="U7" s="3">
        <v>10</v>
      </c>
      <c r="V7" s="3">
        <v>10</v>
      </c>
      <c r="W7" s="3">
        <v>10</v>
      </c>
      <c r="X7" s="3">
        <v>20</v>
      </c>
      <c r="Y7" s="3">
        <v>20</v>
      </c>
      <c r="Z7" s="3">
        <v>20</v>
      </c>
      <c r="AA7" s="3">
        <v>100</v>
      </c>
      <c r="AB7" s="3">
        <v>100</v>
      </c>
      <c r="AC7" s="3">
        <v>100</v>
      </c>
    </row>
    <row r="8" spans="1:29" ht="15.75" thickBot="1" x14ac:dyDescent="0.3">
      <c r="B8" s="2" t="s">
        <v>5</v>
      </c>
      <c r="C8" s="9">
        <v>7.8E-2</v>
      </c>
      <c r="D8" s="10">
        <v>0.08</v>
      </c>
      <c r="E8" s="10">
        <v>7.4999999999999997E-2</v>
      </c>
      <c r="F8" s="10">
        <v>4.8000000000000001E-2</v>
      </c>
      <c r="G8" s="10">
        <v>4.7E-2</v>
      </c>
      <c r="H8" s="10">
        <v>4.2999999999999997E-2</v>
      </c>
      <c r="I8" s="10">
        <v>4.8000000000000001E-2</v>
      </c>
      <c r="J8" s="10">
        <v>4.9000000000000002E-2</v>
      </c>
      <c r="K8" s="10">
        <v>4.8000000000000001E-2</v>
      </c>
      <c r="L8" s="10">
        <v>4.4999999999999998E-2</v>
      </c>
      <c r="M8" s="10">
        <v>4.2999999999999997E-2</v>
      </c>
      <c r="N8" s="10">
        <v>4.5999999999999999E-2</v>
      </c>
      <c r="O8" s="4">
        <v>590</v>
      </c>
      <c r="Q8" s="2" t="s">
        <v>5</v>
      </c>
      <c r="R8" s="3">
        <v>200</v>
      </c>
      <c r="S8" s="3">
        <v>200</v>
      </c>
      <c r="T8" s="3">
        <v>200</v>
      </c>
      <c r="U8" s="3"/>
      <c r="V8" s="3"/>
      <c r="W8" s="3"/>
      <c r="X8" s="3"/>
      <c r="Y8" s="3"/>
      <c r="Z8" s="3"/>
      <c r="AA8" s="3"/>
      <c r="AB8" s="3"/>
      <c r="AC8" s="3"/>
    </row>
    <row r="9" spans="1:29" ht="15.75" thickBot="1" x14ac:dyDescent="0.3">
      <c r="B9" s="2" t="s">
        <v>6</v>
      </c>
      <c r="C9" s="9">
        <v>5.3999999999999999E-2</v>
      </c>
      <c r="D9" s="10">
        <v>5.7000000000000002E-2</v>
      </c>
      <c r="E9" s="10">
        <v>5.8000000000000003E-2</v>
      </c>
      <c r="F9" s="10">
        <v>4.7E-2</v>
      </c>
      <c r="G9" s="10">
        <v>4.7E-2</v>
      </c>
      <c r="H9" s="10">
        <v>4.3999999999999997E-2</v>
      </c>
      <c r="I9" s="10">
        <v>4.2999999999999997E-2</v>
      </c>
      <c r="J9" s="10">
        <v>4.8000000000000001E-2</v>
      </c>
      <c r="K9" s="10">
        <v>4.8000000000000001E-2</v>
      </c>
      <c r="L9" s="10">
        <v>4.7E-2</v>
      </c>
      <c r="M9" s="10">
        <v>4.4999999999999998E-2</v>
      </c>
      <c r="N9" s="10">
        <v>4.4999999999999998E-2</v>
      </c>
      <c r="O9" s="4">
        <v>590</v>
      </c>
      <c r="Q9" s="2" t="s">
        <v>6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.75" thickBot="1" x14ac:dyDescent="0.3">
      <c r="B10" s="2" t="s">
        <v>7</v>
      </c>
      <c r="C10" s="9">
        <v>4.7E-2</v>
      </c>
      <c r="D10" s="10">
        <v>4.8000000000000001E-2</v>
      </c>
      <c r="E10" s="10">
        <v>4.7E-2</v>
      </c>
      <c r="F10" s="10">
        <v>4.2999999999999997E-2</v>
      </c>
      <c r="G10" s="10">
        <v>4.2999999999999997E-2</v>
      </c>
      <c r="H10" s="10">
        <v>4.3999999999999997E-2</v>
      </c>
      <c r="I10" s="10">
        <v>4.2999999999999997E-2</v>
      </c>
      <c r="J10" s="10">
        <v>4.8000000000000001E-2</v>
      </c>
      <c r="K10" s="10">
        <v>4.7E-2</v>
      </c>
      <c r="L10" s="10">
        <v>4.8000000000000001E-2</v>
      </c>
      <c r="M10" s="10">
        <v>4.4999999999999998E-2</v>
      </c>
      <c r="N10" s="10">
        <v>4.7E-2</v>
      </c>
      <c r="O10" s="4">
        <v>590</v>
      </c>
      <c r="Q10" s="2" t="s">
        <v>7</v>
      </c>
      <c r="R10" s="3" t="s">
        <v>18</v>
      </c>
      <c r="S10" s="3" t="s">
        <v>18</v>
      </c>
      <c r="T10" s="3" t="s">
        <v>18</v>
      </c>
      <c r="U10" s="3"/>
      <c r="V10" s="3"/>
      <c r="W10" s="3"/>
      <c r="X10" s="3"/>
      <c r="Y10" s="3"/>
      <c r="Z10" s="3"/>
      <c r="AA10" s="3"/>
      <c r="AB10" s="3"/>
      <c r="AC10" s="3"/>
    </row>
    <row r="12" spans="1:29" x14ac:dyDescent="0.25">
      <c r="A12" t="s">
        <v>9</v>
      </c>
      <c r="C12" t="s">
        <v>8</v>
      </c>
    </row>
    <row r="13" spans="1:29" x14ac:dyDescent="0.25">
      <c r="A13">
        <f>AVERAGE(C9:E9)</f>
        <v>5.6333333333333339E-2</v>
      </c>
      <c r="C13">
        <f>C3-$A$13</f>
        <v>1.8666666666666658E-2</v>
      </c>
      <c r="D13">
        <f t="shared" ref="D13:N13" si="0">D3-$A$13</f>
        <v>1.5666666666666655E-2</v>
      </c>
      <c r="E13">
        <f t="shared" si="0"/>
        <v>2.066666666666666E-2</v>
      </c>
      <c r="F13">
        <f t="shared" si="0"/>
        <v>1.5666666666666655E-2</v>
      </c>
      <c r="G13">
        <f t="shared" si="0"/>
        <v>2.8666666666666667E-2</v>
      </c>
      <c r="H13">
        <f t="shared" si="0"/>
        <v>2.2666666666666661E-2</v>
      </c>
      <c r="I13">
        <f t="shared" si="0"/>
        <v>2.6666666666666665E-2</v>
      </c>
      <c r="J13">
        <f t="shared" si="0"/>
        <v>3.1666666666666655E-2</v>
      </c>
      <c r="K13">
        <f t="shared" si="0"/>
        <v>1.7666666666666657E-2</v>
      </c>
      <c r="L13">
        <f t="shared" si="0"/>
        <v>1.9666666666666659E-2</v>
      </c>
      <c r="M13">
        <f t="shared" si="0"/>
        <v>1.9666666666666659E-2</v>
      </c>
      <c r="N13">
        <f t="shared" si="0"/>
        <v>1.3666666666666667E-2</v>
      </c>
    </row>
    <row r="14" spans="1:29" x14ac:dyDescent="0.25">
      <c r="C14">
        <f t="shared" ref="C14:N17" si="1">C4-$A$13</f>
        <v>1.2666666666666666E-2</v>
      </c>
      <c r="D14">
        <f t="shared" si="1"/>
        <v>1.6666666666666635E-3</v>
      </c>
      <c r="E14">
        <f t="shared" si="1"/>
        <v>3.6666666666666584E-3</v>
      </c>
      <c r="F14">
        <f t="shared" si="1"/>
        <v>9.6666666666666637E-3</v>
      </c>
      <c r="G14">
        <f t="shared" si="1"/>
        <v>1.9666666666666659E-2</v>
      </c>
      <c r="H14">
        <f t="shared" si="1"/>
        <v>1.4666666666666654E-2</v>
      </c>
      <c r="I14">
        <f t="shared" si="1"/>
        <v>4.6666666666666592E-3</v>
      </c>
      <c r="J14">
        <f t="shared" si="1"/>
        <v>2.6666666666666575E-3</v>
      </c>
      <c r="K14">
        <f t="shared" si="1"/>
        <v>1.6666666666666635E-3</v>
      </c>
      <c r="L14">
        <f t="shared" si="1"/>
        <v>5.6666666666666601E-3</v>
      </c>
      <c r="M14">
        <f t="shared" si="1"/>
        <v>6.666666666666661E-3</v>
      </c>
      <c r="N14">
        <f t="shared" si="1"/>
        <v>-1.3333333333333391E-3</v>
      </c>
    </row>
    <row r="15" spans="1:29" x14ac:dyDescent="0.25">
      <c r="C15">
        <f t="shared" si="1"/>
        <v>6.666666666666661E-3</v>
      </c>
      <c r="D15">
        <f t="shared" si="1"/>
        <v>1.2666666666666666E-2</v>
      </c>
      <c r="E15">
        <f t="shared" si="1"/>
        <v>1.4666666666666654E-2</v>
      </c>
      <c r="F15">
        <f t="shared" si="1"/>
        <v>-8.3333333333333384E-3</v>
      </c>
      <c r="G15">
        <f t="shared" si="1"/>
        <v>-8.3333333333333384E-3</v>
      </c>
      <c r="H15">
        <f t="shared" si="1"/>
        <v>-9.3333333333333393E-3</v>
      </c>
      <c r="I15">
        <f t="shared" si="1"/>
        <v>-1.2333333333333342E-2</v>
      </c>
      <c r="J15">
        <f t="shared" si="1"/>
        <v>-1.033333333333334E-2</v>
      </c>
      <c r="K15">
        <f t="shared" si="1"/>
        <v>-9.3333333333333393E-3</v>
      </c>
      <c r="L15">
        <f t="shared" si="1"/>
        <v>-8.3333333333333384E-3</v>
      </c>
      <c r="M15">
        <f t="shared" si="1"/>
        <v>-9.3333333333333393E-3</v>
      </c>
      <c r="N15">
        <f t="shared" si="1"/>
        <v>-1.4333333333333337E-2</v>
      </c>
    </row>
    <row r="16" spans="1:29" x14ac:dyDescent="0.25">
      <c r="C16">
        <f t="shared" si="1"/>
        <v>3.1666666666666655E-2</v>
      </c>
      <c r="D16">
        <f t="shared" si="1"/>
        <v>2.5666666666666664E-2</v>
      </c>
      <c r="E16">
        <f t="shared" si="1"/>
        <v>3.4666666666666658E-2</v>
      </c>
      <c r="F16">
        <f t="shared" si="1"/>
        <v>2.2666666666666661E-2</v>
      </c>
      <c r="G16">
        <f t="shared" si="1"/>
        <v>1.9666666666666659E-2</v>
      </c>
      <c r="H16">
        <f t="shared" si="1"/>
        <v>2.066666666666666E-2</v>
      </c>
      <c r="I16">
        <f t="shared" si="1"/>
        <v>2.5666666666666664E-2</v>
      </c>
      <c r="J16">
        <f t="shared" si="1"/>
        <v>1.6666666666666656E-2</v>
      </c>
      <c r="K16">
        <f t="shared" si="1"/>
        <v>2.5666666666666664E-2</v>
      </c>
      <c r="L16">
        <f t="shared" si="1"/>
        <v>2.4666666666666663E-2</v>
      </c>
      <c r="M16">
        <f t="shared" si="1"/>
        <v>2.066666666666666E-2</v>
      </c>
      <c r="N16">
        <f t="shared" si="1"/>
        <v>2.066666666666666E-2</v>
      </c>
    </row>
    <row r="17" spans="1:19" x14ac:dyDescent="0.25">
      <c r="C17">
        <f>C7-$A$13</f>
        <v>1.0666666666666665E-2</v>
      </c>
      <c r="D17">
        <f t="shared" si="1"/>
        <v>1.2666666666666666E-2</v>
      </c>
      <c r="E17">
        <f t="shared" si="1"/>
        <v>6.666666666666661E-3</v>
      </c>
      <c r="F17">
        <f t="shared" si="1"/>
        <v>6.666666666666661E-3</v>
      </c>
      <c r="G17">
        <f t="shared" si="1"/>
        <v>3.6666666666666584E-3</v>
      </c>
      <c r="H17">
        <f t="shared" si="1"/>
        <v>1.5666666666666655E-2</v>
      </c>
      <c r="I17">
        <f t="shared" si="1"/>
        <v>-6.3333333333333366E-3</v>
      </c>
      <c r="J17">
        <f t="shared" si="1"/>
        <v>-4.3333333333333418E-3</v>
      </c>
      <c r="K17">
        <f t="shared" si="1"/>
        <v>1.2666666666666666E-2</v>
      </c>
      <c r="L17">
        <f t="shared" si="1"/>
        <v>5.6666666666666601E-3</v>
      </c>
      <c r="M17">
        <f t="shared" si="1"/>
        <v>3.6666666666666584E-3</v>
      </c>
      <c r="N17">
        <f t="shared" si="1"/>
        <v>4.6666666666666592E-3</v>
      </c>
    </row>
    <row r="18" spans="1:19" x14ac:dyDescent="0.25">
      <c r="C18">
        <f t="shared" ref="C18:N20" si="2">C8-$A$13</f>
        <v>2.166666666666666E-2</v>
      </c>
      <c r="D18">
        <f t="shared" si="2"/>
        <v>2.3666666666666662E-2</v>
      </c>
      <c r="E18">
        <f t="shared" si="2"/>
        <v>1.8666666666666658E-2</v>
      </c>
      <c r="F18">
        <f t="shared" si="2"/>
        <v>-8.3333333333333384E-3</v>
      </c>
      <c r="G18">
        <f t="shared" si="2"/>
        <v>-9.3333333333333393E-3</v>
      </c>
      <c r="H18">
        <f t="shared" si="2"/>
        <v>-1.3333333333333343E-2</v>
      </c>
      <c r="I18">
        <f>I8-$A$13</f>
        <v>-8.3333333333333384E-3</v>
      </c>
      <c r="J18">
        <f t="shared" si="2"/>
        <v>-7.3333333333333375E-3</v>
      </c>
      <c r="K18">
        <f t="shared" si="2"/>
        <v>-8.3333333333333384E-3</v>
      </c>
      <c r="L18">
        <f t="shared" si="2"/>
        <v>-1.1333333333333341E-2</v>
      </c>
      <c r="M18">
        <f t="shared" si="2"/>
        <v>-1.3333333333333343E-2</v>
      </c>
      <c r="N18">
        <f t="shared" si="2"/>
        <v>-1.033333333333334E-2</v>
      </c>
    </row>
    <row r="19" spans="1:19" x14ac:dyDescent="0.25">
      <c r="C19">
        <f t="shared" si="2"/>
        <v>-2.33333333333334E-3</v>
      </c>
      <c r="D19">
        <f t="shared" si="2"/>
        <v>6.6666666666666263E-4</v>
      </c>
      <c r="E19">
        <f t="shared" si="2"/>
        <v>1.6666666666666635E-3</v>
      </c>
      <c r="F19">
        <f t="shared" si="2"/>
        <v>-9.3333333333333393E-3</v>
      </c>
      <c r="G19">
        <f t="shared" si="2"/>
        <v>-9.3333333333333393E-3</v>
      </c>
      <c r="H19">
        <f t="shared" si="2"/>
        <v>-1.2333333333333342E-2</v>
      </c>
      <c r="I19">
        <f t="shared" si="2"/>
        <v>-1.3333333333333343E-2</v>
      </c>
      <c r="J19">
        <f t="shared" si="2"/>
        <v>-8.3333333333333384E-3</v>
      </c>
      <c r="K19">
        <f t="shared" si="2"/>
        <v>-8.3333333333333384E-3</v>
      </c>
      <c r="L19">
        <f t="shared" si="2"/>
        <v>-9.3333333333333393E-3</v>
      </c>
      <c r="M19">
        <f t="shared" si="2"/>
        <v>-1.1333333333333341E-2</v>
      </c>
      <c r="N19">
        <f t="shared" si="2"/>
        <v>-1.1333333333333341E-2</v>
      </c>
    </row>
    <row r="20" spans="1:19" x14ac:dyDescent="0.25">
      <c r="C20">
        <f t="shared" si="2"/>
        <v>-9.3333333333333393E-3</v>
      </c>
      <c r="D20">
        <f t="shared" si="2"/>
        <v>-8.3333333333333384E-3</v>
      </c>
      <c r="E20">
        <f t="shared" si="2"/>
        <v>-9.3333333333333393E-3</v>
      </c>
      <c r="F20">
        <f t="shared" si="2"/>
        <v>-1.3333333333333343E-2</v>
      </c>
      <c r="G20">
        <f t="shared" si="2"/>
        <v>-1.3333333333333343E-2</v>
      </c>
      <c r="H20">
        <f t="shared" si="2"/>
        <v>-1.2333333333333342E-2</v>
      </c>
      <c r="I20">
        <f t="shared" si="2"/>
        <v>-1.3333333333333343E-2</v>
      </c>
      <c r="J20">
        <f t="shared" si="2"/>
        <v>-8.3333333333333384E-3</v>
      </c>
      <c r="K20">
        <f t="shared" si="2"/>
        <v>-9.3333333333333393E-3</v>
      </c>
      <c r="L20">
        <f t="shared" si="2"/>
        <v>-8.3333333333333384E-3</v>
      </c>
      <c r="M20">
        <f t="shared" si="2"/>
        <v>-1.1333333333333341E-2</v>
      </c>
      <c r="N20">
        <f t="shared" si="2"/>
        <v>-9.3333333333333393E-3</v>
      </c>
    </row>
    <row r="21" spans="1:19" x14ac:dyDescent="0.25">
      <c r="G21" t="s">
        <v>13</v>
      </c>
      <c r="H21" t="s">
        <v>14</v>
      </c>
    </row>
    <row r="22" spans="1:19" x14ac:dyDescent="0.25">
      <c r="A22" s="16" t="s">
        <v>10</v>
      </c>
      <c r="B22" t="s">
        <v>12</v>
      </c>
      <c r="C22" s="15">
        <v>0</v>
      </c>
      <c r="D22" s="5">
        <f>C13/$B$23</f>
        <v>1.0181818181818183</v>
      </c>
      <c r="E22" s="5">
        <f t="shared" ref="E22:F22" si="3">D13/$B$23</f>
        <v>0.85454545454545439</v>
      </c>
      <c r="F22" s="5">
        <f t="shared" si="3"/>
        <v>1.1272727272727274</v>
      </c>
      <c r="G22" s="5">
        <f>AVERAGE(D22:F22)</f>
        <v>1</v>
      </c>
      <c r="H22" s="5">
        <f>_xlfn.STDEV.S(D22:F22)</f>
        <v>0.13726971700492324</v>
      </c>
      <c r="O22" s="11"/>
      <c r="P22" s="11"/>
      <c r="Q22" s="5"/>
      <c r="R22" s="5"/>
      <c r="S22" s="6"/>
    </row>
    <row r="23" spans="1:19" x14ac:dyDescent="0.25">
      <c r="A23" s="16"/>
      <c r="B23" s="16">
        <f>AVERAGE(C13:E13)</f>
        <v>1.8333333333333323E-2</v>
      </c>
      <c r="C23" s="15">
        <v>0.1</v>
      </c>
      <c r="D23" s="5">
        <f>F13/$B$23</f>
        <v>0.85454545454545439</v>
      </c>
      <c r="E23" s="5">
        <f t="shared" ref="E23:F23" si="4">G13/$B$23</f>
        <v>1.5636363636363646</v>
      </c>
      <c r="F23" s="5">
        <f t="shared" si="4"/>
        <v>1.2363636363636368</v>
      </c>
      <c r="G23" s="5">
        <f t="shared" ref="G23:G30" si="5">AVERAGE(D23:F23)</f>
        <v>1.2181818181818185</v>
      </c>
      <c r="H23" s="5">
        <f t="shared" ref="H23:H30" si="6">_xlfn.STDEV.S(D23:F23)</f>
        <v>0.3548949326535123</v>
      </c>
      <c r="O23" s="11"/>
      <c r="P23" s="11"/>
      <c r="Q23" s="5"/>
      <c r="R23" s="5"/>
      <c r="S23" s="6"/>
    </row>
    <row r="24" spans="1:19" x14ac:dyDescent="0.25">
      <c r="A24" s="16"/>
      <c r="B24" s="16"/>
      <c r="C24" s="15">
        <v>0.5</v>
      </c>
      <c r="D24" s="5">
        <f>I13/$B$23</f>
        <v>1.4545454545454553</v>
      </c>
      <c r="E24" s="5">
        <f t="shared" ref="E24:F24" si="7">J13/$B$23</f>
        <v>1.7272727272727277</v>
      </c>
      <c r="F24" s="5">
        <f t="shared" si="7"/>
        <v>0.96363636363636362</v>
      </c>
      <c r="G24" s="5">
        <f t="shared" si="5"/>
        <v>1.3818181818181821</v>
      </c>
      <c r="H24" s="5">
        <f t="shared" si="6"/>
        <v>0.38697812097805034</v>
      </c>
      <c r="O24" s="11"/>
      <c r="P24" s="11"/>
      <c r="Q24" s="5"/>
      <c r="R24" s="5"/>
      <c r="S24" s="6"/>
    </row>
    <row r="25" spans="1:19" x14ac:dyDescent="0.25">
      <c r="A25" s="16"/>
      <c r="B25" s="16"/>
      <c r="C25" s="15">
        <v>1</v>
      </c>
      <c r="D25" s="5">
        <f>L13/$B$23</f>
        <v>1.072727272727273</v>
      </c>
      <c r="E25" s="5">
        <f t="shared" ref="E25:F25" si="8">M13/$B$23</f>
        <v>1.072727272727273</v>
      </c>
      <c r="F25" s="5">
        <f t="shared" si="8"/>
        <v>0.74545454545454592</v>
      </c>
      <c r="G25" s="5">
        <f t="shared" si="5"/>
        <v>0.96363636363636396</v>
      </c>
      <c r="H25" s="5">
        <f t="shared" si="6"/>
        <v>0.18895099718933203</v>
      </c>
      <c r="O25" s="11"/>
      <c r="P25" s="11"/>
      <c r="Q25" s="5"/>
      <c r="R25" s="5"/>
      <c r="S25" s="6"/>
    </row>
    <row r="26" spans="1:19" x14ac:dyDescent="0.25">
      <c r="A26" s="16"/>
      <c r="B26" s="16"/>
      <c r="C26" s="15">
        <v>5</v>
      </c>
      <c r="D26" s="5">
        <f>C14/$B$23</f>
        <v>0.69090909090909125</v>
      </c>
      <c r="E26" s="5">
        <f t="shared" ref="E26:F26" si="9">D14/$B$23</f>
        <v>9.0909090909090787E-2</v>
      </c>
      <c r="F26" s="5">
        <f t="shared" si="9"/>
        <v>0.19999999999999965</v>
      </c>
      <c r="G26" s="5">
        <f t="shared" si="5"/>
        <v>0.32727272727272722</v>
      </c>
      <c r="H26" s="5">
        <f t="shared" si="6"/>
        <v>0.31960719693176298</v>
      </c>
      <c r="O26" s="11"/>
      <c r="P26" s="11"/>
      <c r="Q26" s="5"/>
      <c r="R26" s="5"/>
      <c r="S26" s="6"/>
    </row>
    <row r="27" spans="1:19" x14ac:dyDescent="0.25">
      <c r="A27" s="16"/>
      <c r="B27" s="16"/>
      <c r="C27" s="15">
        <v>10</v>
      </c>
      <c r="D27" s="5">
        <f>F14/$B$23</f>
        <v>0.52727272727272745</v>
      </c>
      <c r="E27" s="5">
        <f t="shared" ref="E27:F27" si="10">G14/$B$23</f>
        <v>1.072727272727273</v>
      </c>
      <c r="F27" s="5">
        <f t="shared" si="10"/>
        <v>0.79999999999999982</v>
      </c>
      <c r="G27" s="5">
        <f t="shared" si="5"/>
        <v>0.80000000000000016</v>
      </c>
      <c r="H27" s="5">
        <f t="shared" si="6"/>
        <v>0.27272727272727249</v>
      </c>
      <c r="O27" s="11"/>
      <c r="P27" s="11"/>
      <c r="Q27" s="5"/>
      <c r="R27" s="5"/>
      <c r="S27" s="6"/>
    </row>
    <row r="28" spans="1:19" x14ac:dyDescent="0.25">
      <c r="A28" s="16"/>
      <c r="B28" s="16"/>
      <c r="C28" s="15">
        <v>20</v>
      </c>
      <c r="D28" s="5">
        <f>I14/$B$23</f>
        <v>0.2545454545454543</v>
      </c>
      <c r="E28" s="5">
        <f t="shared" ref="E28:F28" si="11">J14/$B$23</f>
        <v>0.14545454545454503</v>
      </c>
      <c r="F28" s="5">
        <f t="shared" si="11"/>
        <v>9.0909090909090787E-2</v>
      </c>
      <c r="G28" s="5">
        <f t="shared" si="5"/>
        <v>0.16363636363636339</v>
      </c>
      <c r="H28" s="5">
        <f t="shared" si="6"/>
        <v>8.3319558090106147E-2</v>
      </c>
      <c r="O28" s="11"/>
      <c r="P28" s="11"/>
      <c r="Q28" s="5"/>
      <c r="R28" s="5"/>
      <c r="S28" s="6"/>
    </row>
    <row r="29" spans="1:19" x14ac:dyDescent="0.25">
      <c r="A29" s="16"/>
      <c r="B29" s="16"/>
      <c r="C29" s="15">
        <v>100</v>
      </c>
      <c r="D29" s="5">
        <f>L14/$B$23</f>
        <v>0.30909090909090892</v>
      </c>
      <c r="E29" s="5">
        <f t="shared" ref="E29:F29" si="12">M14/$B$23</f>
        <v>0.36363636363636354</v>
      </c>
      <c r="F29" s="5">
        <f t="shared" si="12"/>
        <v>-7.2727272727273085E-2</v>
      </c>
      <c r="G29" s="5">
        <f t="shared" si="5"/>
        <v>0.19999999999999976</v>
      </c>
      <c r="H29" s="5">
        <f t="shared" si="6"/>
        <v>0.23775812419312781</v>
      </c>
      <c r="O29" s="11"/>
      <c r="P29" s="11"/>
      <c r="Q29" s="5"/>
      <c r="R29" s="5"/>
      <c r="S29" s="6"/>
    </row>
    <row r="30" spans="1:19" ht="15.75" thickBot="1" x14ac:dyDescent="0.3">
      <c r="A30" s="17"/>
      <c r="B30" s="17"/>
      <c r="C30" s="15">
        <v>200</v>
      </c>
      <c r="D30" s="12">
        <f>C15/$B$23</f>
        <v>0.36363636363636354</v>
      </c>
      <c r="E30" s="12">
        <f t="shared" ref="E30:F30" si="13">D15/$B$23</f>
        <v>0.69090909090909125</v>
      </c>
      <c r="F30" s="12">
        <f t="shared" si="13"/>
        <v>0.79999999999999982</v>
      </c>
      <c r="G30" s="12">
        <f t="shared" si="5"/>
        <v>0.61818181818181817</v>
      </c>
      <c r="H30" s="12">
        <f t="shared" si="6"/>
        <v>0.22709083630539634</v>
      </c>
      <c r="O30" s="11"/>
      <c r="P30" s="11"/>
      <c r="Q30" s="5"/>
      <c r="R30" s="5"/>
      <c r="S30" s="6"/>
    </row>
    <row r="31" spans="1:19" x14ac:dyDescent="0.25">
      <c r="A31" s="18" t="s">
        <v>11</v>
      </c>
      <c r="B31" t="s">
        <v>12</v>
      </c>
      <c r="C31" s="15">
        <v>0</v>
      </c>
      <c r="D31" s="5">
        <f>C16/$B$32</f>
        <v>1.0326086956521738</v>
      </c>
      <c r="E31" s="5">
        <f t="shared" ref="E31:F31" si="14">D16/$B$32</f>
        <v>0.8369565217391306</v>
      </c>
      <c r="F31" s="5">
        <f t="shared" si="14"/>
        <v>1.1304347826086958</v>
      </c>
      <c r="G31" s="5">
        <f>AVERAGE(D31:F31)</f>
        <v>1</v>
      </c>
      <c r="H31" s="5">
        <f>_xlfn.STDEV.S(D31:F31)</f>
        <v>0.14943181613986511</v>
      </c>
    </row>
    <row r="32" spans="1:19" x14ac:dyDescent="0.25">
      <c r="A32" s="18"/>
      <c r="B32" s="18">
        <f>AVERAGE(C16:E16)</f>
        <v>3.0666666666666658E-2</v>
      </c>
      <c r="C32" s="15">
        <v>0.1</v>
      </c>
      <c r="D32" s="5">
        <f>F16/$B$32</f>
        <v>0.73913043478260876</v>
      </c>
      <c r="E32" s="5">
        <f t="shared" ref="E32" si="15">G16/$B$32</f>
        <v>0.64130434782608692</v>
      </c>
      <c r="F32" s="5">
        <f>H16/$B$32</f>
        <v>0.67391304347826086</v>
      </c>
      <c r="G32" s="5">
        <f t="shared" ref="G32:G39" si="16">AVERAGE(D32:F32)</f>
        <v>0.68478260869565222</v>
      </c>
      <c r="H32" s="5">
        <f t="shared" ref="H32:H39" si="17">_xlfn.STDEV.S(D32:F32)</f>
        <v>4.9810605379954839E-2</v>
      </c>
    </row>
    <row r="33" spans="1:8" x14ac:dyDescent="0.25">
      <c r="A33" s="18"/>
      <c r="B33" s="18"/>
      <c r="C33" s="15">
        <v>0.5</v>
      </c>
      <c r="D33" s="5">
        <f>I16/$B$32</f>
        <v>0.8369565217391306</v>
      </c>
      <c r="E33" s="5">
        <f t="shared" ref="E33:F33" si="18">J16/$B$32</f>
        <v>0.54347826086956508</v>
      </c>
      <c r="F33" s="5">
        <f t="shared" si="18"/>
        <v>0.8369565217391306</v>
      </c>
      <c r="G33" s="5">
        <f t="shared" si="16"/>
        <v>0.73913043478260876</v>
      </c>
      <c r="H33" s="5">
        <f t="shared" si="17"/>
        <v>0.16943975291434712</v>
      </c>
    </row>
    <row r="34" spans="1:8" x14ac:dyDescent="0.25">
      <c r="A34" s="18"/>
      <c r="B34" s="18"/>
      <c r="C34" s="15">
        <v>1</v>
      </c>
      <c r="D34" s="5">
        <f>L16/$B$32</f>
        <v>0.80434782608695665</v>
      </c>
      <c r="E34" s="5">
        <f t="shared" ref="E34:F34" si="19">M16/$B$32</f>
        <v>0.67391304347826086</v>
      </c>
      <c r="F34" s="5">
        <f t="shared" si="19"/>
        <v>0.67391304347826086</v>
      </c>
      <c r="G34" s="5">
        <f t="shared" si="16"/>
        <v>0.71739130434782616</v>
      </c>
      <c r="H34" s="5">
        <f t="shared" si="17"/>
        <v>7.5306556850820827E-2</v>
      </c>
    </row>
    <row r="35" spans="1:8" x14ac:dyDescent="0.25">
      <c r="A35" s="18"/>
      <c r="B35" s="18"/>
      <c r="C35" s="15">
        <v>5</v>
      </c>
      <c r="D35" s="5">
        <f>C17/$B$32</f>
        <v>0.34782608695652178</v>
      </c>
      <c r="E35" s="5">
        <f t="shared" ref="E35:F35" si="20">D17/$B$32</f>
        <v>0.41304347826086968</v>
      </c>
      <c r="F35" s="5">
        <f t="shared" si="20"/>
        <v>0.21739130434782597</v>
      </c>
      <c r="G35" s="5">
        <f t="shared" si="16"/>
        <v>0.32608695652173914</v>
      </c>
      <c r="H35" s="5">
        <f t="shared" si="17"/>
        <v>9.9621210759909762E-2</v>
      </c>
    </row>
    <row r="36" spans="1:8" x14ac:dyDescent="0.25">
      <c r="A36" s="18"/>
      <c r="B36" s="18"/>
      <c r="C36" s="15">
        <v>10</v>
      </c>
      <c r="D36" s="5">
        <f>F17/$B$32</f>
        <v>0.21739130434782597</v>
      </c>
      <c r="E36" s="5">
        <f t="shared" ref="E36:F36" si="21">G17/$B$32</f>
        <v>0.11956521739130412</v>
      </c>
      <c r="F36" s="5">
        <f t="shared" si="21"/>
        <v>0.51086956521739102</v>
      </c>
      <c r="G36" s="5">
        <f t="shared" si="16"/>
        <v>0.28260869565217367</v>
      </c>
      <c r="H36" s="5">
        <f t="shared" si="17"/>
        <v>0.20364123907820866</v>
      </c>
    </row>
    <row r="37" spans="1:8" x14ac:dyDescent="0.25">
      <c r="A37" s="18"/>
      <c r="B37" s="18"/>
      <c r="C37" s="15">
        <v>20</v>
      </c>
      <c r="D37" s="5">
        <f>I17/$B$32</f>
        <v>-0.20652173913043495</v>
      </c>
      <c r="E37" s="5">
        <f t="shared" ref="E37:F37" si="22">J17/$B$32</f>
        <v>-0.14130434782608728</v>
      </c>
      <c r="F37" s="5">
        <f t="shared" si="22"/>
        <v>0.41304347826086968</v>
      </c>
      <c r="G37" s="5">
        <f t="shared" si="16"/>
        <v>2.1739130434782483E-2</v>
      </c>
      <c r="H37" s="5">
        <f t="shared" si="17"/>
        <v>0.34044477746447466</v>
      </c>
    </row>
    <row r="38" spans="1:8" x14ac:dyDescent="0.25">
      <c r="A38" s="18"/>
      <c r="B38" s="18"/>
      <c r="C38" s="15">
        <v>100</v>
      </c>
      <c r="D38" s="5">
        <f>L17/$B$32</f>
        <v>0.18478260869565202</v>
      </c>
      <c r="E38" s="5">
        <f t="shared" ref="E38:F38" si="23">M17/$B$32</f>
        <v>0.11956521739130412</v>
      </c>
      <c r="F38" s="5">
        <f t="shared" si="23"/>
        <v>0.15217391304347805</v>
      </c>
      <c r="G38" s="5">
        <f t="shared" si="16"/>
        <v>0.15217391304347808</v>
      </c>
      <c r="H38" s="5">
        <f t="shared" si="17"/>
        <v>3.2608695652173961E-2</v>
      </c>
    </row>
    <row r="39" spans="1:8" x14ac:dyDescent="0.25">
      <c r="A39" s="18"/>
      <c r="B39" s="18"/>
      <c r="C39" s="15">
        <v>200</v>
      </c>
      <c r="D39" s="14">
        <f>C18/$B$32</f>
        <v>0.70652173913043481</v>
      </c>
      <c r="E39" s="14">
        <f t="shared" ref="E39:F39" si="24">D18/$B$32</f>
        <v>0.77173913043478271</v>
      </c>
      <c r="F39" s="14">
        <f t="shared" si="24"/>
        <v>0.60869565217391297</v>
      </c>
      <c r="G39" s="5">
        <f t="shared" si="16"/>
        <v>0.69565217391304346</v>
      </c>
      <c r="H39" s="5">
        <f t="shared" si="17"/>
        <v>8.2063417774682151E-2</v>
      </c>
    </row>
  </sheetData>
  <mergeCells count="4">
    <mergeCell ref="A22:A30"/>
    <mergeCell ref="B23:B30"/>
    <mergeCell ref="A31:A39"/>
    <mergeCell ref="B32:B3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273CA-DBEF-49E3-82C3-B739B006632E}">
  <dimension ref="A1:AC39"/>
  <sheetViews>
    <sheetView topLeftCell="A10" workbookViewId="0">
      <selection activeCell="K33" sqref="K33"/>
    </sheetView>
  </sheetViews>
  <sheetFormatPr defaultRowHeight="15" x14ac:dyDescent="0.25"/>
  <cols>
    <col min="1" max="1" width="10.42578125" bestFit="1" customWidth="1"/>
    <col min="17" max="17" width="12" bestFit="1" customWidth="1"/>
  </cols>
  <sheetData>
    <row r="1" spans="1:29" x14ac:dyDescent="0.25">
      <c r="Q1" t="s">
        <v>17</v>
      </c>
    </row>
    <row r="2" spans="1:29" x14ac:dyDescent="0.25">
      <c r="B2" s="1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Q2" s="1"/>
      <c r="R2" s="2">
        <v>1</v>
      </c>
      <c r="S2" s="2">
        <v>2</v>
      </c>
      <c r="T2" s="2">
        <v>3</v>
      </c>
      <c r="U2" s="2">
        <v>4</v>
      </c>
      <c r="V2" s="2">
        <v>5</v>
      </c>
      <c r="W2" s="2">
        <v>6</v>
      </c>
      <c r="X2" s="2">
        <v>7</v>
      </c>
      <c r="Y2" s="2">
        <v>8</v>
      </c>
      <c r="Z2" s="2">
        <v>9</v>
      </c>
      <c r="AA2" s="2">
        <v>10</v>
      </c>
      <c r="AB2" s="2">
        <v>11</v>
      </c>
      <c r="AC2" s="2">
        <v>12</v>
      </c>
    </row>
    <row r="3" spans="1:29" x14ac:dyDescent="0.25">
      <c r="B3" s="2" t="s">
        <v>0</v>
      </c>
      <c r="C3" s="3">
        <v>1.1850000000000001</v>
      </c>
      <c r="D3" s="3">
        <v>1.1419999999999999</v>
      </c>
      <c r="E3" s="3">
        <v>1.504</v>
      </c>
      <c r="F3" s="3">
        <v>1.694</v>
      </c>
      <c r="G3" s="3">
        <v>0.91</v>
      </c>
      <c r="H3" s="3">
        <v>0.88900000000000001</v>
      </c>
      <c r="I3" s="3">
        <v>0.52700000000000002</v>
      </c>
      <c r="J3" s="3">
        <v>0.36299999999999999</v>
      </c>
      <c r="K3" s="3">
        <v>0.39100000000000001</v>
      </c>
      <c r="L3" s="3">
        <v>0.23499999999999999</v>
      </c>
      <c r="M3" s="3">
        <v>0.26200000000000001</v>
      </c>
      <c r="N3" s="3">
        <v>0.20799999999999999</v>
      </c>
      <c r="O3" s="4">
        <v>590</v>
      </c>
      <c r="Q3" s="2" t="s">
        <v>0</v>
      </c>
      <c r="R3" s="3">
        <v>0</v>
      </c>
      <c r="S3" s="3">
        <v>0</v>
      </c>
      <c r="T3" s="3">
        <v>0</v>
      </c>
      <c r="U3" s="3">
        <v>0.1</v>
      </c>
      <c r="V3" s="3">
        <v>0.1</v>
      </c>
      <c r="W3" s="3">
        <v>0.1</v>
      </c>
      <c r="X3" s="3">
        <v>0.5</v>
      </c>
      <c r="Y3" s="3">
        <v>0.5</v>
      </c>
      <c r="Z3" s="3">
        <v>0.5</v>
      </c>
      <c r="AA3" s="3">
        <v>1</v>
      </c>
      <c r="AB3" s="3">
        <v>1</v>
      </c>
      <c r="AC3" s="3">
        <v>1</v>
      </c>
    </row>
    <row r="4" spans="1:29" x14ac:dyDescent="0.25">
      <c r="B4" s="2" t="s">
        <v>1</v>
      </c>
      <c r="C4" s="3">
        <v>0.17699999999999999</v>
      </c>
      <c r="D4" s="3">
        <v>0.14000000000000001</v>
      </c>
      <c r="E4" s="3">
        <v>0.104</v>
      </c>
      <c r="F4" s="3">
        <v>9.5000000000000001E-2</v>
      </c>
      <c r="G4" s="3">
        <v>8.7999999999999995E-2</v>
      </c>
      <c r="H4" s="3">
        <v>9.5000000000000001E-2</v>
      </c>
      <c r="I4" s="3">
        <v>8.1000000000000003E-2</v>
      </c>
      <c r="J4" s="3">
        <v>7.5999999999999998E-2</v>
      </c>
      <c r="K4" s="3">
        <v>0.108</v>
      </c>
      <c r="L4" s="3">
        <v>4.8000000000000001E-2</v>
      </c>
      <c r="M4" s="3">
        <v>5.3999999999999999E-2</v>
      </c>
      <c r="N4" s="3">
        <v>3.9E-2</v>
      </c>
      <c r="O4" s="4">
        <v>590</v>
      </c>
      <c r="Q4" s="2" t="s">
        <v>1</v>
      </c>
      <c r="R4" s="3">
        <v>5</v>
      </c>
      <c r="S4" s="3">
        <v>5</v>
      </c>
      <c r="T4" s="3">
        <v>5</v>
      </c>
      <c r="U4" s="3">
        <v>10</v>
      </c>
      <c r="V4" s="3">
        <v>10</v>
      </c>
      <c r="W4" s="3">
        <v>10</v>
      </c>
      <c r="X4" s="3">
        <v>20</v>
      </c>
      <c r="Y4" s="3">
        <v>20</v>
      </c>
      <c r="Z4" s="3">
        <v>20</v>
      </c>
      <c r="AA4" s="3">
        <v>100</v>
      </c>
      <c r="AB4" s="3">
        <v>100</v>
      </c>
      <c r="AC4" s="3">
        <v>100</v>
      </c>
    </row>
    <row r="5" spans="1:29" x14ac:dyDescent="0.25">
      <c r="B5" s="2" t="s">
        <v>2</v>
      </c>
      <c r="C5" s="3">
        <v>4.2000000000000003E-2</v>
      </c>
      <c r="D5" s="3">
        <v>4.2999999999999997E-2</v>
      </c>
      <c r="E5" s="3">
        <v>4.5999999999999999E-2</v>
      </c>
      <c r="F5" s="3">
        <v>7.2999999999999995E-2</v>
      </c>
      <c r="G5" s="3">
        <v>6.9000000000000006E-2</v>
      </c>
      <c r="H5" s="3">
        <v>7.1999999999999995E-2</v>
      </c>
      <c r="I5" s="3">
        <v>6.7000000000000004E-2</v>
      </c>
      <c r="J5" s="3">
        <v>7.0000000000000007E-2</v>
      </c>
      <c r="K5" s="3">
        <v>7.1999999999999995E-2</v>
      </c>
      <c r="L5" s="3">
        <v>6.9000000000000006E-2</v>
      </c>
      <c r="M5" s="3">
        <v>7.3999999999999996E-2</v>
      </c>
      <c r="N5" s="3">
        <v>6.3E-2</v>
      </c>
      <c r="O5" s="4">
        <v>590</v>
      </c>
      <c r="Q5" s="2" t="s">
        <v>2</v>
      </c>
      <c r="R5" s="3">
        <v>200</v>
      </c>
      <c r="S5" s="3">
        <v>200</v>
      </c>
      <c r="T5" s="3">
        <v>200</v>
      </c>
      <c r="U5" s="3"/>
      <c r="V5" s="3"/>
      <c r="W5" s="3"/>
      <c r="X5" s="3"/>
      <c r="Y5" s="3"/>
      <c r="Z5" s="3"/>
      <c r="AA5" s="3"/>
      <c r="AB5" s="3"/>
      <c r="AC5" s="3"/>
    </row>
    <row r="6" spans="1:29" x14ac:dyDescent="0.25">
      <c r="B6" s="2" t="s">
        <v>3</v>
      </c>
      <c r="C6" s="3">
        <v>0.878</v>
      </c>
      <c r="D6" s="3">
        <v>0.67100000000000004</v>
      </c>
      <c r="E6" s="3">
        <v>0.93400000000000005</v>
      </c>
      <c r="F6" s="3">
        <v>1.3280000000000001</v>
      </c>
      <c r="G6" s="3">
        <v>0.85599999999999998</v>
      </c>
      <c r="H6" s="3">
        <v>0.81699999999999995</v>
      </c>
      <c r="I6" s="3">
        <v>0.38</v>
      </c>
      <c r="J6" s="3">
        <v>0.34100000000000003</v>
      </c>
      <c r="K6" s="3">
        <v>0.53600000000000003</v>
      </c>
      <c r="L6" s="3">
        <v>0.23699999999999999</v>
      </c>
      <c r="M6" s="3">
        <v>0.26600000000000001</v>
      </c>
      <c r="N6" s="3">
        <v>0.26900000000000002</v>
      </c>
      <c r="O6" s="4">
        <v>590</v>
      </c>
      <c r="Q6" s="2" t="s">
        <v>3</v>
      </c>
      <c r="R6" s="3">
        <v>0</v>
      </c>
      <c r="S6" s="3">
        <v>0</v>
      </c>
      <c r="T6" s="3">
        <v>0</v>
      </c>
      <c r="U6" s="3">
        <v>0.1</v>
      </c>
      <c r="V6" s="3">
        <v>0.1</v>
      </c>
      <c r="W6" s="3">
        <v>0.1</v>
      </c>
      <c r="X6" s="3">
        <v>0.5</v>
      </c>
      <c r="Y6" s="3">
        <v>0.5</v>
      </c>
      <c r="Z6" s="3">
        <v>0.5</v>
      </c>
      <c r="AA6" s="3">
        <v>1</v>
      </c>
      <c r="AB6" s="3">
        <v>1</v>
      </c>
      <c r="AC6" s="3">
        <v>1</v>
      </c>
    </row>
    <row r="7" spans="1:29" x14ac:dyDescent="0.25">
      <c r="B7" s="2" t="s">
        <v>4</v>
      </c>
      <c r="C7" s="3">
        <v>0.255</v>
      </c>
      <c r="D7" s="3">
        <v>0.17499999999999999</v>
      </c>
      <c r="E7" s="3">
        <v>0.13700000000000001</v>
      </c>
      <c r="F7" s="3">
        <v>8.6999999999999994E-2</v>
      </c>
      <c r="G7" s="3">
        <v>0.11</v>
      </c>
      <c r="H7" s="3">
        <v>0.13600000000000001</v>
      </c>
      <c r="I7" s="3">
        <v>8.2000000000000003E-2</v>
      </c>
      <c r="J7" s="3">
        <v>9.2999999999999999E-2</v>
      </c>
      <c r="K7" s="3">
        <v>7.0999999999999994E-2</v>
      </c>
      <c r="L7" s="3">
        <v>4.5999999999999999E-2</v>
      </c>
      <c r="M7" s="3">
        <v>4.1000000000000002E-2</v>
      </c>
      <c r="N7" s="3">
        <v>4.4999999999999998E-2</v>
      </c>
      <c r="O7" s="4">
        <v>590</v>
      </c>
      <c r="Q7" s="2" t="s">
        <v>4</v>
      </c>
      <c r="R7" s="3">
        <v>5</v>
      </c>
      <c r="S7" s="3">
        <v>5</v>
      </c>
      <c r="T7" s="3">
        <v>5</v>
      </c>
      <c r="U7" s="3">
        <v>10</v>
      </c>
      <c r="V7" s="3">
        <v>10</v>
      </c>
      <c r="W7" s="3">
        <v>10</v>
      </c>
      <c r="X7" s="3">
        <v>20</v>
      </c>
      <c r="Y7" s="3">
        <v>20</v>
      </c>
      <c r="Z7" s="3">
        <v>20</v>
      </c>
      <c r="AA7" s="3">
        <v>100</v>
      </c>
      <c r="AB7" s="3">
        <v>100</v>
      </c>
      <c r="AC7" s="3">
        <v>100</v>
      </c>
    </row>
    <row r="8" spans="1:29" x14ac:dyDescent="0.25">
      <c r="B8" s="2" t="s">
        <v>5</v>
      </c>
      <c r="C8" s="3">
        <v>4.2999999999999997E-2</v>
      </c>
      <c r="D8" s="3">
        <v>4.5999999999999999E-2</v>
      </c>
      <c r="E8" s="3">
        <v>4.4999999999999998E-2</v>
      </c>
      <c r="F8" s="3">
        <v>7.3999999999999996E-2</v>
      </c>
      <c r="G8" s="3">
        <v>7.1999999999999995E-2</v>
      </c>
      <c r="H8" s="3">
        <v>5.1999999999999998E-2</v>
      </c>
      <c r="I8" s="3">
        <v>6.7000000000000004E-2</v>
      </c>
      <c r="J8" s="3">
        <v>5.8000000000000003E-2</v>
      </c>
      <c r="K8" s="3">
        <v>5.6000000000000001E-2</v>
      </c>
      <c r="L8" s="3">
        <v>5.1999999999999998E-2</v>
      </c>
      <c r="M8" s="3">
        <v>5.6000000000000001E-2</v>
      </c>
      <c r="N8" s="3">
        <v>0.06</v>
      </c>
      <c r="O8" s="4">
        <v>590</v>
      </c>
      <c r="Q8" s="2" t="s">
        <v>5</v>
      </c>
      <c r="R8" s="3">
        <v>200</v>
      </c>
      <c r="S8" s="3">
        <v>200</v>
      </c>
      <c r="T8" s="3">
        <v>200</v>
      </c>
      <c r="U8" s="3"/>
      <c r="V8" s="3"/>
      <c r="W8" s="3"/>
      <c r="X8" s="3"/>
      <c r="Y8" s="3"/>
      <c r="Z8" s="3"/>
      <c r="AA8" s="3"/>
      <c r="AB8" s="3"/>
      <c r="AC8" s="3"/>
    </row>
    <row r="9" spans="1:29" x14ac:dyDescent="0.25">
      <c r="B9" s="2" t="s">
        <v>6</v>
      </c>
      <c r="C9" s="3">
        <v>4.2999999999999997E-2</v>
      </c>
      <c r="D9" s="3">
        <v>4.8000000000000001E-2</v>
      </c>
      <c r="E9" s="3">
        <v>4.8000000000000001E-2</v>
      </c>
      <c r="F9" s="3">
        <v>4.7E-2</v>
      </c>
      <c r="G9" s="3">
        <v>4.7E-2</v>
      </c>
      <c r="H9" s="3">
        <v>4.2999999999999997E-2</v>
      </c>
      <c r="I9" s="3">
        <v>4.2999999999999997E-2</v>
      </c>
      <c r="J9" s="3">
        <v>4.8000000000000001E-2</v>
      </c>
      <c r="K9" s="3">
        <v>4.8000000000000001E-2</v>
      </c>
      <c r="L9" s="3">
        <v>4.5999999999999999E-2</v>
      </c>
      <c r="M9" s="3">
        <v>4.3999999999999997E-2</v>
      </c>
      <c r="N9" s="3">
        <v>4.5999999999999999E-2</v>
      </c>
      <c r="O9" s="4">
        <v>590</v>
      </c>
      <c r="Q9" s="2" t="s">
        <v>6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x14ac:dyDescent="0.25">
      <c r="B10" s="2" t="s">
        <v>7</v>
      </c>
      <c r="C10" s="3">
        <v>4.1000000000000002E-2</v>
      </c>
      <c r="D10" s="3">
        <v>4.2000000000000003E-2</v>
      </c>
      <c r="E10" s="3">
        <v>4.2000000000000003E-2</v>
      </c>
      <c r="F10" s="3">
        <v>4.2000000000000003E-2</v>
      </c>
      <c r="G10" s="3">
        <v>4.2000000000000003E-2</v>
      </c>
      <c r="H10" s="3">
        <v>4.3999999999999997E-2</v>
      </c>
      <c r="I10" s="3">
        <v>4.3999999999999997E-2</v>
      </c>
      <c r="J10" s="3">
        <v>4.9000000000000002E-2</v>
      </c>
      <c r="K10" s="3">
        <v>4.7E-2</v>
      </c>
      <c r="L10" s="3">
        <v>4.8000000000000001E-2</v>
      </c>
      <c r="M10" s="3">
        <v>4.2000000000000003E-2</v>
      </c>
      <c r="N10" s="3">
        <v>4.7E-2</v>
      </c>
      <c r="O10" s="4">
        <v>590</v>
      </c>
      <c r="Q10" s="2" t="s">
        <v>7</v>
      </c>
      <c r="R10" s="3" t="s">
        <v>18</v>
      </c>
      <c r="S10" s="3" t="s">
        <v>18</v>
      </c>
      <c r="T10" s="3" t="s">
        <v>18</v>
      </c>
      <c r="U10" s="3"/>
      <c r="V10" s="3"/>
      <c r="W10" s="3"/>
      <c r="X10" s="3"/>
      <c r="Y10" s="3"/>
      <c r="Z10" s="3"/>
      <c r="AA10" s="3"/>
      <c r="AB10" s="3"/>
      <c r="AC10" s="3"/>
    </row>
    <row r="12" spans="1:29" x14ac:dyDescent="0.25">
      <c r="A12" t="s">
        <v>9</v>
      </c>
      <c r="C12" t="s">
        <v>8</v>
      </c>
    </row>
    <row r="13" spans="1:29" x14ac:dyDescent="0.25">
      <c r="A13">
        <f>AVERAGE(C9:E9)</f>
        <v>4.6333333333333337E-2</v>
      </c>
      <c r="C13">
        <f>C3-$A$13</f>
        <v>1.1386666666666667</v>
      </c>
      <c r="D13">
        <f t="shared" ref="D13:N13" si="0">D3-$A$13</f>
        <v>1.0956666666666666</v>
      </c>
      <c r="E13">
        <f t="shared" si="0"/>
        <v>1.4576666666666667</v>
      </c>
      <c r="F13">
        <f t="shared" si="0"/>
        <v>1.6476666666666666</v>
      </c>
      <c r="G13">
        <f t="shared" si="0"/>
        <v>0.86366666666666669</v>
      </c>
      <c r="H13">
        <f t="shared" si="0"/>
        <v>0.84266666666666667</v>
      </c>
      <c r="I13">
        <f t="shared" si="0"/>
        <v>0.48066666666666669</v>
      </c>
      <c r="J13">
        <f t="shared" si="0"/>
        <v>0.31666666666666665</v>
      </c>
      <c r="K13">
        <f t="shared" si="0"/>
        <v>0.34466666666666668</v>
      </c>
      <c r="L13">
        <f t="shared" si="0"/>
        <v>0.18866666666666665</v>
      </c>
      <c r="M13">
        <f t="shared" si="0"/>
        <v>0.21566666666666667</v>
      </c>
      <c r="N13">
        <f t="shared" si="0"/>
        <v>0.16166666666666665</v>
      </c>
    </row>
    <row r="14" spans="1:29" x14ac:dyDescent="0.25">
      <c r="C14">
        <f t="shared" ref="C14:N17" si="1">C4-$A$13</f>
        <v>0.13066666666666665</v>
      </c>
      <c r="D14">
        <f t="shared" si="1"/>
        <v>9.3666666666666676E-2</v>
      </c>
      <c r="E14">
        <f t="shared" si="1"/>
        <v>5.7666666666666658E-2</v>
      </c>
      <c r="F14">
        <f t="shared" si="1"/>
        <v>4.8666666666666664E-2</v>
      </c>
      <c r="G14">
        <f t="shared" si="1"/>
        <v>4.1666666666666657E-2</v>
      </c>
      <c r="H14">
        <f t="shared" si="1"/>
        <v>4.8666666666666664E-2</v>
      </c>
      <c r="I14">
        <f t="shared" si="1"/>
        <v>3.4666666666666665E-2</v>
      </c>
      <c r="J14">
        <f t="shared" si="1"/>
        <v>2.9666666666666661E-2</v>
      </c>
      <c r="K14">
        <f t="shared" si="1"/>
        <v>6.1666666666666661E-2</v>
      </c>
      <c r="L14">
        <f t="shared" si="1"/>
        <v>1.6666666666666635E-3</v>
      </c>
      <c r="M14">
        <f t="shared" si="1"/>
        <v>7.6666666666666619E-3</v>
      </c>
      <c r="N14">
        <f t="shared" si="1"/>
        <v>-7.3333333333333375E-3</v>
      </c>
    </row>
    <row r="15" spans="1:29" x14ac:dyDescent="0.25">
      <c r="C15">
        <f t="shared" si="1"/>
        <v>-4.3333333333333349E-3</v>
      </c>
      <c r="D15">
        <f t="shared" si="1"/>
        <v>-3.3333333333333409E-3</v>
      </c>
      <c r="E15">
        <f t="shared" si="1"/>
        <v>-3.3333333333333826E-4</v>
      </c>
      <c r="F15">
        <f t="shared" si="1"/>
        <v>2.6666666666666658E-2</v>
      </c>
      <c r="G15">
        <f t="shared" si="1"/>
        <v>2.2666666666666668E-2</v>
      </c>
      <c r="H15">
        <f t="shared" si="1"/>
        <v>2.5666666666666657E-2</v>
      </c>
      <c r="I15">
        <f t="shared" si="1"/>
        <v>2.0666666666666667E-2</v>
      </c>
      <c r="J15">
        <f t="shared" si="1"/>
        <v>2.3666666666666669E-2</v>
      </c>
      <c r="K15">
        <f t="shared" si="1"/>
        <v>2.5666666666666657E-2</v>
      </c>
      <c r="L15">
        <f t="shared" si="1"/>
        <v>2.2666666666666668E-2</v>
      </c>
      <c r="M15">
        <f t="shared" si="1"/>
        <v>2.7666666666666659E-2</v>
      </c>
      <c r="N15">
        <f t="shared" si="1"/>
        <v>1.6666666666666663E-2</v>
      </c>
    </row>
    <row r="16" spans="1:29" x14ac:dyDescent="0.25">
      <c r="C16">
        <f t="shared" si="1"/>
        <v>0.83166666666666667</v>
      </c>
      <c r="D16">
        <f t="shared" si="1"/>
        <v>0.6246666666666667</v>
      </c>
      <c r="E16">
        <f t="shared" si="1"/>
        <v>0.88766666666666671</v>
      </c>
      <c r="F16">
        <f t="shared" si="1"/>
        <v>1.2816666666666667</v>
      </c>
      <c r="G16">
        <f t="shared" si="1"/>
        <v>0.80966666666666665</v>
      </c>
      <c r="H16">
        <f t="shared" si="1"/>
        <v>0.77066666666666661</v>
      </c>
      <c r="I16">
        <f t="shared" si="1"/>
        <v>0.33366666666666667</v>
      </c>
      <c r="J16">
        <f t="shared" si="1"/>
        <v>0.29466666666666669</v>
      </c>
      <c r="K16">
        <f t="shared" si="1"/>
        <v>0.48966666666666669</v>
      </c>
      <c r="L16">
        <f t="shared" si="1"/>
        <v>0.19066666666666665</v>
      </c>
      <c r="M16">
        <f t="shared" si="1"/>
        <v>0.21966666666666668</v>
      </c>
      <c r="N16">
        <f t="shared" si="1"/>
        <v>0.22266666666666668</v>
      </c>
    </row>
    <row r="17" spans="1:19" x14ac:dyDescent="0.25">
      <c r="C17">
        <f>C7-$A$13</f>
        <v>0.20866666666666667</v>
      </c>
      <c r="D17">
        <f t="shared" si="1"/>
        <v>0.12866666666666665</v>
      </c>
      <c r="E17">
        <f t="shared" si="1"/>
        <v>9.0666666666666673E-2</v>
      </c>
      <c r="F17">
        <f t="shared" si="1"/>
        <v>4.0666666666666657E-2</v>
      </c>
      <c r="G17">
        <f t="shared" si="1"/>
        <v>6.3666666666666663E-2</v>
      </c>
      <c r="H17">
        <f t="shared" si="1"/>
        <v>8.9666666666666672E-2</v>
      </c>
      <c r="I17">
        <f t="shared" si="1"/>
        <v>3.5666666666666666E-2</v>
      </c>
      <c r="J17">
        <f t="shared" si="1"/>
        <v>4.6666666666666662E-2</v>
      </c>
      <c r="K17">
        <f t="shared" si="1"/>
        <v>2.4666666666666656E-2</v>
      </c>
      <c r="L17">
        <f t="shared" si="1"/>
        <v>-3.3333333333333826E-4</v>
      </c>
      <c r="M17">
        <f t="shared" si="1"/>
        <v>-5.3333333333333358E-3</v>
      </c>
      <c r="N17">
        <f t="shared" si="1"/>
        <v>-1.3333333333333391E-3</v>
      </c>
    </row>
    <row r="18" spans="1:19" x14ac:dyDescent="0.25">
      <c r="C18">
        <f t="shared" ref="C18:N20" si="2">C8-$A$13</f>
        <v>-3.3333333333333409E-3</v>
      </c>
      <c r="D18">
        <f t="shared" si="2"/>
        <v>-3.3333333333333826E-4</v>
      </c>
      <c r="E18">
        <f t="shared" si="2"/>
        <v>-1.3333333333333391E-3</v>
      </c>
      <c r="F18">
        <f t="shared" si="2"/>
        <v>2.7666666666666659E-2</v>
      </c>
      <c r="G18">
        <f t="shared" si="2"/>
        <v>2.5666666666666657E-2</v>
      </c>
      <c r="H18">
        <f t="shared" si="2"/>
        <v>5.6666666666666601E-3</v>
      </c>
      <c r="I18">
        <f>I8-$A$13</f>
        <v>2.0666666666666667E-2</v>
      </c>
      <c r="J18">
        <f t="shared" si="2"/>
        <v>1.1666666666666665E-2</v>
      </c>
      <c r="K18">
        <f t="shared" si="2"/>
        <v>9.6666666666666637E-3</v>
      </c>
      <c r="L18">
        <f t="shared" si="2"/>
        <v>5.6666666666666601E-3</v>
      </c>
      <c r="M18">
        <f t="shared" si="2"/>
        <v>9.6666666666666637E-3</v>
      </c>
      <c r="N18">
        <f t="shared" si="2"/>
        <v>1.366666666666666E-2</v>
      </c>
    </row>
    <row r="19" spans="1:19" x14ac:dyDescent="0.25">
      <c r="C19">
        <f t="shared" si="2"/>
        <v>-3.3333333333333409E-3</v>
      </c>
      <c r="D19">
        <f t="shared" si="2"/>
        <v>1.6666666666666635E-3</v>
      </c>
      <c r="E19">
        <f t="shared" si="2"/>
        <v>1.6666666666666635E-3</v>
      </c>
      <c r="F19">
        <f t="shared" si="2"/>
        <v>6.6666666666666263E-4</v>
      </c>
      <c r="G19">
        <f t="shared" si="2"/>
        <v>6.6666666666666263E-4</v>
      </c>
      <c r="H19">
        <f t="shared" si="2"/>
        <v>-3.3333333333333409E-3</v>
      </c>
      <c r="I19">
        <f t="shared" si="2"/>
        <v>-3.3333333333333409E-3</v>
      </c>
      <c r="J19">
        <f t="shared" si="2"/>
        <v>1.6666666666666635E-3</v>
      </c>
      <c r="K19">
        <f t="shared" si="2"/>
        <v>1.6666666666666635E-3</v>
      </c>
      <c r="L19">
        <f t="shared" si="2"/>
        <v>-3.3333333333333826E-4</v>
      </c>
      <c r="M19">
        <f t="shared" si="2"/>
        <v>-2.33333333333334E-3</v>
      </c>
      <c r="N19">
        <f t="shared" si="2"/>
        <v>-3.3333333333333826E-4</v>
      </c>
    </row>
    <row r="20" spans="1:19" x14ac:dyDescent="0.25">
      <c r="C20">
        <f t="shared" si="2"/>
        <v>-5.3333333333333358E-3</v>
      </c>
      <c r="D20">
        <f t="shared" si="2"/>
        <v>-4.3333333333333349E-3</v>
      </c>
      <c r="E20">
        <f t="shared" si="2"/>
        <v>-4.3333333333333349E-3</v>
      </c>
      <c r="F20">
        <f t="shared" si="2"/>
        <v>-4.3333333333333349E-3</v>
      </c>
      <c r="G20">
        <f t="shared" si="2"/>
        <v>-4.3333333333333349E-3</v>
      </c>
      <c r="H20">
        <f t="shared" si="2"/>
        <v>-2.33333333333334E-3</v>
      </c>
      <c r="I20">
        <f t="shared" si="2"/>
        <v>-2.33333333333334E-3</v>
      </c>
      <c r="J20">
        <f t="shared" si="2"/>
        <v>2.6666666666666644E-3</v>
      </c>
      <c r="K20">
        <f t="shared" si="2"/>
        <v>6.6666666666666263E-4</v>
      </c>
      <c r="L20">
        <f t="shared" si="2"/>
        <v>1.6666666666666635E-3</v>
      </c>
      <c r="M20">
        <f t="shared" si="2"/>
        <v>-4.3333333333333349E-3</v>
      </c>
      <c r="N20">
        <f t="shared" si="2"/>
        <v>6.6666666666666263E-4</v>
      </c>
    </row>
    <row r="21" spans="1:19" x14ac:dyDescent="0.25">
      <c r="G21" t="s">
        <v>13</v>
      </c>
      <c r="H21" t="s">
        <v>14</v>
      </c>
    </row>
    <row r="22" spans="1:19" x14ac:dyDescent="0.25">
      <c r="A22" s="16" t="s">
        <v>10</v>
      </c>
      <c r="B22" t="s">
        <v>12</v>
      </c>
      <c r="C22" s="15">
        <v>0</v>
      </c>
      <c r="D22" s="5">
        <f>C13/$B$23</f>
        <v>0.9252437703141928</v>
      </c>
      <c r="E22" s="5">
        <f t="shared" ref="E22:F22" si="3">D13/$B$23</f>
        <v>0.89030335861321763</v>
      </c>
      <c r="F22" s="5">
        <f t="shared" si="3"/>
        <v>1.1844528710725892</v>
      </c>
      <c r="G22" s="5">
        <f>AVERAGE(D22:F22)</f>
        <v>1</v>
      </c>
      <c r="H22" s="5">
        <f>_xlfn.STDEV.S(D22:F22)</f>
        <v>0.16069335495797271</v>
      </c>
      <c r="Q22" s="5"/>
      <c r="R22" s="5"/>
      <c r="S22" s="6"/>
    </row>
    <row r="23" spans="1:19" x14ac:dyDescent="0.25">
      <c r="A23" s="16"/>
      <c r="B23" s="16">
        <f>AVERAGE(C13:E13)</f>
        <v>1.2306666666666668</v>
      </c>
      <c r="C23" s="15">
        <v>0.1</v>
      </c>
      <c r="D23" s="5">
        <f>F13/$B$23</f>
        <v>1.3388407367280606</v>
      </c>
      <c r="E23" s="5">
        <f t="shared" ref="E23:F23" si="4">G13/$B$23</f>
        <v>0.70178764897074752</v>
      </c>
      <c r="F23" s="5">
        <f t="shared" si="4"/>
        <v>0.68472372697724804</v>
      </c>
      <c r="G23" s="5">
        <f t="shared" ref="G23:G30" si="5">AVERAGE(D23:F23)</f>
        <v>0.90845070422535201</v>
      </c>
      <c r="H23" s="5">
        <f t="shared" ref="H23:H30" si="6">_xlfn.STDEV.S(D23:F23)</f>
        <v>0.37282633948892613</v>
      </c>
      <c r="P23" s="11"/>
      <c r="Q23" s="5"/>
      <c r="R23" s="5"/>
      <c r="S23" s="6"/>
    </row>
    <row r="24" spans="1:19" x14ac:dyDescent="0.25">
      <c r="A24" s="16"/>
      <c r="B24" s="16"/>
      <c r="C24" s="15">
        <v>0.5</v>
      </c>
      <c r="D24" s="5">
        <f>I13/$B$23</f>
        <v>0.39057421451787644</v>
      </c>
      <c r="E24" s="5">
        <f t="shared" ref="E24:F24" si="7">J13/$B$23</f>
        <v>0.25731310942578545</v>
      </c>
      <c r="F24" s="5">
        <f t="shared" si="7"/>
        <v>0.2800650054171181</v>
      </c>
      <c r="G24" s="5">
        <f t="shared" si="5"/>
        <v>0.30931744312025999</v>
      </c>
      <c r="H24" s="5">
        <f t="shared" si="6"/>
        <v>7.1284004981997648E-2</v>
      </c>
      <c r="Q24" s="5"/>
      <c r="R24" s="5"/>
      <c r="S24" s="6"/>
    </row>
    <row r="25" spans="1:19" x14ac:dyDescent="0.25">
      <c r="A25" s="16"/>
      <c r="B25" s="16"/>
      <c r="C25" s="15">
        <v>1</v>
      </c>
      <c r="D25" s="5">
        <f>L13/$B$23</f>
        <v>0.15330444203683638</v>
      </c>
      <c r="E25" s="5">
        <f t="shared" ref="E25:F25" si="8">M13/$B$23</f>
        <v>0.17524377031419283</v>
      </c>
      <c r="F25" s="5">
        <f t="shared" si="8"/>
        <v>0.13136511375947993</v>
      </c>
      <c r="G25" s="5">
        <f t="shared" si="5"/>
        <v>0.15330444203683638</v>
      </c>
      <c r="H25" s="5">
        <f t="shared" si="6"/>
        <v>2.1939328277356476E-2</v>
      </c>
      <c r="Q25" s="5"/>
      <c r="R25" s="5"/>
      <c r="S25" s="6"/>
    </row>
    <row r="26" spans="1:19" x14ac:dyDescent="0.25">
      <c r="A26" s="16"/>
      <c r="B26" s="16"/>
      <c r="C26" s="15">
        <v>5</v>
      </c>
      <c r="D26" s="5">
        <f>C14/$B$23</f>
        <v>0.10617551462621883</v>
      </c>
      <c r="E26" s="5">
        <f t="shared" ref="E26:F26" si="9">D14/$B$23</f>
        <v>7.6110509209100757E-2</v>
      </c>
      <c r="F26" s="5">
        <f t="shared" si="9"/>
        <v>4.6858071505958818E-2</v>
      </c>
      <c r="G26" s="5">
        <f t="shared" si="5"/>
        <v>7.6381365113759467E-2</v>
      </c>
      <c r="H26" s="5">
        <f t="shared" si="6"/>
        <v>2.9659649134339692E-2</v>
      </c>
      <c r="Q26" s="5"/>
      <c r="R26" s="5"/>
      <c r="S26" s="6"/>
    </row>
    <row r="27" spans="1:19" x14ac:dyDescent="0.25">
      <c r="A27" s="16"/>
      <c r="B27" s="16"/>
      <c r="C27" s="15">
        <v>10</v>
      </c>
      <c r="D27" s="5">
        <f>F14/$B$23</f>
        <v>3.9544962080173343E-2</v>
      </c>
      <c r="E27" s="5">
        <f t="shared" ref="E27:F27" si="10">G14/$B$23</f>
        <v>3.3856988082340181E-2</v>
      </c>
      <c r="F27" s="5">
        <f t="shared" si="10"/>
        <v>3.9544962080173343E-2</v>
      </c>
      <c r="G27" s="5">
        <f t="shared" si="5"/>
        <v>3.7648970747562287E-2</v>
      </c>
      <c r="H27" s="5">
        <f t="shared" si="6"/>
        <v>3.2839533187925683E-3</v>
      </c>
      <c r="Q27" s="5"/>
      <c r="R27" s="5"/>
      <c r="S27" s="6"/>
    </row>
    <row r="28" spans="1:19" x14ac:dyDescent="0.25">
      <c r="A28" s="16"/>
      <c r="B28" s="16"/>
      <c r="C28" s="15">
        <v>20</v>
      </c>
      <c r="D28" s="5">
        <f>I14/$B$23</f>
        <v>2.8169014084507039E-2</v>
      </c>
      <c r="E28" s="5">
        <f t="shared" ref="E28:F28" si="11">J14/$B$23</f>
        <v>2.410617551462621E-2</v>
      </c>
      <c r="F28" s="5">
        <f t="shared" si="11"/>
        <v>5.0108342361863477E-2</v>
      </c>
      <c r="G28" s="5">
        <f t="shared" si="5"/>
        <v>3.4127843986998911E-2</v>
      </c>
      <c r="H28" s="5">
        <f t="shared" si="6"/>
        <v>1.398781292922573E-2</v>
      </c>
      <c r="Q28" s="5"/>
      <c r="R28" s="5"/>
      <c r="S28" s="6"/>
    </row>
    <row r="29" spans="1:19" x14ac:dyDescent="0.25">
      <c r="A29" s="16"/>
      <c r="B29" s="16"/>
      <c r="C29" s="15">
        <v>100</v>
      </c>
      <c r="D29" s="5">
        <f>L14/$B$23</f>
        <v>1.3542795232936052E-3</v>
      </c>
      <c r="E29" s="5">
        <f t="shared" ref="E29:F29" si="12">M14/$B$23</f>
        <v>6.2296858071505916E-3</v>
      </c>
      <c r="F29" s="5">
        <f t="shared" si="12"/>
        <v>-5.9588299024918769E-3</v>
      </c>
      <c r="G29" s="5">
        <f t="shared" si="5"/>
        <v>5.4171180931744006E-4</v>
      </c>
      <c r="H29" s="5">
        <f t="shared" si="6"/>
        <v>6.1347517079664805E-3</v>
      </c>
      <c r="Q29" s="5"/>
      <c r="R29" s="5"/>
      <c r="S29" s="6"/>
    </row>
    <row r="30" spans="1:19" ht="15.75" thickBot="1" x14ac:dyDescent="0.3">
      <c r="A30" s="17"/>
      <c r="B30" s="17"/>
      <c r="C30" s="15">
        <v>200</v>
      </c>
      <c r="D30" s="12">
        <f>C15/$B$23</f>
        <v>-3.5211267605633812E-3</v>
      </c>
      <c r="E30" s="12">
        <f t="shared" ref="E30:F30" si="13">D15/$B$23</f>
        <v>-2.7085590465872216E-3</v>
      </c>
      <c r="F30" s="12">
        <f t="shared" si="13"/>
        <v>-2.7085590465872556E-4</v>
      </c>
      <c r="G30" s="12">
        <f t="shared" si="5"/>
        <v>-2.1668472372697763E-3</v>
      </c>
      <c r="H30" s="12">
        <f t="shared" si="6"/>
        <v>1.6914945824481028E-3</v>
      </c>
      <c r="Q30" s="5"/>
      <c r="R30" s="5"/>
      <c r="S30" s="6"/>
    </row>
    <row r="31" spans="1:19" x14ac:dyDescent="0.25">
      <c r="A31" s="18" t="s">
        <v>11</v>
      </c>
      <c r="B31" t="s">
        <v>12</v>
      </c>
      <c r="C31" s="15">
        <v>0</v>
      </c>
      <c r="D31" s="5">
        <f>C16/$B$32</f>
        <v>1.064419795221843</v>
      </c>
      <c r="E31" s="5">
        <f t="shared" ref="E31:F31" si="14">D16/$B$32</f>
        <v>0.7994880546075086</v>
      </c>
      <c r="F31" s="5">
        <f t="shared" si="14"/>
        <v>1.1360921501706485</v>
      </c>
      <c r="G31" s="5">
        <f>AVERAGE(D31:F31)</f>
        <v>1</v>
      </c>
      <c r="H31" s="5">
        <f>_xlfn.STDEV.S(D31:F31)</f>
        <v>0.17730767552417998</v>
      </c>
    </row>
    <row r="32" spans="1:19" x14ac:dyDescent="0.25">
      <c r="A32" s="18"/>
      <c r="B32" s="18">
        <f>AVERAGE(C16:E16)</f>
        <v>0.78133333333333332</v>
      </c>
      <c r="C32" s="15">
        <v>0.1</v>
      </c>
      <c r="D32" s="5">
        <f>F16/$B$32</f>
        <v>1.6403583617747441</v>
      </c>
      <c r="E32" s="5">
        <f t="shared" ref="E32" si="15">G16/$B$32</f>
        <v>1.0362627986348123</v>
      </c>
      <c r="F32" s="5">
        <f>H16/$B$32</f>
        <v>0.98634812286689411</v>
      </c>
      <c r="G32" s="5">
        <f t="shared" ref="G32:G39" si="16">AVERAGE(D32:F32)</f>
        <v>1.2209897610921503</v>
      </c>
      <c r="H32" s="5">
        <f t="shared" ref="H32:H39" si="17">_xlfn.STDEV.S(D32:F32)</f>
        <v>0.36404036334328571</v>
      </c>
    </row>
    <row r="33" spans="1:8" x14ac:dyDescent="0.25">
      <c r="A33" s="18"/>
      <c r="B33" s="18"/>
      <c r="C33" s="15">
        <v>0.5</v>
      </c>
      <c r="D33" s="5">
        <f>I16/$B$32</f>
        <v>0.42704778156996587</v>
      </c>
      <c r="E33" s="5">
        <f t="shared" ref="E33:F33" si="18">J16/$B$32</f>
        <v>0.37713310580204779</v>
      </c>
      <c r="F33" s="5">
        <f t="shared" si="18"/>
        <v>0.62670648464163825</v>
      </c>
      <c r="G33" s="5">
        <f t="shared" si="16"/>
        <v>0.47696245733788395</v>
      </c>
      <c r="H33" s="5">
        <f t="shared" si="17"/>
        <v>0.13206181885433319</v>
      </c>
    </row>
    <row r="34" spans="1:8" x14ac:dyDescent="0.25">
      <c r="A34" s="18"/>
      <c r="B34" s="18"/>
      <c r="C34" s="15">
        <v>1</v>
      </c>
      <c r="D34" s="5">
        <f>L16/$B$32</f>
        <v>0.24402730375426621</v>
      </c>
      <c r="E34" s="5">
        <f t="shared" ref="E34:F34" si="19">M16/$B$32</f>
        <v>0.2811433447098976</v>
      </c>
      <c r="F34" s="5">
        <f t="shared" si="19"/>
        <v>0.28498293515358364</v>
      </c>
      <c r="G34" s="5">
        <f t="shared" si="16"/>
        <v>0.27005119453924914</v>
      </c>
      <c r="H34" s="5">
        <f t="shared" si="17"/>
        <v>2.2618969525275714E-2</v>
      </c>
    </row>
    <row r="35" spans="1:8" x14ac:dyDescent="0.25">
      <c r="A35" s="18"/>
      <c r="B35" s="18"/>
      <c r="C35" s="15">
        <v>5</v>
      </c>
      <c r="D35" s="5">
        <f>C17/$B$32</f>
        <v>0.26706484641638223</v>
      </c>
      <c r="E35" s="5">
        <f t="shared" ref="E35:F35" si="20">D17/$B$32</f>
        <v>0.16467576791808872</v>
      </c>
      <c r="F35" s="5">
        <f t="shared" si="20"/>
        <v>0.11604095563139932</v>
      </c>
      <c r="G35" s="5">
        <f t="shared" si="16"/>
        <v>0.18259385665529013</v>
      </c>
      <c r="H35" s="5">
        <f t="shared" si="17"/>
        <v>7.7089865254482484E-2</v>
      </c>
    </row>
    <row r="36" spans="1:8" x14ac:dyDescent="0.25">
      <c r="A36" s="18"/>
      <c r="B36" s="18"/>
      <c r="C36" s="15">
        <v>10</v>
      </c>
      <c r="D36" s="5">
        <f>F17/$B$32</f>
        <v>5.2047781569965861E-2</v>
      </c>
      <c r="E36" s="5">
        <f t="shared" ref="E36:F36" si="21">G17/$B$32</f>
        <v>8.1484641638225247E-2</v>
      </c>
      <c r="F36" s="5">
        <f t="shared" si="21"/>
        <v>0.11476109215017066</v>
      </c>
      <c r="G36" s="5">
        <f t="shared" si="16"/>
        <v>8.2764505119453921E-2</v>
      </c>
      <c r="H36" s="5">
        <f t="shared" si="17"/>
        <v>3.1376238921837697E-2</v>
      </c>
    </row>
    <row r="37" spans="1:8" x14ac:dyDescent="0.25">
      <c r="A37" s="18"/>
      <c r="B37" s="18"/>
      <c r="C37" s="15">
        <v>20</v>
      </c>
      <c r="D37" s="5">
        <f>I17/$B$32</f>
        <v>4.5648464163822525E-2</v>
      </c>
      <c r="E37" s="5">
        <f t="shared" ref="E37:F37" si="22">J17/$B$32</f>
        <v>5.9726962457337877E-2</v>
      </c>
      <c r="F37" s="5">
        <f t="shared" si="22"/>
        <v>3.1569965870307151E-2</v>
      </c>
      <c r="G37" s="5">
        <f t="shared" si="16"/>
        <v>4.5648464163822511E-2</v>
      </c>
      <c r="H37" s="5">
        <f t="shared" si="17"/>
        <v>1.4078498293515377E-2</v>
      </c>
    </row>
    <row r="38" spans="1:8" x14ac:dyDescent="0.25">
      <c r="A38" s="18"/>
      <c r="B38" s="18"/>
      <c r="C38" s="15">
        <v>100</v>
      </c>
      <c r="D38" s="5">
        <f>L17/$B$32</f>
        <v>-4.2662116040956261E-4</v>
      </c>
      <c r="E38" s="5">
        <f t="shared" ref="E38:F38" si="23">M17/$B$32</f>
        <v>-6.8259385665529046E-3</v>
      </c>
      <c r="F38" s="5">
        <f t="shared" si="23"/>
        <v>-1.7064846416382326E-3</v>
      </c>
      <c r="G38" s="5">
        <f t="shared" si="16"/>
        <v>-2.9863481228669E-3</v>
      </c>
      <c r="H38" s="5">
        <f t="shared" si="17"/>
        <v>3.3862004834444405E-3</v>
      </c>
    </row>
    <row r="39" spans="1:8" x14ac:dyDescent="0.25">
      <c r="A39" s="18"/>
      <c r="B39" s="18"/>
      <c r="C39" s="15">
        <v>200</v>
      </c>
      <c r="D39" s="14">
        <f>C18/$B$32</f>
        <v>-4.2662116040955728E-3</v>
      </c>
      <c r="E39" s="14">
        <f t="shared" ref="E39:F39" si="24">D18/$B$32</f>
        <v>-4.2662116040956261E-4</v>
      </c>
      <c r="F39" s="14">
        <f t="shared" si="24"/>
        <v>-1.7064846416382326E-3</v>
      </c>
      <c r="G39" s="5">
        <f t="shared" si="16"/>
        <v>-2.1331058020477895E-3</v>
      </c>
      <c r="H39" s="5">
        <f t="shared" si="17"/>
        <v>1.9550237606466916E-3</v>
      </c>
    </row>
  </sheetData>
  <mergeCells count="4">
    <mergeCell ref="A22:A30"/>
    <mergeCell ref="B23:B30"/>
    <mergeCell ref="A31:A39"/>
    <mergeCell ref="B32:B3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A8A40-1FD4-46DF-BD36-7B530CF728C6}">
  <dimension ref="A1:AC39"/>
  <sheetViews>
    <sheetView workbookViewId="0">
      <selection activeCell="Q1" sqref="Q1:AC10"/>
    </sheetView>
  </sheetViews>
  <sheetFormatPr defaultRowHeight="15" x14ac:dyDescent="0.25"/>
  <cols>
    <col min="1" max="1" width="10.42578125" bestFit="1" customWidth="1"/>
    <col min="17" max="17" width="12" bestFit="1" customWidth="1"/>
  </cols>
  <sheetData>
    <row r="1" spans="1:29" x14ac:dyDescent="0.25">
      <c r="Q1" t="s">
        <v>17</v>
      </c>
    </row>
    <row r="2" spans="1:29" ht="15.75" thickBot="1" x14ac:dyDescent="0.3">
      <c r="B2" s="1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Q2" s="1"/>
      <c r="R2" s="2">
        <v>1</v>
      </c>
      <c r="S2" s="2">
        <v>2</v>
      </c>
      <c r="T2" s="2">
        <v>3</v>
      </c>
      <c r="U2" s="2">
        <v>4</v>
      </c>
      <c r="V2" s="2">
        <v>5</v>
      </c>
      <c r="W2" s="2">
        <v>6</v>
      </c>
      <c r="X2" s="2">
        <v>7</v>
      </c>
      <c r="Y2" s="2">
        <v>8</v>
      </c>
      <c r="Z2" s="2">
        <v>9</v>
      </c>
      <c r="AA2" s="2">
        <v>10</v>
      </c>
      <c r="AB2" s="2">
        <v>11</v>
      </c>
      <c r="AC2" s="2">
        <v>12</v>
      </c>
    </row>
    <row r="3" spans="1:29" ht="15.75" thickBot="1" x14ac:dyDescent="0.3">
      <c r="B3" s="2" t="s">
        <v>0</v>
      </c>
      <c r="C3" s="7">
        <v>0.96399999999999997</v>
      </c>
      <c r="D3" s="8">
        <v>1.0429999999999999</v>
      </c>
      <c r="E3" s="8">
        <v>1.024</v>
      </c>
      <c r="F3" s="8">
        <v>0.69399999999999995</v>
      </c>
      <c r="G3" s="8">
        <v>1.1379999999999999</v>
      </c>
      <c r="H3" s="8">
        <v>0.82</v>
      </c>
      <c r="I3" s="8">
        <v>0.83</v>
      </c>
      <c r="J3" s="8">
        <v>0.59799999999999998</v>
      </c>
      <c r="K3" s="8">
        <v>0.54400000000000004</v>
      </c>
      <c r="L3" s="8">
        <v>0.32600000000000001</v>
      </c>
      <c r="M3" s="8">
        <v>0.36099999999999999</v>
      </c>
      <c r="N3" s="8">
        <v>0.39500000000000002</v>
      </c>
      <c r="O3" s="4">
        <v>590</v>
      </c>
      <c r="Q3" s="2" t="s">
        <v>0</v>
      </c>
      <c r="R3" s="3">
        <v>0</v>
      </c>
      <c r="S3" s="3">
        <v>0</v>
      </c>
      <c r="T3" s="3">
        <v>0</v>
      </c>
      <c r="U3" s="3">
        <v>0.1</v>
      </c>
      <c r="V3" s="3">
        <v>0.1</v>
      </c>
      <c r="W3" s="3">
        <v>0.1</v>
      </c>
      <c r="X3" s="3">
        <v>0.5</v>
      </c>
      <c r="Y3" s="3">
        <v>0.5</v>
      </c>
      <c r="Z3" s="3">
        <v>0.5</v>
      </c>
      <c r="AA3" s="3">
        <v>1</v>
      </c>
      <c r="AB3" s="3">
        <v>1</v>
      </c>
      <c r="AC3" s="3">
        <v>1</v>
      </c>
    </row>
    <row r="4" spans="1:29" ht="15.75" thickBot="1" x14ac:dyDescent="0.3">
      <c r="B4" s="2" t="s">
        <v>1</v>
      </c>
      <c r="C4" s="9">
        <v>0.219</v>
      </c>
      <c r="D4" s="10">
        <v>0.21199999999999999</v>
      </c>
      <c r="E4" s="10">
        <v>0.218</v>
      </c>
      <c r="F4" s="10">
        <v>0.17199999999999999</v>
      </c>
      <c r="G4" s="10">
        <v>0.16300000000000001</v>
      </c>
      <c r="H4" s="10">
        <v>0.152</v>
      </c>
      <c r="I4" s="10">
        <v>0.20599999999999999</v>
      </c>
      <c r="J4" s="10">
        <v>0.127</v>
      </c>
      <c r="K4" s="10">
        <v>0.153</v>
      </c>
      <c r="L4" s="10">
        <v>5.3999999999999999E-2</v>
      </c>
      <c r="M4" s="10">
        <v>5.1999999999999998E-2</v>
      </c>
      <c r="N4" s="10">
        <v>4.2000000000000003E-2</v>
      </c>
      <c r="O4" s="4">
        <v>590</v>
      </c>
      <c r="Q4" s="2" t="s">
        <v>1</v>
      </c>
      <c r="R4" s="3">
        <v>5</v>
      </c>
      <c r="S4" s="3">
        <v>5</v>
      </c>
      <c r="T4" s="3">
        <v>5</v>
      </c>
      <c r="U4" s="3">
        <v>10</v>
      </c>
      <c r="V4" s="3">
        <v>10</v>
      </c>
      <c r="W4" s="3">
        <v>10</v>
      </c>
      <c r="X4" s="3">
        <v>20</v>
      </c>
      <c r="Y4" s="3">
        <v>20</v>
      </c>
      <c r="Z4" s="3">
        <v>20</v>
      </c>
      <c r="AA4" s="3">
        <v>100</v>
      </c>
      <c r="AB4" s="3">
        <v>100</v>
      </c>
      <c r="AC4" s="3">
        <v>100</v>
      </c>
    </row>
    <row r="5" spans="1:29" ht="15.75" thickBot="1" x14ac:dyDescent="0.3">
      <c r="B5" s="2" t="s">
        <v>2</v>
      </c>
      <c r="C5" s="9">
        <v>0.04</v>
      </c>
      <c r="D5" s="10">
        <v>4.4999999999999998E-2</v>
      </c>
      <c r="E5" s="10">
        <v>4.4999999999999998E-2</v>
      </c>
      <c r="F5" s="10">
        <v>4.4999999999999998E-2</v>
      </c>
      <c r="G5" s="10">
        <v>3.9E-2</v>
      </c>
      <c r="H5" s="10">
        <v>4.7E-2</v>
      </c>
      <c r="I5" s="10">
        <v>4.5999999999999999E-2</v>
      </c>
      <c r="J5" s="10">
        <v>4.7E-2</v>
      </c>
      <c r="K5" s="10">
        <v>4.8000000000000001E-2</v>
      </c>
      <c r="L5" s="10">
        <v>4.9000000000000002E-2</v>
      </c>
      <c r="M5" s="10">
        <v>4.7E-2</v>
      </c>
      <c r="N5" s="10">
        <v>4.1000000000000002E-2</v>
      </c>
      <c r="O5" s="4">
        <v>590</v>
      </c>
      <c r="Q5" s="2" t="s">
        <v>2</v>
      </c>
      <c r="R5" s="3">
        <v>200</v>
      </c>
      <c r="S5" s="3">
        <v>200</v>
      </c>
      <c r="T5" s="3">
        <v>200</v>
      </c>
      <c r="U5" s="3"/>
      <c r="V5" s="3"/>
      <c r="W5" s="3"/>
      <c r="X5" s="3"/>
      <c r="Y5" s="3"/>
      <c r="Z5" s="3"/>
      <c r="AA5" s="3"/>
      <c r="AB5" s="3"/>
      <c r="AC5" s="3"/>
    </row>
    <row r="6" spans="1:29" ht="15.75" thickBot="1" x14ac:dyDescent="0.3">
      <c r="B6" s="2" t="s">
        <v>3</v>
      </c>
      <c r="C6" s="9">
        <v>1.1419999999999999</v>
      </c>
      <c r="D6" s="10">
        <v>0.79800000000000004</v>
      </c>
      <c r="E6" s="10">
        <v>2.1349999999999998</v>
      </c>
      <c r="F6" s="10">
        <v>1.4</v>
      </c>
      <c r="G6" s="10">
        <v>0.68700000000000006</v>
      </c>
      <c r="H6" s="10">
        <v>2.2869999999999999</v>
      </c>
      <c r="I6" s="10">
        <v>0.996</v>
      </c>
      <c r="J6" s="10">
        <v>1.26</v>
      </c>
      <c r="K6" s="10">
        <v>1.246</v>
      </c>
      <c r="L6" s="10">
        <v>0.499</v>
      </c>
      <c r="M6" s="10">
        <v>0.434</v>
      </c>
      <c r="N6" s="10">
        <v>0.38700000000000001</v>
      </c>
      <c r="O6" s="4">
        <v>590</v>
      </c>
      <c r="Q6" s="2" t="s">
        <v>3</v>
      </c>
      <c r="R6" s="3">
        <v>0</v>
      </c>
      <c r="S6" s="3">
        <v>0</v>
      </c>
      <c r="T6" s="3">
        <v>0</v>
      </c>
      <c r="U6" s="3">
        <v>0.1</v>
      </c>
      <c r="V6" s="3">
        <v>0.1</v>
      </c>
      <c r="W6" s="3">
        <v>0.1</v>
      </c>
      <c r="X6" s="3">
        <v>0.5</v>
      </c>
      <c r="Y6" s="3">
        <v>0.5</v>
      </c>
      <c r="Z6" s="3">
        <v>0.5</v>
      </c>
      <c r="AA6" s="3">
        <v>1</v>
      </c>
      <c r="AB6" s="3">
        <v>1</v>
      </c>
      <c r="AC6" s="3">
        <v>1</v>
      </c>
    </row>
    <row r="7" spans="1:29" ht="15.75" thickBot="1" x14ac:dyDescent="0.3">
      <c r="B7" s="2" t="s">
        <v>4</v>
      </c>
      <c r="C7" s="9">
        <v>0.21199999999999999</v>
      </c>
      <c r="D7" s="10">
        <v>0.17199999999999999</v>
      </c>
      <c r="E7" s="10">
        <v>0.17699999999999999</v>
      </c>
      <c r="F7" s="10">
        <v>0.16200000000000001</v>
      </c>
      <c r="G7" s="10">
        <v>0.17299999999999999</v>
      </c>
      <c r="H7" s="10">
        <v>0.14899999999999999</v>
      </c>
      <c r="I7" s="10">
        <v>0.127</v>
      </c>
      <c r="J7" s="10">
        <v>0.13300000000000001</v>
      </c>
      <c r="K7" s="10">
        <v>0.16500000000000001</v>
      </c>
      <c r="L7" s="10">
        <v>5.0999999999999997E-2</v>
      </c>
      <c r="M7" s="10">
        <v>4.2999999999999997E-2</v>
      </c>
      <c r="N7" s="10">
        <v>5.0999999999999997E-2</v>
      </c>
      <c r="O7" s="4">
        <v>590</v>
      </c>
      <c r="Q7" s="2" t="s">
        <v>4</v>
      </c>
      <c r="R7" s="3">
        <v>5</v>
      </c>
      <c r="S7" s="3">
        <v>5</v>
      </c>
      <c r="T7" s="3">
        <v>5</v>
      </c>
      <c r="U7" s="3">
        <v>10</v>
      </c>
      <c r="V7" s="3">
        <v>10</v>
      </c>
      <c r="W7" s="3">
        <v>10</v>
      </c>
      <c r="X7" s="3">
        <v>20</v>
      </c>
      <c r="Y7" s="3">
        <v>20</v>
      </c>
      <c r="Z7" s="3">
        <v>20</v>
      </c>
      <c r="AA7" s="3">
        <v>100</v>
      </c>
      <c r="AB7" s="3">
        <v>100</v>
      </c>
      <c r="AC7" s="3">
        <v>100</v>
      </c>
    </row>
    <row r="8" spans="1:29" ht="15.75" thickBot="1" x14ac:dyDescent="0.3">
      <c r="B8" s="2" t="s">
        <v>5</v>
      </c>
      <c r="C8" s="9">
        <v>3.9E-2</v>
      </c>
      <c r="D8" s="10">
        <v>4.5999999999999999E-2</v>
      </c>
      <c r="E8" s="10">
        <v>4.5999999999999999E-2</v>
      </c>
      <c r="F8" s="10">
        <v>4.7E-2</v>
      </c>
      <c r="G8" s="10">
        <v>4.7E-2</v>
      </c>
      <c r="H8" s="10">
        <v>4.4999999999999998E-2</v>
      </c>
      <c r="I8" s="10">
        <v>4.8000000000000001E-2</v>
      </c>
      <c r="J8" s="10">
        <v>0.05</v>
      </c>
      <c r="K8" s="10">
        <v>4.8000000000000001E-2</v>
      </c>
      <c r="L8" s="10">
        <v>4.8000000000000001E-2</v>
      </c>
      <c r="M8" s="10">
        <v>4.2999999999999997E-2</v>
      </c>
      <c r="N8" s="10">
        <v>4.4999999999999998E-2</v>
      </c>
      <c r="O8" s="4">
        <v>590</v>
      </c>
      <c r="Q8" s="2" t="s">
        <v>5</v>
      </c>
      <c r="R8" s="3">
        <v>200</v>
      </c>
      <c r="S8" s="3">
        <v>200</v>
      </c>
      <c r="T8" s="3">
        <v>200</v>
      </c>
      <c r="U8" s="3"/>
      <c r="V8" s="3"/>
      <c r="W8" s="3"/>
      <c r="X8" s="3"/>
      <c r="Y8" s="3"/>
      <c r="Z8" s="3"/>
      <c r="AA8" s="3"/>
      <c r="AB8" s="3"/>
      <c r="AC8" s="3"/>
    </row>
    <row r="9" spans="1:29" ht="15.75" thickBot="1" x14ac:dyDescent="0.3">
      <c r="B9" s="2" t="s">
        <v>6</v>
      </c>
      <c r="C9" s="9">
        <v>4.2000000000000003E-2</v>
      </c>
      <c r="D9" s="10">
        <v>4.8000000000000001E-2</v>
      </c>
      <c r="E9" s="10">
        <v>4.8000000000000001E-2</v>
      </c>
      <c r="F9" s="10">
        <v>4.7E-2</v>
      </c>
      <c r="G9" s="10">
        <v>4.7E-2</v>
      </c>
      <c r="H9" s="10">
        <v>4.2999999999999997E-2</v>
      </c>
      <c r="I9" s="10">
        <v>4.3999999999999997E-2</v>
      </c>
      <c r="J9" s="10">
        <v>4.9000000000000002E-2</v>
      </c>
      <c r="K9" s="10">
        <v>4.8000000000000001E-2</v>
      </c>
      <c r="L9" s="10">
        <v>4.8000000000000001E-2</v>
      </c>
      <c r="M9" s="10">
        <v>4.2999999999999997E-2</v>
      </c>
      <c r="N9" s="10">
        <v>4.3999999999999997E-2</v>
      </c>
      <c r="O9" s="4">
        <v>590</v>
      </c>
      <c r="Q9" s="2" t="s">
        <v>6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.75" thickBot="1" x14ac:dyDescent="0.3">
      <c r="B10" s="2" t="s">
        <v>7</v>
      </c>
      <c r="C10" s="9">
        <v>4.2000000000000003E-2</v>
      </c>
      <c r="D10" s="10">
        <v>4.2999999999999997E-2</v>
      </c>
      <c r="E10" s="10">
        <v>4.2000000000000003E-2</v>
      </c>
      <c r="F10" s="10">
        <v>4.2999999999999997E-2</v>
      </c>
      <c r="G10" s="10">
        <v>4.2999999999999997E-2</v>
      </c>
      <c r="H10" s="10">
        <v>4.2999999999999997E-2</v>
      </c>
      <c r="I10" s="10">
        <v>4.2999999999999997E-2</v>
      </c>
      <c r="J10" s="10">
        <v>4.9000000000000002E-2</v>
      </c>
      <c r="K10" s="10">
        <v>4.8000000000000001E-2</v>
      </c>
      <c r="L10" s="10">
        <v>4.7E-2</v>
      </c>
      <c r="M10" s="10">
        <v>4.3999999999999997E-2</v>
      </c>
      <c r="N10" s="10">
        <v>4.5999999999999999E-2</v>
      </c>
      <c r="O10" s="4">
        <v>590</v>
      </c>
      <c r="Q10" s="2" t="s">
        <v>7</v>
      </c>
      <c r="R10" s="3" t="s">
        <v>18</v>
      </c>
      <c r="S10" s="3" t="s">
        <v>18</v>
      </c>
      <c r="T10" s="3" t="s">
        <v>18</v>
      </c>
      <c r="U10" s="3"/>
      <c r="V10" s="3"/>
      <c r="W10" s="3"/>
      <c r="X10" s="3"/>
      <c r="Y10" s="3"/>
      <c r="Z10" s="3"/>
      <c r="AA10" s="3"/>
      <c r="AB10" s="3"/>
      <c r="AC10" s="3"/>
    </row>
    <row r="12" spans="1:29" x14ac:dyDescent="0.25">
      <c r="A12" t="s">
        <v>9</v>
      </c>
      <c r="C12" t="s">
        <v>8</v>
      </c>
    </row>
    <row r="13" spans="1:29" x14ac:dyDescent="0.25">
      <c r="A13">
        <f>AVERAGE(C9:E9)</f>
        <v>4.6000000000000006E-2</v>
      </c>
      <c r="C13">
        <f>C3-$A$13</f>
        <v>0.91799999999999993</v>
      </c>
      <c r="D13">
        <f t="shared" ref="D13:N13" si="0">D3-$A$13</f>
        <v>0.99699999999999989</v>
      </c>
      <c r="E13">
        <f t="shared" si="0"/>
        <v>0.97799999999999998</v>
      </c>
      <c r="F13">
        <f t="shared" si="0"/>
        <v>0.64799999999999991</v>
      </c>
      <c r="G13">
        <f t="shared" si="0"/>
        <v>1.0919999999999999</v>
      </c>
      <c r="H13">
        <f t="shared" si="0"/>
        <v>0.77399999999999991</v>
      </c>
      <c r="I13">
        <f t="shared" si="0"/>
        <v>0.78399999999999992</v>
      </c>
      <c r="J13">
        <f t="shared" si="0"/>
        <v>0.55199999999999994</v>
      </c>
      <c r="K13">
        <f t="shared" si="0"/>
        <v>0.49800000000000005</v>
      </c>
      <c r="L13">
        <f t="shared" si="0"/>
        <v>0.28000000000000003</v>
      </c>
      <c r="M13">
        <f t="shared" si="0"/>
        <v>0.315</v>
      </c>
      <c r="N13">
        <f t="shared" si="0"/>
        <v>0.34900000000000003</v>
      </c>
    </row>
    <row r="14" spans="1:29" x14ac:dyDescent="0.25">
      <c r="C14">
        <f t="shared" ref="C14:N17" si="1">C4-$A$13</f>
        <v>0.17299999999999999</v>
      </c>
      <c r="D14">
        <f t="shared" si="1"/>
        <v>0.16599999999999998</v>
      </c>
      <c r="E14">
        <f t="shared" si="1"/>
        <v>0.17199999999999999</v>
      </c>
      <c r="F14">
        <f t="shared" si="1"/>
        <v>0.12599999999999997</v>
      </c>
      <c r="G14">
        <f t="shared" si="1"/>
        <v>0.11699999999999999</v>
      </c>
      <c r="H14">
        <f t="shared" si="1"/>
        <v>0.10599999999999998</v>
      </c>
      <c r="I14">
        <f t="shared" si="1"/>
        <v>0.15999999999999998</v>
      </c>
      <c r="J14">
        <f t="shared" si="1"/>
        <v>8.0999999999999989E-2</v>
      </c>
      <c r="K14">
        <f t="shared" si="1"/>
        <v>0.10699999999999998</v>
      </c>
      <c r="L14">
        <f t="shared" si="1"/>
        <v>7.9999999999999932E-3</v>
      </c>
      <c r="M14">
        <f t="shared" si="1"/>
        <v>5.9999999999999915E-3</v>
      </c>
      <c r="N14">
        <f t="shared" si="1"/>
        <v>-4.0000000000000036E-3</v>
      </c>
    </row>
    <row r="15" spans="1:29" x14ac:dyDescent="0.25">
      <c r="C15">
        <f t="shared" si="1"/>
        <v>-6.0000000000000053E-3</v>
      </c>
      <c r="D15">
        <f t="shared" si="1"/>
        <v>-1.0000000000000078E-3</v>
      </c>
      <c r="E15">
        <f t="shared" si="1"/>
        <v>-1.0000000000000078E-3</v>
      </c>
      <c r="F15">
        <f t="shared" si="1"/>
        <v>-1.0000000000000078E-3</v>
      </c>
      <c r="G15">
        <f t="shared" si="1"/>
        <v>-7.0000000000000062E-3</v>
      </c>
      <c r="H15">
        <f t="shared" si="1"/>
        <v>9.9999999999999395E-4</v>
      </c>
      <c r="I15">
        <f t="shared" si="1"/>
        <v>0</v>
      </c>
      <c r="J15">
        <f t="shared" si="1"/>
        <v>9.9999999999999395E-4</v>
      </c>
      <c r="K15">
        <f t="shared" si="1"/>
        <v>1.9999999999999948E-3</v>
      </c>
      <c r="L15">
        <f t="shared" si="1"/>
        <v>2.9999999999999957E-3</v>
      </c>
      <c r="M15">
        <f t="shared" si="1"/>
        <v>9.9999999999999395E-4</v>
      </c>
      <c r="N15">
        <f t="shared" si="1"/>
        <v>-5.0000000000000044E-3</v>
      </c>
    </row>
    <row r="16" spans="1:29" x14ac:dyDescent="0.25">
      <c r="C16">
        <f t="shared" si="1"/>
        <v>1.0959999999999999</v>
      </c>
      <c r="D16">
        <f t="shared" si="1"/>
        <v>0.752</v>
      </c>
      <c r="E16">
        <f t="shared" si="1"/>
        <v>2.089</v>
      </c>
      <c r="F16">
        <f t="shared" si="1"/>
        <v>1.3539999999999999</v>
      </c>
      <c r="G16">
        <f t="shared" si="1"/>
        <v>0.64100000000000001</v>
      </c>
      <c r="H16">
        <f t="shared" si="1"/>
        <v>2.2410000000000001</v>
      </c>
      <c r="I16">
        <f t="shared" si="1"/>
        <v>0.95</v>
      </c>
      <c r="J16">
        <f t="shared" si="1"/>
        <v>1.214</v>
      </c>
      <c r="K16">
        <f t="shared" si="1"/>
        <v>1.2</v>
      </c>
      <c r="L16">
        <f t="shared" si="1"/>
        <v>0.45300000000000001</v>
      </c>
      <c r="M16">
        <f t="shared" si="1"/>
        <v>0.38800000000000001</v>
      </c>
      <c r="N16">
        <f t="shared" si="1"/>
        <v>0.34100000000000003</v>
      </c>
    </row>
    <row r="17" spans="1:19" x14ac:dyDescent="0.25">
      <c r="C17">
        <f>C7-$A$13</f>
        <v>0.16599999999999998</v>
      </c>
      <c r="D17">
        <f t="shared" si="1"/>
        <v>0.12599999999999997</v>
      </c>
      <c r="E17">
        <f t="shared" si="1"/>
        <v>0.13099999999999998</v>
      </c>
      <c r="F17">
        <f t="shared" si="1"/>
        <v>0.11599999999999999</v>
      </c>
      <c r="G17">
        <f t="shared" si="1"/>
        <v>0.12699999999999997</v>
      </c>
      <c r="H17">
        <f t="shared" si="1"/>
        <v>0.10299999999999998</v>
      </c>
      <c r="I17">
        <f t="shared" si="1"/>
        <v>8.0999999999999989E-2</v>
      </c>
      <c r="J17">
        <f t="shared" si="1"/>
        <v>8.6999999999999994E-2</v>
      </c>
      <c r="K17">
        <f t="shared" si="1"/>
        <v>0.11899999999999999</v>
      </c>
      <c r="L17">
        <f t="shared" si="1"/>
        <v>4.9999999999999906E-3</v>
      </c>
      <c r="M17">
        <f t="shared" si="1"/>
        <v>-3.0000000000000096E-3</v>
      </c>
      <c r="N17">
        <f t="shared" si="1"/>
        <v>4.9999999999999906E-3</v>
      </c>
    </row>
    <row r="18" spans="1:19" x14ac:dyDescent="0.25">
      <c r="C18">
        <f t="shared" ref="C18:N20" si="2">C8-$A$13</f>
        <v>-7.0000000000000062E-3</v>
      </c>
      <c r="D18">
        <f t="shared" si="2"/>
        <v>0</v>
      </c>
      <c r="E18">
        <f t="shared" si="2"/>
        <v>0</v>
      </c>
      <c r="F18">
        <f t="shared" si="2"/>
        <v>9.9999999999999395E-4</v>
      </c>
      <c r="G18">
        <f t="shared" si="2"/>
        <v>9.9999999999999395E-4</v>
      </c>
      <c r="H18">
        <f t="shared" si="2"/>
        <v>-1.0000000000000078E-3</v>
      </c>
      <c r="I18">
        <f>I8-$A$13</f>
        <v>1.9999999999999948E-3</v>
      </c>
      <c r="J18">
        <f t="shared" si="2"/>
        <v>3.9999999999999966E-3</v>
      </c>
      <c r="K18">
        <f t="shared" si="2"/>
        <v>1.9999999999999948E-3</v>
      </c>
      <c r="L18">
        <f t="shared" si="2"/>
        <v>1.9999999999999948E-3</v>
      </c>
      <c r="M18">
        <f t="shared" si="2"/>
        <v>-3.0000000000000096E-3</v>
      </c>
      <c r="N18">
        <f t="shared" si="2"/>
        <v>-1.0000000000000078E-3</v>
      </c>
    </row>
    <row r="19" spans="1:19" x14ac:dyDescent="0.25">
      <c r="C19">
        <f t="shared" si="2"/>
        <v>-4.0000000000000036E-3</v>
      </c>
      <c r="D19">
        <f t="shared" si="2"/>
        <v>1.9999999999999948E-3</v>
      </c>
      <c r="E19">
        <f t="shared" si="2"/>
        <v>1.9999999999999948E-3</v>
      </c>
      <c r="F19">
        <f t="shared" si="2"/>
        <v>9.9999999999999395E-4</v>
      </c>
      <c r="G19">
        <f t="shared" si="2"/>
        <v>9.9999999999999395E-4</v>
      </c>
      <c r="H19">
        <f t="shared" si="2"/>
        <v>-3.0000000000000096E-3</v>
      </c>
      <c r="I19">
        <f t="shared" si="2"/>
        <v>-2.0000000000000087E-3</v>
      </c>
      <c r="J19">
        <f t="shared" si="2"/>
        <v>2.9999999999999957E-3</v>
      </c>
      <c r="K19">
        <f t="shared" si="2"/>
        <v>1.9999999999999948E-3</v>
      </c>
      <c r="L19">
        <f t="shared" si="2"/>
        <v>1.9999999999999948E-3</v>
      </c>
      <c r="M19">
        <f t="shared" si="2"/>
        <v>-3.0000000000000096E-3</v>
      </c>
      <c r="N19">
        <f t="shared" si="2"/>
        <v>-2.0000000000000087E-3</v>
      </c>
    </row>
    <row r="20" spans="1:19" x14ac:dyDescent="0.25">
      <c r="C20">
        <f t="shared" si="2"/>
        <v>-4.0000000000000036E-3</v>
      </c>
      <c r="D20">
        <f t="shared" si="2"/>
        <v>-3.0000000000000096E-3</v>
      </c>
      <c r="E20">
        <f t="shared" si="2"/>
        <v>-4.0000000000000036E-3</v>
      </c>
      <c r="F20">
        <f t="shared" si="2"/>
        <v>-3.0000000000000096E-3</v>
      </c>
      <c r="G20">
        <f t="shared" si="2"/>
        <v>-3.0000000000000096E-3</v>
      </c>
      <c r="H20">
        <f t="shared" si="2"/>
        <v>-3.0000000000000096E-3</v>
      </c>
      <c r="I20">
        <f t="shared" si="2"/>
        <v>-3.0000000000000096E-3</v>
      </c>
      <c r="J20">
        <f t="shared" si="2"/>
        <v>2.9999999999999957E-3</v>
      </c>
      <c r="K20">
        <f t="shared" si="2"/>
        <v>1.9999999999999948E-3</v>
      </c>
      <c r="L20">
        <f t="shared" si="2"/>
        <v>9.9999999999999395E-4</v>
      </c>
      <c r="M20">
        <f t="shared" si="2"/>
        <v>-2.0000000000000087E-3</v>
      </c>
      <c r="N20">
        <f t="shared" si="2"/>
        <v>0</v>
      </c>
    </row>
    <row r="21" spans="1:19" x14ac:dyDescent="0.25">
      <c r="G21" t="s">
        <v>13</v>
      </c>
      <c r="H21" t="s">
        <v>14</v>
      </c>
    </row>
    <row r="22" spans="1:19" x14ac:dyDescent="0.25">
      <c r="A22" s="16" t="s">
        <v>10</v>
      </c>
      <c r="B22" t="s">
        <v>12</v>
      </c>
      <c r="C22" s="15">
        <v>0</v>
      </c>
      <c r="D22" s="5">
        <f>C13/$B$23</f>
        <v>0.95195298997580369</v>
      </c>
      <c r="E22" s="5">
        <f t="shared" ref="E22:F22" si="3">D13/$B$23</f>
        <v>1.0338748703767715</v>
      </c>
      <c r="F22" s="5">
        <f t="shared" si="3"/>
        <v>1.0141721396474248</v>
      </c>
      <c r="G22" s="5">
        <f>AVERAGE(D22:F22)</f>
        <v>1</v>
      </c>
      <c r="H22" s="5">
        <f>_xlfn.STDEV.S(D22:F22)</f>
        <v>4.2760212566674657E-2</v>
      </c>
      <c r="Q22" s="5"/>
      <c r="R22" s="5"/>
      <c r="S22" s="6"/>
    </row>
    <row r="23" spans="1:19" x14ac:dyDescent="0.25">
      <c r="A23" s="16"/>
      <c r="B23" s="16">
        <f>AVERAGE(C13:E13)</f>
        <v>0.96433333333333326</v>
      </c>
      <c r="C23" s="15">
        <v>0.1</v>
      </c>
      <c r="D23" s="5">
        <f>F13/$B$23</f>
        <v>0.67196681645350842</v>
      </c>
      <c r="E23" s="5">
        <f t="shared" ref="E23:F23" si="4">G13/$B$23</f>
        <v>1.132388524023505</v>
      </c>
      <c r="F23" s="5">
        <f t="shared" si="4"/>
        <v>0.80262703076391284</v>
      </c>
      <c r="G23" s="5">
        <f t="shared" ref="G23:G30" si="5">AVERAGE(D23:F23)</f>
        <v>0.86899412374697549</v>
      </c>
      <c r="H23" s="5">
        <f t="shared" ref="H23:H30" si="6">_xlfn.STDEV.S(D23:F23)</f>
        <v>0.23727722282950936</v>
      </c>
      <c r="P23" s="11"/>
      <c r="Q23" s="5"/>
      <c r="R23" s="5"/>
      <c r="S23" s="6"/>
    </row>
    <row r="24" spans="1:19" x14ac:dyDescent="0.25">
      <c r="A24" s="16"/>
      <c r="B24" s="16"/>
      <c r="C24" s="15">
        <v>0.5</v>
      </c>
      <c r="D24" s="5">
        <f>I13/$B$23</f>
        <v>0.81299688904251644</v>
      </c>
      <c r="E24" s="5">
        <f t="shared" ref="E24:F24" si="7">J13/$B$23</f>
        <v>0.57241617697891456</v>
      </c>
      <c r="F24" s="5">
        <f t="shared" si="7"/>
        <v>0.51641894227445573</v>
      </c>
      <c r="G24" s="5">
        <f t="shared" si="5"/>
        <v>0.63394400276529561</v>
      </c>
      <c r="H24" s="5">
        <f t="shared" si="6"/>
        <v>0.1575718078743433</v>
      </c>
      <c r="Q24" s="5"/>
      <c r="R24" s="5"/>
      <c r="S24" s="6"/>
    </row>
    <row r="25" spans="1:19" x14ac:dyDescent="0.25">
      <c r="A25" s="16"/>
      <c r="B25" s="16"/>
      <c r="C25" s="15">
        <v>1</v>
      </c>
      <c r="D25" s="5">
        <f>L13/$B$23</f>
        <v>0.29035603180089875</v>
      </c>
      <c r="E25" s="5">
        <f t="shared" ref="E25:F25" si="8">M13/$B$23</f>
        <v>0.32665053577601111</v>
      </c>
      <c r="F25" s="5">
        <f t="shared" si="8"/>
        <v>0.36190805392326308</v>
      </c>
      <c r="G25" s="5">
        <f t="shared" si="5"/>
        <v>0.32630487383339096</v>
      </c>
      <c r="H25" s="5">
        <f t="shared" si="6"/>
        <v>3.5777263437604623E-2</v>
      </c>
      <c r="Q25" s="5"/>
      <c r="R25" s="5"/>
      <c r="S25" s="6"/>
    </row>
    <row r="26" spans="1:19" x14ac:dyDescent="0.25">
      <c r="A26" s="16"/>
      <c r="B26" s="16"/>
      <c r="C26" s="15">
        <v>5</v>
      </c>
      <c r="D26" s="5">
        <f>C14/$B$23</f>
        <v>0.179398548219841</v>
      </c>
      <c r="E26" s="5">
        <f t="shared" ref="E26:F26" si="9">D14/$B$23</f>
        <v>0.17213964742481852</v>
      </c>
      <c r="F26" s="5">
        <f t="shared" si="9"/>
        <v>0.17836156239198064</v>
      </c>
      <c r="G26" s="5">
        <f t="shared" si="5"/>
        <v>0.17663325267888005</v>
      </c>
      <c r="H26" s="5">
        <f t="shared" si="6"/>
        <v>3.9259649815418466E-3</v>
      </c>
      <c r="Q26" s="5"/>
      <c r="R26" s="5"/>
      <c r="S26" s="6"/>
    </row>
    <row r="27" spans="1:19" x14ac:dyDescent="0.25">
      <c r="A27" s="16"/>
      <c r="B27" s="16"/>
      <c r="C27" s="15">
        <v>10</v>
      </c>
      <c r="D27" s="5">
        <f>F14/$B$23</f>
        <v>0.13066021431040439</v>
      </c>
      <c r="E27" s="5">
        <f t="shared" ref="E27:F27" si="10">G14/$B$23</f>
        <v>0.12132734185966125</v>
      </c>
      <c r="F27" s="5">
        <f t="shared" si="10"/>
        <v>0.10992049775319736</v>
      </c>
      <c r="G27" s="5">
        <f t="shared" si="5"/>
        <v>0.12063601797442099</v>
      </c>
      <c r="H27" s="5">
        <f t="shared" si="6"/>
        <v>1.0387126997107992E-2</v>
      </c>
      <c r="Q27" s="5"/>
      <c r="R27" s="5"/>
      <c r="S27" s="6"/>
    </row>
    <row r="28" spans="1:19" x14ac:dyDescent="0.25">
      <c r="A28" s="16"/>
      <c r="B28" s="16"/>
      <c r="C28" s="15">
        <v>20</v>
      </c>
      <c r="D28" s="5">
        <f>I14/$B$23</f>
        <v>0.1659177324576564</v>
      </c>
      <c r="E28" s="5">
        <f t="shared" ref="E28:F28" si="11">J14/$B$23</f>
        <v>8.3995852056688552E-2</v>
      </c>
      <c r="F28" s="5">
        <f t="shared" si="11"/>
        <v>0.11095748358105771</v>
      </c>
      <c r="G28" s="5">
        <f t="shared" si="5"/>
        <v>0.12029035603180088</v>
      </c>
      <c r="H28" s="5">
        <f t="shared" si="6"/>
        <v>4.1750754523050243E-2</v>
      </c>
      <c r="Q28" s="5"/>
      <c r="R28" s="5"/>
      <c r="S28" s="6"/>
    </row>
    <row r="29" spans="1:19" x14ac:dyDescent="0.25">
      <c r="A29" s="16"/>
      <c r="B29" s="16"/>
      <c r="C29" s="15">
        <v>100</v>
      </c>
      <c r="D29" s="5">
        <f>L14/$B$23</f>
        <v>8.2958866228828136E-3</v>
      </c>
      <c r="E29" s="5">
        <f t="shared" ref="E29:F29" si="12">M14/$B$23</f>
        <v>6.2219149671621067E-3</v>
      </c>
      <c r="F29" s="5">
        <f t="shared" si="12"/>
        <v>-4.1479433114414146E-3</v>
      </c>
      <c r="G29" s="5">
        <f t="shared" si="5"/>
        <v>3.4566194262011679E-3</v>
      </c>
      <c r="H29" s="5">
        <f t="shared" si="6"/>
        <v>6.6668861119895976E-3</v>
      </c>
      <c r="Q29" s="5"/>
      <c r="R29" s="5"/>
      <c r="S29" s="6"/>
    </row>
    <row r="30" spans="1:19" ht="15.75" thickBot="1" x14ac:dyDescent="0.3">
      <c r="A30" s="17"/>
      <c r="B30" s="17"/>
      <c r="C30" s="15">
        <v>200</v>
      </c>
      <c r="D30" s="12">
        <f>C15/$B$23</f>
        <v>-6.2219149671621215E-3</v>
      </c>
      <c r="E30" s="12">
        <f t="shared" ref="E30:F30" si="13">D15/$B$23</f>
        <v>-1.0369858278603608E-3</v>
      </c>
      <c r="F30" s="12">
        <f t="shared" si="13"/>
        <v>-1.0369858278603608E-3</v>
      </c>
      <c r="G30" s="12">
        <f t="shared" si="5"/>
        <v>-2.7652955409609476E-3</v>
      </c>
      <c r="H30" s="12">
        <f t="shared" si="6"/>
        <v>2.9935202343050055E-3</v>
      </c>
      <c r="Q30" s="5"/>
      <c r="R30" s="5"/>
      <c r="S30" s="6"/>
    </row>
    <row r="31" spans="1:19" x14ac:dyDescent="0.25">
      <c r="A31" s="18" t="s">
        <v>11</v>
      </c>
      <c r="B31" t="s">
        <v>12</v>
      </c>
      <c r="C31" s="15">
        <v>0</v>
      </c>
      <c r="D31" s="5">
        <f>C16/$B$32</f>
        <v>0.83515367030734045</v>
      </c>
      <c r="E31" s="5">
        <f t="shared" ref="E31:F31" si="14">D16/$B$32</f>
        <v>0.57302514605029209</v>
      </c>
      <c r="F31" s="5">
        <f t="shared" si="14"/>
        <v>1.5918211836423672</v>
      </c>
      <c r="G31" s="5">
        <f>AVERAGE(D31:F31)</f>
        <v>1</v>
      </c>
      <c r="H31" s="5">
        <f>_xlfn.STDEV.S(D31:F31)</f>
        <v>0.52902464579940323</v>
      </c>
    </row>
    <row r="32" spans="1:19" x14ac:dyDescent="0.25">
      <c r="A32" s="18"/>
      <c r="B32" s="18">
        <f>AVERAGE(C16:E16)</f>
        <v>1.3123333333333334</v>
      </c>
      <c r="C32" s="15">
        <v>0.1</v>
      </c>
      <c r="D32" s="5">
        <f>F16/$B$32</f>
        <v>1.0317500635001269</v>
      </c>
      <c r="E32" s="5">
        <f t="shared" ref="E32" si="15">G16/$B$32</f>
        <v>0.48844297688595378</v>
      </c>
      <c r="F32" s="5">
        <f>H16/$B$32</f>
        <v>1.7076454152908307</v>
      </c>
      <c r="G32" s="5">
        <f t="shared" ref="G32:G39" si="16">AVERAGE(D32:F32)</f>
        <v>1.0759461518923039</v>
      </c>
      <c r="H32" s="5">
        <f t="shared" ref="H32:H39" si="17">_xlfn.STDEV.S(D32:F32)</f>
        <v>0.61080161846951264</v>
      </c>
    </row>
    <row r="33" spans="1:8" x14ac:dyDescent="0.25">
      <c r="A33" s="18"/>
      <c r="B33" s="18"/>
      <c r="C33" s="15">
        <v>0.5</v>
      </c>
      <c r="D33" s="5">
        <f>I16/$B$32</f>
        <v>0.72390144780289556</v>
      </c>
      <c r="E33" s="5">
        <f t="shared" ref="E33:F33" si="18">J16/$B$32</f>
        <v>0.92506985013970022</v>
      </c>
      <c r="F33" s="5">
        <f t="shared" si="18"/>
        <v>0.91440182880365761</v>
      </c>
      <c r="G33" s="5">
        <f t="shared" si="16"/>
        <v>0.85445770891541784</v>
      </c>
      <c r="H33" s="5">
        <f t="shared" si="17"/>
        <v>0.11319078874434693</v>
      </c>
    </row>
    <row r="34" spans="1:8" x14ac:dyDescent="0.25">
      <c r="A34" s="18"/>
      <c r="B34" s="18"/>
      <c r="C34" s="15">
        <v>1</v>
      </c>
      <c r="D34" s="5">
        <f>L16/$B$32</f>
        <v>0.34518669037338073</v>
      </c>
      <c r="E34" s="5">
        <f t="shared" ref="E34:F34" si="19">M16/$B$32</f>
        <v>0.29565659131318262</v>
      </c>
      <c r="F34" s="5">
        <f t="shared" si="19"/>
        <v>0.25984251968503941</v>
      </c>
      <c r="G34" s="5">
        <f t="shared" si="16"/>
        <v>0.30022860045720096</v>
      </c>
      <c r="H34" s="5">
        <f t="shared" si="17"/>
        <v>4.2855388439844065E-2</v>
      </c>
    </row>
    <row r="35" spans="1:8" x14ac:dyDescent="0.25">
      <c r="A35" s="18"/>
      <c r="B35" s="18"/>
      <c r="C35" s="15">
        <v>5</v>
      </c>
      <c r="D35" s="5">
        <f>C17/$B$32</f>
        <v>0.12649225298450595</v>
      </c>
      <c r="E35" s="5">
        <f t="shared" ref="E35:F35" si="20">D17/$B$32</f>
        <v>9.6012192024384033E-2</v>
      </c>
      <c r="F35" s="5">
        <f t="shared" si="20"/>
        <v>9.982219964439927E-2</v>
      </c>
      <c r="G35" s="5">
        <f t="shared" si="16"/>
        <v>0.10744221488442975</v>
      </c>
      <c r="H35" s="5">
        <f t="shared" si="17"/>
        <v>1.6607438189766392E-2</v>
      </c>
    </row>
    <row r="36" spans="1:8" x14ac:dyDescent="0.25">
      <c r="A36" s="18"/>
      <c r="B36" s="18"/>
      <c r="C36" s="15">
        <v>10</v>
      </c>
      <c r="D36" s="5">
        <f>F17/$B$32</f>
        <v>8.8392176784353557E-2</v>
      </c>
      <c r="E36" s="5">
        <f t="shared" ref="E36:F36" si="21">G17/$B$32</f>
        <v>9.677419354838708E-2</v>
      </c>
      <c r="F36" s="5">
        <f t="shared" si="21"/>
        <v>7.8486156972313925E-2</v>
      </c>
      <c r="G36" s="5">
        <f t="shared" si="16"/>
        <v>8.7884175768351516E-2</v>
      </c>
      <c r="H36" s="5">
        <f t="shared" si="17"/>
        <v>9.1545955249886218E-3</v>
      </c>
    </row>
    <row r="37" spans="1:8" x14ac:dyDescent="0.25">
      <c r="A37" s="18"/>
      <c r="B37" s="18"/>
      <c r="C37" s="15">
        <v>20</v>
      </c>
      <c r="D37" s="5">
        <f>I17/$B$32</f>
        <v>6.1722123444246879E-2</v>
      </c>
      <c r="E37" s="5">
        <f t="shared" ref="E37:F37" si="22">J17/$B$32</f>
        <v>6.6294132588265164E-2</v>
      </c>
      <c r="F37" s="5">
        <f t="shared" si="22"/>
        <v>9.0678181356362714E-2</v>
      </c>
      <c r="G37" s="5">
        <f t="shared" si="16"/>
        <v>7.2898145796291586E-2</v>
      </c>
      <c r="H37" s="5">
        <f t="shared" si="17"/>
        <v>1.5566729434640105E-2</v>
      </c>
    </row>
    <row r="38" spans="1:8" x14ac:dyDescent="0.25">
      <c r="A38" s="18"/>
      <c r="B38" s="18"/>
      <c r="C38" s="15">
        <v>100</v>
      </c>
      <c r="D38" s="5">
        <f>L17/$B$32</f>
        <v>3.810007620015233E-3</v>
      </c>
      <c r="E38" s="5">
        <f t="shared" ref="E38:F38" si="23">M17/$B$32</f>
        <v>-2.2860045720091513E-3</v>
      </c>
      <c r="F38" s="5">
        <f t="shared" si="23"/>
        <v>3.810007620015233E-3</v>
      </c>
      <c r="G38" s="5">
        <f t="shared" si="16"/>
        <v>1.7780035560071049E-3</v>
      </c>
      <c r="H38" s="5">
        <f t="shared" si="17"/>
        <v>3.5195342800485186E-3</v>
      </c>
    </row>
    <row r="39" spans="1:8" x14ac:dyDescent="0.25">
      <c r="A39" s="18"/>
      <c r="B39" s="18"/>
      <c r="C39" s="15">
        <v>200</v>
      </c>
      <c r="D39" s="14">
        <f>C18/$B$32</f>
        <v>-5.3340106680213406E-3</v>
      </c>
      <c r="E39" s="14">
        <f t="shared" ref="E39:F39" si="24">D18/$B$32</f>
        <v>0</v>
      </c>
      <c r="F39" s="14">
        <f t="shared" si="24"/>
        <v>0</v>
      </c>
      <c r="G39" s="5">
        <f t="shared" si="16"/>
        <v>-1.7780035560071136E-3</v>
      </c>
      <c r="H39" s="5">
        <f t="shared" si="17"/>
        <v>3.0795924950424566E-3</v>
      </c>
    </row>
  </sheetData>
  <mergeCells count="4">
    <mergeCell ref="A22:A30"/>
    <mergeCell ref="B23:B30"/>
    <mergeCell ref="A31:A39"/>
    <mergeCell ref="B32:B3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C401B-D0CA-43DB-A2DA-C7F68D583F18}">
  <dimension ref="A1:AC39"/>
  <sheetViews>
    <sheetView workbookViewId="0">
      <selection activeCell="I26" sqref="I26"/>
    </sheetView>
  </sheetViews>
  <sheetFormatPr defaultRowHeight="15" x14ac:dyDescent="0.25"/>
  <cols>
    <col min="1" max="1" width="10.42578125" bestFit="1" customWidth="1"/>
    <col min="17" max="17" width="12" bestFit="1" customWidth="1"/>
  </cols>
  <sheetData>
    <row r="1" spans="1:29" x14ac:dyDescent="0.25">
      <c r="Q1" t="s">
        <v>17</v>
      </c>
    </row>
    <row r="2" spans="1:29" x14ac:dyDescent="0.25">
      <c r="B2" s="1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Q2" s="1"/>
      <c r="R2" s="2">
        <v>1</v>
      </c>
      <c r="S2" s="2">
        <v>2</v>
      </c>
      <c r="T2" s="2">
        <v>3</v>
      </c>
      <c r="U2" s="2">
        <v>4</v>
      </c>
      <c r="V2" s="2">
        <v>5</v>
      </c>
      <c r="W2" s="2">
        <v>6</v>
      </c>
      <c r="X2" s="2">
        <v>7</v>
      </c>
      <c r="Y2" s="2">
        <v>8</v>
      </c>
      <c r="Z2" s="2">
        <v>9</v>
      </c>
      <c r="AA2" s="2">
        <v>10</v>
      </c>
      <c r="AB2" s="2">
        <v>11</v>
      </c>
      <c r="AC2" s="2">
        <v>12</v>
      </c>
    </row>
    <row r="3" spans="1:29" x14ac:dyDescent="0.25">
      <c r="B3" s="2" t="s">
        <v>0</v>
      </c>
      <c r="C3" s="3">
        <v>0.59799999999999998</v>
      </c>
      <c r="D3" s="3">
        <v>0.503</v>
      </c>
      <c r="E3" s="3">
        <v>0.498</v>
      </c>
      <c r="F3" s="3">
        <v>0.38400000000000001</v>
      </c>
      <c r="G3" s="3">
        <v>0.40600000000000003</v>
      </c>
      <c r="H3" s="3">
        <v>0.27800000000000002</v>
      </c>
      <c r="I3" s="3">
        <v>0.16300000000000001</v>
      </c>
      <c r="J3" s="3">
        <v>0.56499999999999995</v>
      </c>
      <c r="K3" s="3">
        <v>0.371</v>
      </c>
      <c r="L3" s="3">
        <v>0.45700000000000002</v>
      </c>
      <c r="M3" s="3">
        <v>0.37</v>
      </c>
      <c r="N3" s="3">
        <v>0.317</v>
      </c>
      <c r="O3" s="4">
        <v>590</v>
      </c>
      <c r="Q3" s="2" t="s">
        <v>0</v>
      </c>
      <c r="R3" s="3">
        <v>0</v>
      </c>
      <c r="S3" s="3">
        <v>0</v>
      </c>
      <c r="T3" s="3">
        <v>0</v>
      </c>
      <c r="U3" s="3">
        <v>0.1</v>
      </c>
      <c r="V3" s="3">
        <v>0.1</v>
      </c>
      <c r="W3" s="3">
        <v>0.1</v>
      </c>
      <c r="X3" s="3">
        <v>0.5</v>
      </c>
      <c r="Y3" s="3">
        <v>0.5</v>
      </c>
      <c r="Z3" s="3">
        <v>0.5</v>
      </c>
      <c r="AA3" s="3">
        <v>1</v>
      </c>
      <c r="AB3" s="3">
        <v>1</v>
      </c>
      <c r="AC3" s="3">
        <v>1</v>
      </c>
    </row>
    <row r="4" spans="1:29" x14ac:dyDescent="0.25">
      <c r="B4" s="2" t="s">
        <v>1</v>
      </c>
      <c r="C4" s="3">
        <v>0.47499999999999998</v>
      </c>
      <c r="D4" s="3">
        <v>0.374</v>
      </c>
      <c r="E4" s="3">
        <v>0.17899999999999999</v>
      </c>
      <c r="F4" s="3">
        <v>0.14199999999999999</v>
      </c>
      <c r="G4" s="3">
        <v>0.19400000000000001</v>
      </c>
      <c r="H4" s="3">
        <v>0.152</v>
      </c>
      <c r="I4" s="3">
        <v>8.5000000000000006E-2</v>
      </c>
      <c r="J4" s="3">
        <v>6.9000000000000006E-2</v>
      </c>
      <c r="K4" s="3">
        <v>9.1999999999999998E-2</v>
      </c>
      <c r="L4" s="3">
        <v>6.9000000000000006E-2</v>
      </c>
      <c r="M4" s="3">
        <v>6.0999999999999999E-2</v>
      </c>
      <c r="N4" s="3">
        <v>4.7E-2</v>
      </c>
      <c r="O4" s="4">
        <v>590</v>
      </c>
      <c r="Q4" s="2" t="s">
        <v>1</v>
      </c>
      <c r="R4" s="3">
        <v>5</v>
      </c>
      <c r="S4" s="3">
        <v>5</v>
      </c>
      <c r="T4" s="3">
        <v>5</v>
      </c>
      <c r="U4" s="3">
        <v>10</v>
      </c>
      <c r="V4" s="3">
        <v>10</v>
      </c>
      <c r="W4" s="3">
        <v>10</v>
      </c>
      <c r="X4" s="3">
        <v>20</v>
      </c>
      <c r="Y4" s="3">
        <v>20</v>
      </c>
      <c r="Z4" s="3">
        <v>20</v>
      </c>
      <c r="AA4" s="3">
        <v>100</v>
      </c>
      <c r="AB4" s="3">
        <v>100</v>
      </c>
      <c r="AC4" s="3">
        <v>100</v>
      </c>
    </row>
    <row r="5" spans="1:29" x14ac:dyDescent="0.25">
      <c r="B5" s="2" t="s">
        <v>2</v>
      </c>
      <c r="C5" s="3">
        <v>5.0999999999999997E-2</v>
      </c>
      <c r="D5" s="3">
        <v>4.7E-2</v>
      </c>
      <c r="E5" s="3">
        <v>5.5E-2</v>
      </c>
      <c r="F5" s="3">
        <v>4.3999999999999997E-2</v>
      </c>
      <c r="G5" s="3">
        <v>4.2999999999999997E-2</v>
      </c>
      <c r="H5" s="3">
        <v>4.3999999999999997E-2</v>
      </c>
      <c r="I5" s="3">
        <v>7.1999999999999995E-2</v>
      </c>
      <c r="J5" s="3">
        <v>7.1999999999999995E-2</v>
      </c>
      <c r="K5" s="3">
        <v>6.9000000000000006E-2</v>
      </c>
      <c r="L5" s="3">
        <v>7.0999999999999994E-2</v>
      </c>
      <c r="M5" s="3">
        <v>7.1999999999999995E-2</v>
      </c>
      <c r="N5" s="3">
        <v>6.8000000000000005E-2</v>
      </c>
      <c r="O5" s="4">
        <v>590</v>
      </c>
      <c r="Q5" s="2" t="s">
        <v>2</v>
      </c>
      <c r="R5" s="3">
        <v>200</v>
      </c>
      <c r="S5" s="3">
        <v>200</v>
      </c>
      <c r="T5" s="3">
        <v>200</v>
      </c>
      <c r="U5" s="3"/>
      <c r="V5" s="3"/>
      <c r="W5" s="3"/>
      <c r="X5" s="3"/>
      <c r="Y5" s="3"/>
      <c r="Z5" s="3"/>
      <c r="AA5" s="3"/>
      <c r="AB5" s="3"/>
      <c r="AC5" s="3"/>
    </row>
    <row r="6" spans="1:29" x14ac:dyDescent="0.25">
      <c r="B6" s="2" t="s">
        <v>3</v>
      </c>
      <c r="C6" s="3">
        <v>0.48499999999999999</v>
      </c>
      <c r="D6" s="3">
        <v>0.46899999999999997</v>
      </c>
      <c r="E6" s="3">
        <v>0.442</v>
      </c>
      <c r="F6" s="3">
        <v>0.39200000000000002</v>
      </c>
      <c r="G6" s="3">
        <v>0.67300000000000004</v>
      </c>
      <c r="H6" s="3">
        <v>0.62</v>
      </c>
      <c r="I6" s="3">
        <v>0.72799999999999998</v>
      </c>
      <c r="J6" s="3">
        <v>0.52500000000000002</v>
      </c>
      <c r="K6" s="3">
        <v>0.63700000000000001</v>
      </c>
      <c r="L6" s="3">
        <v>0.47699999999999998</v>
      </c>
      <c r="M6" s="3">
        <v>0.34599999999999997</v>
      </c>
      <c r="N6" s="3">
        <v>0.34799999999999998</v>
      </c>
      <c r="O6" s="4">
        <v>590</v>
      </c>
      <c r="Q6" s="2" t="s">
        <v>3</v>
      </c>
      <c r="R6" s="3">
        <v>0</v>
      </c>
      <c r="S6" s="3">
        <v>0</v>
      </c>
      <c r="T6" s="3">
        <v>0</v>
      </c>
      <c r="U6" s="3">
        <v>0.1</v>
      </c>
      <c r="V6" s="3">
        <v>0.1</v>
      </c>
      <c r="W6" s="3">
        <v>0.1</v>
      </c>
      <c r="X6" s="3">
        <v>0.5</v>
      </c>
      <c r="Y6" s="3">
        <v>0.5</v>
      </c>
      <c r="Z6" s="3">
        <v>0.5</v>
      </c>
      <c r="AA6" s="3">
        <v>1</v>
      </c>
      <c r="AB6" s="3">
        <v>1</v>
      </c>
      <c r="AC6" s="3">
        <v>1</v>
      </c>
    </row>
    <row r="7" spans="1:29" x14ac:dyDescent="0.25">
      <c r="B7" s="2" t="s">
        <v>4</v>
      </c>
      <c r="C7" s="3">
        <v>0.63800000000000001</v>
      </c>
      <c r="D7" s="3">
        <v>0.58599999999999997</v>
      </c>
      <c r="E7" s="3">
        <v>0.495</v>
      </c>
      <c r="F7" s="3">
        <v>0.20599999999999999</v>
      </c>
      <c r="G7" s="3">
        <v>0.38300000000000001</v>
      </c>
      <c r="H7" s="3">
        <v>0.218</v>
      </c>
      <c r="I7" s="3">
        <v>0.14299999999999999</v>
      </c>
      <c r="J7" s="3">
        <v>0.10199999999999999</v>
      </c>
      <c r="K7" s="3">
        <v>0.1</v>
      </c>
      <c r="L7" s="3">
        <v>5.7000000000000002E-2</v>
      </c>
      <c r="M7" s="3">
        <v>5.5E-2</v>
      </c>
      <c r="N7" s="3">
        <v>6.6000000000000003E-2</v>
      </c>
      <c r="O7" s="4">
        <v>590</v>
      </c>
      <c r="Q7" s="2" t="s">
        <v>4</v>
      </c>
      <c r="R7" s="3">
        <v>5</v>
      </c>
      <c r="S7" s="3">
        <v>5</v>
      </c>
      <c r="T7" s="3">
        <v>5</v>
      </c>
      <c r="U7" s="3">
        <v>10</v>
      </c>
      <c r="V7" s="3">
        <v>10</v>
      </c>
      <c r="W7" s="3">
        <v>10</v>
      </c>
      <c r="X7" s="3">
        <v>20</v>
      </c>
      <c r="Y7" s="3">
        <v>20</v>
      </c>
      <c r="Z7" s="3">
        <v>20</v>
      </c>
      <c r="AA7" s="3">
        <v>100</v>
      </c>
      <c r="AB7" s="3">
        <v>100</v>
      </c>
      <c r="AC7" s="3">
        <v>100</v>
      </c>
    </row>
    <row r="8" spans="1:29" x14ac:dyDescent="0.25">
      <c r="B8" s="2" t="s">
        <v>5</v>
      </c>
      <c r="C8" s="3">
        <v>4.9000000000000002E-2</v>
      </c>
      <c r="D8" s="3">
        <v>5.2999999999999999E-2</v>
      </c>
      <c r="E8" s="3">
        <v>5.6000000000000001E-2</v>
      </c>
      <c r="F8" s="3">
        <v>4.7E-2</v>
      </c>
      <c r="G8" s="3">
        <v>4.3999999999999997E-2</v>
      </c>
      <c r="H8" s="3">
        <v>4.4999999999999998E-2</v>
      </c>
      <c r="I8" s="3">
        <v>6.9000000000000006E-2</v>
      </c>
      <c r="J8" s="3">
        <v>7.2999999999999995E-2</v>
      </c>
      <c r="K8" s="3">
        <v>7.2999999999999995E-2</v>
      </c>
      <c r="L8" s="3">
        <v>7.0000000000000007E-2</v>
      </c>
      <c r="M8" s="3">
        <v>6.9000000000000006E-2</v>
      </c>
      <c r="N8" s="3">
        <v>7.4999999999999997E-2</v>
      </c>
      <c r="O8" s="4">
        <v>590</v>
      </c>
      <c r="Q8" s="2" t="s">
        <v>5</v>
      </c>
      <c r="R8" s="3">
        <v>200</v>
      </c>
      <c r="S8" s="3">
        <v>200</v>
      </c>
      <c r="T8" s="3">
        <v>200</v>
      </c>
      <c r="U8" s="3"/>
      <c r="V8" s="3"/>
      <c r="W8" s="3"/>
      <c r="X8" s="3"/>
      <c r="Y8" s="3"/>
      <c r="Z8" s="3"/>
      <c r="AA8" s="3"/>
      <c r="AB8" s="3"/>
      <c r="AC8" s="3"/>
    </row>
    <row r="9" spans="1:29" x14ac:dyDescent="0.25">
      <c r="B9" s="2" t="s">
        <v>6</v>
      </c>
      <c r="C9" s="3">
        <v>4.2000000000000003E-2</v>
      </c>
      <c r="D9" s="3">
        <v>4.8000000000000001E-2</v>
      </c>
      <c r="E9" s="3">
        <v>4.8000000000000001E-2</v>
      </c>
      <c r="F9" s="3">
        <v>4.7E-2</v>
      </c>
      <c r="G9" s="3">
        <v>4.7E-2</v>
      </c>
      <c r="H9" s="3">
        <v>4.3999999999999997E-2</v>
      </c>
      <c r="I9" s="3">
        <v>4.2000000000000003E-2</v>
      </c>
      <c r="J9" s="3">
        <v>4.9000000000000002E-2</v>
      </c>
      <c r="K9" s="3">
        <v>4.8000000000000001E-2</v>
      </c>
      <c r="L9" s="3">
        <v>4.5999999999999999E-2</v>
      </c>
      <c r="M9" s="3">
        <v>4.3999999999999997E-2</v>
      </c>
      <c r="N9" s="3">
        <v>4.5999999999999999E-2</v>
      </c>
      <c r="O9" s="4">
        <v>590</v>
      </c>
      <c r="Q9" s="2" t="s">
        <v>6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x14ac:dyDescent="0.25">
      <c r="B10" s="2" t="s">
        <v>7</v>
      </c>
      <c r="C10" s="3">
        <v>4.5999999999999999E-2</v>
      </c>
      <c r="D10" s="3">
        <v>4.3999999999999997E-2</v>
      </c>
      <c r="E10" s="3">
        <v>4.2000000000000003E-2</v>
      </c>
      <c r="F10" s="3">
        <v>4.2000000000000003E-2</v>
      </c>
      <c r="G10" s="3">
        <v>4.2000000000000003E-2</v>
      </c>
      <c r="H10" s="3">
        <v>4.2999999999999997E-2</v>
      </c>
      <c r="I10" s="3">
        <v>4.2999999999999997E-2</v>
      </c>
      <c r="J10" s="3">
        <v>4.9000000000000002E-2</v>
      </c>
      <c r="K10" s="3">
        <v>4.7E-2</v>
      </c>
      <c r="L10" s="3">
        <v>4.8000000000000001E-2</v>
      </c>
      <c r="M10" s="3">
        <v>4.2999999999999997E-2</v>
      </c>
      <c r="N10" s="3">
        <v>4.7E-2</v>
      </c>
      <c r="O10" s="4">
        <v>590</v>
      </c>
      <c r="Q10" s="2" t="s">
        <v>7</v>
      </c>
      <c r="R10" s="3" t="s">
        <v>18</v>
      </c>
      <c r="S10" s="3" t="s">
        <v>18</v>
      </c>
      <c r="T10" s="3" t="s">
        <v>18</v>
      </c>
      <c r="U10" s="3"/>
      <c r="V10" s="3"/>
      <c r="W10" s="3"/>
      <c r="X10" s="3"/>
      <c r="Y10" s="3"/>
      <c r="Z10" s="3"/>
      <c r="AA10" s="3"/>
      <c r="AB10" s="3"/>
      <c r="AC10" s="3"/>
    </row>
    <row r="12" spans="1:29" x14ac:dyDescent="0.25">
      <c r="A12" t="s">
        <v>9</v>
      </c>
      <c r="C12" t="s">
        <v>8</v>
      </c>
    </row>
    <row r="13" spans="1:29" x14ac:dyDescent="0.25">
      <c r="A13">
        <f>AVERAGE(C9:E9)</f>
        <v>4.6000000000000006E-2</v>
      </c>
      <c r="C13">
        <f>C3-$A$13</f>
        <v>0.55199999999999994</v>
      </c>
      <c r="D13">
        <f t="shared" ref="D13:N13" si="0">D3-$A$13</f>
        <v>0.45700000000000002</v>
      </c>
      <c r="E13">
        <f t="shared" si="0"/>
        <v>0.45200000000000001</v>
      </c>
      <c r="F13">
        <f t="shared" si="0"/>
        <v>0.33800000000000002</v>
      </c>
      <c r="G13">
        <f t="shared" si="0"/>
        <v>0.36000000000000004</v>
      </c>
      <c r="H13">
        <f t="shared" si="0"/>
        <v>0.23200000000000001</v>
      </c>
      <c r="I13">
        <f t="shared" si="0"/>
        <v>0.11699999999999999</v>
      </c>
      <c r="J13">
        <f t="shared" si="0"/>
        <v>0.51899999999999991</v>
      </c>
      <c r="K13">
        <f t="shared" si="0"/>
        <v>0.32500000000000001</v>
      </c>
      <c r="L13">
        <f t="shared" si="0"/>
        <v>0.41100000000000003</v>
      </c>
      <c r="M13">
        <f t="shared" si="0"/>
        <v>0.32400000000000001</v>
      </c>
      <c r="N13">
        <f t="shared" si="0"/>
        <v>0.27100000000000002</v>
      </c>
    </row>
    <row r="14" spans="1:29" x14ac:dyDescent="0.25">
      <c r="C14">
        <f t="shared" ref="C14:N17" si="1">C4-$A$13</f>
        <v>0.42899999999999999</v>
      </c>
      <c r="D14">
        <f t="shared" si="1"/>
        <v>0.32800000000000001</v>
      </c>
      <c r="E14">
        <f t="shared" si="1"/>
        <v>0.13299999999999998</v>
      </c>
      <c r="F14">
        <f t="shared" si="1"/>
        <v>9.5999999999999974E-2</v>
      </c>
      <c r="G14">
        <f t="shared" si="1"/>
        <v>0.14799999999999999</v>
      </c>
      <c r="H14">
        <f t="shared" si="1"/>
        <v>0.10599999999999998</v>
      </c>
      <c r="I14">
        <f t="shared" si="1"/>
        <v>3.9E-2</v>
      </c>
      <c r="J14">
        <f t="shared" si="1"/>
        <v>2.3E-2</v>
      </c>
      <c r="K14">
        <f t="shared" si="1"/>
        <v>4.5999999999999992E-2</v>
      </c>
      <c r="L14">
        <f t="shared" si="1"/>
        <v>2.3E-2</v>
      </c>
      <c r="M14">
        <f t="shared" si="1"/>
        <v>1.4999999999999993E-2</v>
      </c>
      <c r="N14">
        <f t="shared" si="1"/>
        <v>9.9999999999999395E-4</v>
      </c>
    </row>
    <row r="15" spans="1:29" x14ac:dyDescent="0.25">
      <c r="C15">
        <f t="shared" si="1"/>
        <v>4.9999999999999906E-3</v>
      </c>
      <c r="D15">
        <f t="shared" si="1"/>
        <v>9.9999999999999395E-4</v>
      </c>
      <c r="E15">
        <f t="shared" si="1"/>
        <v>8.9999999999999941E-3</v>
      </c>
      <c r="F15">
        <f t="shared" si="1"/>
        <v>-2.0000000000000087E-3</v>
      </c>
      <c r="G15">
        <f t="shared" si="1"/>
        <v>-3.0000000000000096E-3</v>
      </c>
      <c r="H15">
        <f t="shared" si="1"/>
        <v>-2.0000000000000087E-3</v>
      </c>
      <c r="I15">
        <f t="shared" si="1"/>
        <v>2.5999999999999988E-2</v>
      </c>
      <c r="J15">
        <f t="shared" si="1"/>
        <v>2.5999999999999988E-2</v>
      </c>
      <c r="K15">
        <f t="shared" si="1"/>
        <v>2.3E-2</v>
      </c>
      <c r="L15">
        <f t="shared" si="1"/>
        <v>2.4999999999999988E-2</v>
      </c>
      <c r="M15">
        <f t="shared" si="1"/>
        <v>2.5999999999999988E-2</v>
      </c>
      <c r="N15">
        <f t="shared" si="1"/>
        <v>2.1999999999999999E-2</v>
      </c>
    </row>
    <row r="16" spans="1:29" x14ac:dyDescent="0.25">
      <c r="C16">
        <f t="shared" si="1"/>
        <v>0.439</v>
      </c>
      <c r="D16">
        <f t="shared" si="1"/>
        <v>0.42299999999999999</v>
      </c>
      <c r="E16">
        <f t="shared" si="1"/>
        <v>0.39600000000000002</v>
      </c>
      <c r="F16">
        <f t="shared" si="1"/>
        <v>0.34600000000000003</v>
      </c>
      <c r="G16">
        <f t="shared" si="1"/>
        <v>0.627</v>
      </c>
      <c r="H16">
        <f t="shared" si="1"/>
        <v>0.57399999999999995</v>
      </c>
      <c r="I16">
        <f t="shared" si="1"/>
        <v>0.68199999999999994</v>
      </c>
      <c r="J16">
        <f t="shared" si="1"/>
        <v>0.47900000000000004</v>
      </c>
      <c r="K16">
        <f t="shared" si="1"/>
        <v>0.59099999999999997</v>
      </c>
      <c r="L16">
        <f t="shared" si="1"/>
        <v>0.43099999999999999</v>
      </c>
      <c r="M16">
        <f t="shared" si="1"/>
        <v>0.3</v>
      </c>
      <c r="N16">
        <f t="shared" si="1"/>
        <v>0.30199999999999999</v>
      </c>
    </row>
    <row r="17" spans="1:19" x14ac:dyDescent="0.25">
      <c r="C17">
        <f>C7-$A$13</f>
        <v>0.59199999999999997</v>
      </c>
      <c r="D17">
        <f t="shared" si="1"/>
        <v>0.53999999999999992</v>
      </c>
      <c r="E17">
        <f t="shared" si="1"/>
        <v>0.44900000000000001</v>
      </c>
      <c r="F17">
        <f t="shared" si="1"/>
        <v>0.15999999999999998</v>
      </c>
      <c r="G17">
        <f t="shared" si="1"/>
        <v>0.33700000000000002</v>
      </c>
      <c r="H17">
        <f t="shared" si="1"/>
        <v>0.17199999999999999</v>
      </c>
      <c r="I17">
        <f t="shared" si="1"/>
        <v>9.6999999999999975E-2</v>
      </c>
      <c r="J17">
        <f t="shared" si="1"/>
        <v>5.5999999999999987E-2</v>
      </c>
      <c r="K17">
        <f t="shared" si="1"/>
        <v>5.3999999999999999E-2</v>
      </c>
      <c r="L17">
        <f t="shared" si="1"/>
        <v>1.0999999999999996E-2</v>
      </c>
      <c r="M17">
        <f t="shared" si="1"/>
        <v>8.9999999999999941E-3</v>
      </c>
      <c r="N17">
        <f t="shared" si="1"/>
        <v>1.9999999999999997E-2</v>
      </c>
    </row>
    <row r="18" spans="1:19" x14ac:dyDescent="0.25">
      <c r="C18">
        <f t="shared" ref="C18:N20" si="2">C8-$A$13</f>
        <v>2.9999999999999957E-3</v>
      </c>
      <c r="D18">
        <f t="shared" si="2"/>
        <v>6.9999999999999923E-3</v>
      </c>
      <c r="E18">
        <f t="shared" si="2"/>
        <v>9.999999999999995E-3</v>
      </c>
      <c r="F18">
        <f t="shared" si="2"/>
        <v>9.9999999999999395E-4</v>
      </c>
      <c r="G18">
        <f t="shared" si="2"/>
        <v>-2.0000000000000087E-3</v>
      </c>
      <c r="H18">
        <f t="shared" si="2"/>
        <v>-1.0000000000000078E-3</v>
      </c>
      <c r="I18">
        <f>I8-$A$13</f>
        <v>2.3E-2</v>
      </c>
      <c r="J18">
        <f t="shared" si="2"/>
        <v>2.6999999999999989E-2</v>
      </c>
      <c r="K18">
        <f t="shared" si="2"/>
        <v>2.6999999999999989E-2</v>
      </c>
      <c r="L18">
        <f t="shared" si="2"/>
        <v>2.4E-2</v>
      </c>
      <c r="M18">
        <f t="shared" si="2"/>
        <v>2.3E-2</v>
      </c>
      <c r="N18">
        <f t="shared" si="2"/>
        <v>2.8999999999999991E-2</v>
      </c>
    </row>
    <row r="19" spans="1:19" x14ac:dyDescent="0.25">
      <c r="C19">
        <f t="shared" si="2"/>
        <v>-4.0000000000000036E-3</v>
      </c>
      <c r="D19">
        <f t="shared" si="2"/>
        <v>1.9999999999999948E-3</v>
      </c>
      <c r="E19">
        <f t="shared" si="2"/>
        <v>1.9999999999999948E-3</v>
      </c>
      <c r="F19">
        <f t="shared" si="2"/>
        <v>9.9999999999999395E-4</v>
      </c>
      <c r="G19">
        <f t="shared" si="2"/>
        <v>9.9999999999999395E-4</v>
      </c>
      <c r="H19">
        <f t="shared" si="2"/>
        <v>-2.0000000000000087E-3</v>
      </c>
      <c r="I19">
        <f t="shared" si="2"/>
        <v>-4.0000000000000036E-3</v>
      </c>
      <c r="J19">
        <f t="shared" si="2"/>
        <v>2.9999999999999957E-3</v>
      </c>
      <c r="K19">
        <f t="shared" si="2"/>
        <v>1.9999999999999948E-3</v>
      </c>
      <c r="L19">
        <f t="shared" si="2"/>
        <v>0</v>
      </c>
      <c r="M19">
        <f t="shared" si="2"/>
        <v>-2.0000000000000087E-3</v>
      </c>
      <c r="N19">
        <f t="shared" si="2"/>
        <v>0</v>
      </c>
    </row>
    <row r="20" spans="1:19" x14ac:dyDescent="0.25">
      <c r="C20">
        <f t="shared" si="2"/>
        <v>0</v>
      </c>
      <c r="D20">
        <f t="shared" si="2"/>
        <v>-2.0000000000000087E-3</v>
      </c>
      <c r="E20">
        <f t="shared" si="2"/>
        <v>-4.0000000000000036E-3</v>
      </c>
      <c r="F20">
        <f t="shared" si="2"/>
        <v>-4.0000000000000036E-3</v>
      </c>
      <c r="G20">
        <f t="shared" si="2"/>
        <v>-4.0000000000000036E-3</v>
      </c>
      <c r="H20">
        <f t="shared" si="2"/>
        <v>-3.0000000000000096E-3</v>
      </c>
      <c r="I20">
        <f t="shared" si="2"/>
        <v>-3.0000000000000096E-3</v>
      </c>
      <c r="J20">
        <f t="shared" si="2"/>
        <v>2.9999999999999957E-3</v>
      </c>
      <c r="K20">
        <f t="shared" si="2"/>
        <v>9.9999999999999395E-4</v>
      </c>
      <c r="L20">
        <f t="shared" si="2"/>
        <v>1.9999999999999948E-3</v>
      </c>
      <c r="M20">
        <f t="shared" si="2"/>
        <v>-3.0000000000000096E-3</v>
      </c>
      <c r="N20">
        <f t="shared" si="2"/>
        <v>9.9999999999999395E-4</v>
      </c>
    </row>
    <row r="21" spans="1:19" x14ac:dyDescent="0.25">
      <c r="G21" t="s">
        <v>13</v>
      </c>
      <c r="H21" t="s">
        <v>14</v>
      </c>
    </row>
    <row r="22" spans="1:19" x14ac:dyDescent="0.25">
      <c r="A22" s="16" t="s">
        <v>10</v>
      </c>
      <c r="B22" t="s">
        <v>12</v>
      </c>
      <c r="C22" s="15">
        <v>0</v>
      </c>
      <c r="D22" s="5">
        <f>C13/$B$23</f>
        <v>1.1334702258726899</v>
      </c>
      <c r="E22" s="5">
        <f t="shared" ref="E22:F22" si="3">D13/$B$23</f>
        <v>0.93839835728952792</v>
      </c>
      <c r="F22" s="5">
        <f t="shared" si="3"/>
        <v>0.92813141683778244</v>
      </c>
      <c r="G22" s="5">
        <f>AVERAGE(D22:F22)</f>
        <v>1.0000000000000002</v>
      </c>
      <c r="H22" s="5">
        <f>_xlfn.STDEV.S(D22:F22)</f>
        <v>0.11570254280887712</v>
      </c>
      <c r="Q22" s="5"/>
      <c r="R22" s="5"/>
      <c r="S22" s="6"/>
    </row>
    <row r="23" spans="1:19" x14ac:dyDescent="0.25">
      <c r="A23" s="16"/>
      <c r="B23" s="16">
        <f>AVERAGE(C13:E13)</f>
        <v>0.48699999999999993</v>
      </c>
      <c r="C23" s="15">
        <v>0.1</v>
      </c>
      <c r="D23" s="5">
        <f>F13/$B$23</f>
        <v>0.69404517453798786</v>
      </c>
      <c r="E23" s="5">
        <f t="shared" ref="E23:F23" si="4">G13/$B$23</f>
        <v>0.73921971252566754</v>
      </c>
      <c r="F23" s="5">
        <f t="shared" si="4"/>
        <v>0.47638603696098569</v>
      </c>
      <c r="G23" s="5">
        <f t="shared" ref="G23:G30" si="5">AVERAGE(D23:F23)</f>
        <v>0.63655030800821366</v>
      </c>
      <c r="H23" s="5">
        <f t="shared" ref="H23:H30" si="6">_xlfn.STDEV.S(D23:F23)</f>
        <v>0.14053337685641676</v>
      </c>
      <c r="P23" s="11"/>
      <c r="Q23" s="5"/>
      <c r="R23" s="5"/>
      <c r="S23" s="6"/>
    </row>
    <row r="24" spans="1:19" x14ac:dyDescent="0.25">
      <c r="A24" s="16"/>
      <c r="B24" s="16"/>
      <c r="C24" s="15">
        <v>0.5</v>
      </c>
      <c r="D24" s="5">
        <f>I13/$B$23</f>
        <v>0.2402464065708419</v>
      </c>
      <c r="E24" s="5">
        <f t="shared" ref="E24:F24" si="7">J13/$B$23</f>
        <v>1.0657084188911703</v>
      </c>
      <c r="F24" s="5">
        <f t="shared" si="7"/>
        <v>0.66735112936344976</v>
      </c>
      <c r="G24" s="5">
        <f t="shared" si="5"/>
        <v>0.6577686516084873</v>
      </c>
      <c r="H24" s="5">
        <f t="shared" si="6"/>
        <v>0.41281442726232909</v>
      </c>
      <c r="Q24" s="5"/>
      <c r="R24" s="5"/>
      <c r="S24" s="6"/>
    </row>
    <row r="25" spans="1:19" x14ac:dyDescent="0.25">
      <c r="A25" s="16"/>
      <c r="B25" s="16"/>
      <c r="C25" s="15">
        <v>1</v>
      </c>
      <c r="D25" s="5">
        <f>L13/$B$23</f>
        <v>0.84394250513347036</v>
      </c>
      <c r="E25" s="5">
        <f t="shared" ref="E25:F25" si="8">M13/$B$23</f>
        <v>0.66529774127310071</v>
      </c>
      <c r="F25" s="5">
        <f t="shared" si="8"/>
        <v>0.55646817248459968</v>
      </c>
      <c r="G25" s="5">
        <f t="shared" si="5"/>
        <v>0.68856947296372351</v>
      </c>
      <c r="H25" s="5">
        <f t="shared" si="6"/>
        <v>0.14514321584176371</v>
      </c>
      <c r="Q25" s="5"/>
      <c r="R25" s="5"/>
      <c r="S25" s="6"/>
    </row>
    <row r="26" spans="1:19" x14ac:dyDescent="0.25">
      <c r="A26" s="16"/>
      <c r="B26" s="16"/>
      <c r="C26" s="15">
        <v>5</v>
      </c>
      <c r="D26" s="5">
        <f>C14/$B$23</f>
        <v>0.88090349075975372</v>
      </c>
      <c r="E26" s="5">
        <f t="shared" ref="E26:F26" si="9">D14/$B$23</f>
        <v>0.67351129363449702</v>
      </c>
      <c r="F26" s="5">
        <f t="shared" si="9"/>
        <v>0.2731006160164271</v>
      </c>
      <c r="G26" s="5">
        <f t="shared" si="5"/>
        <v>0.60917180013689265</v>
      </c>
      <c r="H26" s="5">
        <f t="shared" si="6"/>
        <v>0.30896724980846957</v>
      </c>
      <c r="Q26" s="5"/>
      <c r="R26" s="5"/>
      <c r="S26" s="6"/>
    </row>
    <row r="27" spans="1:19" x14ac:dyDescent="0.25">
      <c r="A27" s="16"/>
      <c r="B27" s="16"/>
      <c r="C27" s="15">
        <v>10</v>
      </c>
      <c r="D27" s="5">
        <f>F14/$B$23</f>
        <v>0.19712525667351127</v>
      </c>
      <c r="E27" s="5">
        <f t="shared" ref="E27:F27" si="10">G14/$B$23</f>
        <v>0.30390143737166325</v>
      </c>
      <c r="F27" s="5">
        <f t="shared" si="10"/>
        <v>0.21765913757700206</v>
      </c>
      <c r="G27" s="5">
        <f t="shared" si="5"/>
        <v>0.23956194387405885</v>
      </c>
      <c r="H27" s="5">
        <f t="shared" si="6"/>
        <v>5.6657637471799825E-2</v>
      </c>
      <c r="Q27" s="5"/>
      <c r="R27" s="5"/>
      <c r="S27" s="6"/>
    </row>
    <row r="28" spans="1:19" x14ac:dyDescent="0.25">
      <c r="A28" s="16"/>
      <c r="B28" s="16"/>
      <c r="C28" s="15">
        <v>20</v>
      </c>
      <c r="D28" s="5">
        <f>I14/$B$23</f>
        <v>8.008213552361397E-2</v>
      </c>
      <c r="E28" s="5">
        <f t="shared" ref="E28:F28" si="11">J14/$B$23</f>
        <v>4.7227926078028754E-2</v>
      </c>
      <c r="F28" s="5">
        <f t="shared" si="11"/>
        <v>9.4455852156057493E-2</v>
      </c>
      <c r="G28" s="5">
        <f t="shared" si="5"/>
        <v>7.3921971252566734E-2</v>
      </c>
      <c r="H28" s="5">
        <f t="shared" si="6"/>
        <v>2.420908854733388E-2</v>
      </c>
      <c r="Q28" s="5"/>
      <c r="R28" s="5"/>
      <c r="S28" s="6"/>
    </row>
    <row r="29" spans="1:19" x14ac:dyDescent="0.25">
      <c r="A29" s="16"/>
      <c r="B29" s="16"/>
      <c r="C29" s="15">
        <v>100</v>
      </c>
      <c r="D29" s="5">
        <f>L14/$B$23</f>
        <v>4.7227926078028754E-2</v>
      </c>
      <c r="E29" s="5">
        <f t="shared" ref="E29:F29" si="12">M14/$B$23</f>
        <v>3.0800821355236128E-2</v>
      </c>
      <c r="F29" s="5">
        <f t="shared" si="12"/>
        <v>2.0533880903490639E-3</v>
      </c>
      <c r="G29" s="5">
        <f t="shared" si="5"/>
        <v>2.6694045174537981E-2</v>
      </c>
      <c r="H29" s="5">
        <f t="shared" si="6"/>
        <v>2.2865562065010364E-2</v>
      </c>
      <c r="Q29" s="5"/>
      <c r="R29" s="5"/>
      <c r="S29" s="6"/>
    </row>
    <row r="30" spans="1:19" ht="15.75" thickBot="1" x14ac:dyDescent="0.3">
      <c r="A30" s="17"/>
      <c r="B30" s="17"/>
      <c r="C30" s="15">
        <v>200</v>
      </c>
      <c r="D30" s="12">
        <f>C15/$B$23</f>
        <v>1.0266940451745362E-2</v>
      </c>
      <c r="E30" s="12">
        <f t="shared" ref="E30:F30" si="13">D15/$B$23</f>
        <v>2.0533880903490639E-3</v>
      </c>
      <c r="F30" s="12">
        <f t="shared" si="13"/>
        <v>1.8480492813141673E-2</v>
      </c>
      <c r="G30" s="12">
        <f t="shared" si="5"/>
        <v>1.0266940451745367E-2</v>
      </c>
      <c r="H30" s="12">
        <f t="shared" si="6"/>
        <v>8.2135523613963042E-3</v>
      </c>
      <c r="Q30" s="5"/>
      <c r="R30" s="5"/>
      <c r="S30" s="6"/>
    </row>
    <row r="31" spans="1:19" x14ac:dyDescent="0.25">
      <c r="A31" s="18" t="s">
        <v>11</v>
      </c>
      <c r="B31" t="s">
        <v>12</v>
      </c>
      <c r="C31" s="15">
        <v>0</v>
      </c>
      <c r="D31" s="5">
        <f>C16/$B$32</f>
        <v>1.0468998410174881</v>
      </c>
      <c r="E31" s="5">
        <f t="shared" ref="E31:F31" si="14">D16/$B$32</f>
        <v>1.0087440381558028</v>
      </c>
      <c r="F31" s="5">
        <f t="shared" si="14"/>
        <v>0.94435612082670906</v>
      </c>
      <c r="G31" s="5">
        <f>AVERAGE(D31:F31)</f>
        <v>1</v>
      </c>
      <c r="H31" s="5">
        <f>_xlfn.STDEV.S(D31:F31)</f>
        <v>5.1828055048340364E-2</v>
      </c>
    </row>
    <row r="32" spans="1:19" x14ac:dyDescent="0.25">
      <c r="A32" s="18"/>
      <c r="B32" s="18">
        <f>AVERAGE(C16:E16)</f>
        <v>0.41933333333333334</v>
      </c>
      <c r="C32" s="15">
        <v>0.1</v>
      </c>
      <c r="D32" s="5">
        <f>F16/$B$32</f>
        <v>0.82511923688394284</v>
      </c>
      <c r="E32" s="5">
        <f t="shared" ref="E32" si="15">G16/$B$32</f>
        <v>1.4952305246422894</v>
      </c>
      <c r="F32" s="5">
        <f>H16/$B$32</f>
        <v>1.368839427662957</v>
      </c>
      <c r="G32" s="5">
        <f t="shared" ref="G32:G39" si="16">AVERAGE(D32:F32)</f>
        <v>1.2297297297297298</v>
      </c>
      <c r="H32" s="5">
        <f t="shared" ref="H32:H39" si="17">_xlfn.STDEV.S(D32:F32)</f>
        <v>0.3560560567376897</v>
      </c>
    </row>
    <row r="33" spans="1:8" x14ac:dyDescent="0.25">
      <c r="A33" s="18"/>
      <c r="B33" s="18"/>
      <c r="C33" s="15">
        <v>0.5</v>
      </c>
      <c r="D33" s="5">
        <f>I16/$B$32</f>
        <v>1.626391096979332</v>
      </c>
      <c r="E33" s="5">
        <f t="shared" ref="E33:F33" si="18">J16/$B$32</f>
        <v>1.1422893481717011</v>
      </c>
      <c r="F33" s="5">
        <f t="shared" si="18"/>
        <v>1.4093799682034975</v>
      </c>
      <c r="G33" s="5">
        <f t="shared" si="16"/>
        <v>1.3926868044515102</v>
      </c>
      <c r="H33" s="5">
        <f t="shared" si="17"/>
        <v>0.24248220983546478</v>
      </c>
    </row>
    <row r="34" spans="1:8" x14ac:dyDescent="0.25">
      <c r="A34" s="18"/>
      <c r="B34" s="18"/>
      <c r="C34" s="15">
        <v>1</v>
      </c>
      <c r="D34" s="5">
        <f>L16/$B$32</f>
        <v>1.0278219395866455</v>
      </c>
      <c r="E34" s="5">
        <f t="shared" ref="E34:F34" si="19">M16/$B$32</f>
        <v>0.71542130365659773</v>
      </c>
      <c r="F34" s="5">
        <f t="shared" si="19"/>
        <v>0.72019077901430839</v>
      </c>
      <c r="G34" s="5">
        <f t="shared" si="16"/>
        <v>0.82114467408585057</v>
      </c>
      <c r="H34" s="5">
        <f t="shared" si="17"/>
        <v>0.17900364809120931</v>
      </c>
    </row>
    <row r="35" spans="1:8" x14ac:dyDescent="0.25">
      <c r="A35" s="18"/>
      <c r="B35" s="18"/>
      <c r="C35" s="15">
        <v>5</v>
      </c>
      <c r="D35" s="5">
        <f>C17/$B$32</f>
        <v>1.4117647058823528</v>
      </c>
      <c r="E35" s="5">
        <f t="shared" ref="E35:F35" si="20">D17/$B$32</f>
        <v>1.2877583465818758</v>
      </c>
      <c r="F35" s="5">
        <f t="shared" si="20"/>
        <v>1.0707472178060413</v>
      </c>
      <c r="G35" s="5">
        <f t="shared" si="16"/>
        <v>1.2567567567567568</v>
      </c>
      <c r="H35" s="5">
        <f t="shared" si="17"/>
        <v>0.17260954701937239</v>
      </c>
    </row>
    <row r="36" spans="1:8" x14ac:dyDescent="0.25">
      <c r="A36" s="18"/>
      <c r="B36" s="18"/>
      <c r="C36" s="15">
        <v>10</v>
      </c>
      <c r="D36" s="5">
        <f>F17/$B$32</f>
        <v>0.38155802861685206</v>
      </c>
      <c r="E36" s="5">
        <f t="shared" ref="E36:F36" si="21">G17/$B$32</f>
        <v>0.80365659777424492</v>
      </c>
      <c r="F36" s="5">
        <f t="shared" si="21"/>
        <v>0.41017488076311603</v>
      </c>
      <c r="G36" s="5">
        <f t="shared" si="16"/>
        <v>0.53179650238473763</v>
      </c>
      <c r="H36" s="5">
        <f t="shared" si="17"/>
        <v>0.23587213624246542</v>
      </c>
    </row>
    <row r="37" spans="1:8" x14ac:dyDescent="0.25">
      <c r="A37" s="18"/>
      <c r="B37" s="18"/>
      <c r="C37" s="15">
        <v>20</v>
      </c>
      <c r="D37" s="5">
        <f>I17/$B$32</f>
        <v>0.23131955484896655</v>
      </c>
      <c r="E37" s="5">
        <f t="shared" ref="E37:F37" si="22">J17/$B$32</f>
        <v>0.13354531001589823</v>
      </c>
      <c r="F37" s="5">
        <f t="shared" si="22"/>
        <v>0.12877583465818759</v>
      </c>
      <c r="G37" s="5">
        <f t="shared" si="16"/>
        <v>0.16454689984101747</v>
      </c>
      <c r="H37" s="5">
        <f t="shared" si="17"/>
        <v>5.7875967088290535E-2</v>
      </c>
    </row>
    <row r="38" spans="1:8" x14ac:dyDescent="0.25">
      <c r="A38" s="18"/>
      <c r="B38" s="18"/>
      <c r="C38" s="15">
        <v>100</v>
      </c>
      <c r="D38" s="5">
        <f>L17/$B$32</f>
        <v>2.6232114467408574E-2</v>
      </c>
      <c r="E38" s="5">
        <f t="shared" ref="E38:F38" si="23">M17/$B$32</f>
        <v>2.146263910969792E-2</v>
      </c>
      <c r="F38" s="5">
        <f t="shared" si="23"/>
        <v>4.7694753577106508E-2</v>
      </c>
      <c r="G38" s="5">
        <f t="shared" si="16"/>
        <v>3.179650238473767E-2</v>
      </c>
      <c r="H38" s="5">
        <f t="shared" si="17"/>
        <v>1.3973287624202661E-2</v>
      </c>
    </row>
    <row r="39" spans="1:8" x14ac:dyDescent="0.25">
      <c r="A39" s="18"/>
      <c r="B39" s="18"/>
      <c r="C39" s="15">
        <v>200</v>
      </c>
      <c r="D39" s="14">
        <f>C18/$B$32</f>
        <v>7.1542130365659677E-3</v>
      </c>
      <c r="E39" s="14">
        <f t="shared" ref="E39:F39" si="24">D18/$B$32</f>
        <v>1.6693163751987265E-2</v>
      </c>
      <c r="F39" s="14">
        <f t="shared" si="24"/>
        <v>2.3847376788553247E-2</v>
      </c>
      <c r="G39" s="5">
        <f t="shared" si="16"/>
        <v>1.5898251192368828E-2</v>
      </c>
      <c r="H39" s="5">
        <f t="shared" si="17"/>
        <v>8.3749234919338125E-3</v>
      </c>
    </row>
  </sheetData>
  <mergeCells count="4">
    <mergeCell ref="A22:A30"/>
    <mergeCell ref="B23:B30"/>
    <mergeCell ref="A31:A39"/>
    <mergeCell ref="B32:B3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40774-12F5-42C1-8A58-03917246321A}">
  <dimension ref="A1:AC39"/>
  <sheetViews>
    <sheetView workbookViewId="0">
      <selection activeCell="T20" sqref="T20"/>
    </sheetView>
  </sheetViews>
  <sheetFormatPr defaultRowHeight="15" x14ac:dyDescent="0.25"/>
  <cols>
    <col min="1" max="1" width="10.42578125" bestFit="1" customWidth="1"/>
    <col min="17" max="17" width="12" bestFit="1" customWidth="1"/>
  </cols>
  <sheetData>
    <row r="1" spans="1:29" x14ac:dyDescent="0.25">
      <c r="Q1" t="s">
        <v>17</v>
      </c>
    </row>
    <row r="2" spans="1:29" ht="15.75" thickBot="1" x14ac:dyDescent="0.3">
      <c r="B2" s="1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Q2" s="1"/>
      <c r="R2" s="2">
        <v>1</v>
      </c>
      <c r="S2" s="2">
        <v>2</v>
      </c>
      <c r="T2" s="2">
        <v>3</v>
      </c>
      <c r="U2" s="2">
        <v>4</v>
      </c>
      <c r="V2" s="2">
        <v>5</v>
      </c>
      <c r="W2" s="2">
        <v>6</v>
      </c>
      <c r="X2" s="2">
        <v>7</v>
      </c>
      <c r="Y2" s="2">
        <v>8</v>
      </c>
      <c r="Z2" s="2">
        <v>9</v>
      </c>
      <c r="AA2" s="2">
        <v>10</v>
      </c>
      <c r="AB2" s="2">
        <v>11</v>
      </c>
      <c r="AC2" s="2">
        <v>12</v>
      </c>
    </row>
    <row r="3" spans="1:29" ht="15.75" thickBot="1" x14ac:dyDescent="0.3">
      <c r="B3" s="2" t="s">
        <v>0</v>
      </c>
      <c r="C3" s="7">
        <v>0.38900000000000001</v>
      </c>
      <c r="D3" s="8">
        <v>0.439</v>
      </c>
      <c r="E3" s="8">
        <v>0.46500000000000002</v>
      </c>
      <c r="F3" s="8">
        <v>0.42799999999999999</v>
      </c>
      <c r="G3" s="8">
        <v>0.52300000000000002</v>
      </c>
      <c r="H3" s="8">
        <v>0.39800000000000002</v>
      </c>
      <c r="I3" s="8">
        <v>0.34</v>
      </c>
      <c r="J3" s="8">
        <v>0.42799999999999999</v>
      </c>
      <c r="K3" s="8">
        <v>0.35399999999999998</v>
      </c>
      <c r="L3" s="8">
        <v>0.379</v>
      </c>
      <c r="M3" s="8">
        <v>0.35099999999999998</v>
      </c>
      <c r="N3" s="8">
        <v>0.39100000000000001</v>
      </c>
      <c r="O3" s="4">
        <v>590</v>
      </c>
      <c r="Q3" s="2" t="s">
        <v>0</v>
      </c>
      <c r="R3" s="3">
        <v>0</v>
      </c>
      <c r="S3" s="3">
        <v>0</v>
      </c>
      <c r="T3" s="3">
        <v>0</v>
      </c>
      <c r="U3" s="3">
        <v>0.1</v>
      </c>
      <c r="V3" s="3">
        <v>0.1</v>
      </c>
      <c r="W3" s="3">
        <v>0.1</v>
      </c>
      <c r="X3" s="3">
        <v>0.5</v>
      </c>
      <c r="Y3" s="3">
        <v>0.5</v>
      </c>
      <c r="Z3" s="3">
        <v>0.5</v>
      </c>
      <c r="AA3" s="3">
        <v>1</v>
      </c>
      <c r="AB3" s="3">
        <v>1</v>
      </c>
      <c r="AC3" s="3">
        <v>1</v>
      </c>
    </row>
    <row r="4" spans="1:29" ht="15.75" thickBot="1" x14ac:dyDescent="0.3">
      <c r="B4" s="2" t="s">
        <v>1</v>
      </c>
      <c r="C4" s="9">
        <v>0.311</v>
      </c>
      <c r="D4" s="10">
        <v>0.34100000000000003</v>
      </c>
      <c r="E4" s="10">
        <v>0.39300000000000002</v>
      </c>
      <c r="F4" s="10">
        <v>0.28100000000000003</v>
      </c>
      <c r="G4" s="10">
        <v>0.28599999999999998</v>
      </c>
      <c r="H4" s="10">
        <v>0.28399999999999997</v>
      </c>
      <c r="I4" s="10">
        <v>0.12</v>
      </c>
      <c r="J4" s="10">
        <v>0.111</v>
      </c>
      <c r="K4" s="10">
        <v>0.13900000000000001</v>
      </c>
      <c r="L4" s="10">
        <v>8.8999999999999996E-2</v>
      </c>
      <c r="M4" s="10">
        <v>8.7999999999999995E-2</v>
      </c>
      <c r="N4" s="10">
        <v>0.08</v>
      </c>
      <c r="O4" s="4">
        <v>590</v>
      </c>
      <c r="Q4" s="2" t="s">
        <v>1</v>
      </c>
      <c r="R4" s="3">
        <v>5</v>
      </c>
      <c r="S4" s="3">
        <v>5</v>
      </c>
      <c r="T4" s="3">
        <v>5</v>
      </c>
      <c r="U4" s="3">
        <v>10</v>
      </c>
      <c r="V4" s="3">
        <v>10</v>
      </c>
      <c r="W4" s="3">
        <v>10</v>
      </c>
      <c r="X4" s="3">
        <v>20</v>
      </c>
      <c r="Y4" s="3">
        <v>20</v>
      </c>
      <c r="Z4" s="3">
        <v>20</v>
      </c>
      <c r="AA4" s="3">
        <v>100</v>
      </c>
      <c r="AB4" s="3">
        <v>100</v>
      </c>
      <c r="AC4" s="3">
        <v>100</v>
      </c>
    </row>
    <row r="5" spans="1:29" ht="15.75" thickBot="1" x14ac:dyDescent="0.3">
      <c r="B5" s="2" t="s">
        <v>2</v>
      </c>
      <c r="C5" s="9">
        <v>4.8000000000000001E-2</v>
      </c>
      <c r="D5" s="10">
        <v>4.5999999999999999E-2</v>
      </c>
      <c r="E5" s="10">
        <v>0.05</v>
      </c>
      <c r="F5" s="10">
        <v>4.9000000000000002E-2</v>
      </c>
      <c r="G5" s="10">
        <v>4.8000000000000001E-2</v>
      </c>
      <c r="H5" s="10">
        <v>4.5999999999999999E-2</v>
      </c>
      <c r="I5" s="10">
        <v>4.3999999999999997E-2</v>
      </c>
      <c r="J5" s="10">
        <v>4.7E-2</v>
      </c>
      <c r="K5" s="10">
        <v>4.7E-2</v>
      </c>
      <c r="L5" s="10">
        <v>4.8000000000000001E-2</v>
      </c>
      <c r="M5" s="10">
        <v>4.7E-2</v>
      </c>
      <c r="N5" s="10">
        <v>4.1000000000000002E-2</v>
      </c>
      <c r="O5" s="4">
        <v>590</v>
      </c>
      <c r="Q5" s="2" t="s">
        <v>2</v>
      </c>
      <c r="R5" s="3">
        <v>200</v>
      </c>
      <c r="S5" s="3">
        <v>200</v>
      </c>
      <c r="T5" s="3">
        <v>200</v>
      </c>
      <c r="U5" s="3"/>
      <c r="V5" s="3"/>
      <c r="W5" s="3"/>
      <c r="X5" s="3"/>
      <c r="Y5" s="3"/>
      <c r="Z5" s="3"/>
      <c r="AA5" s="3"/>
      <c r="AB5" s="3"/>
      <c r="AC5" s="3"/>
    </row>
    <row r="6" spans="1:29" ht="15.75" thickBot="1" x14ac:dyDescent="0.3">
      <c r="B6" s="2" t="s">
        <v>3</v>
      </c>
      <c r="C6" s="9">
        <v>0.66</v>
      </c>
      <c r="D6" s="10">
        <v>0.51500000000000001</v>
      </c>
      <c r="E6" s="10">
        <v>0.53300000000000003</v>
      </c>
      <c r="F6" s="10">
        <v>0.34899999999999998</v>
      </c>
      <c r="G6" s="10">
        <v>0.36399999999999999</v>
      </c>
      <c r="H6" s="10">
        <v>0.46</v>
      </c>
      <c r="I6" s="10">
        <v>0.32700000000000001</v>
      </c>
      <c r="J6" s="10">
        <v>0.44400000000000001</v>
      </c>
      <c r="K6" s="10">
        <v>0.32400000000000001</v>
      </c>
      <c r="L6" s="10">
        <v>0.24</v>
      </c>
      <c r="M6" s="10">
        <v>0.307</v>
      </c>
      <c r="N6" s="10">
        <v>0.27200000000000002</v>
      </c>
      <c r="O6" s="4">
        <v>590</v>
      </c>
      <c r="Q6" s="2" t="s">
        <v>3</v>
      </c>
      <c r="R6" s="3">
        <v>0</v>
      </c>
      <c r="S6" s="3">
        <v>0</v>
      </c>
      <c r="T6" s="3">
        <v>0</v>
      </c>
      <c r="U6" s="3">
        <v>0.1</v>
      </c>
      <c r="V6" s="3">
        <v>0.1</v>
      </c>
      <c r="W6" s="3">
        <v>0.1</v>
      </c>
      <c r="X6" s="3">
        <v>0.5</v>
      </c>
      <c r="Y6" s="3">
        <v>0.5</v>
      </c>
      <c r="Z6" s="3">
        <v>0.5</v>
      </c>
      <c r="AA6" s="3">
        <v>1</v>
      </c>
      <c r="AB6" s="3">
        <v>1</v>
      </c>
      <c r="AC6" s="3">
        <v>1</v>
      </c>
    </row>
    <row r="7" spans="1:29" ht="15.75" thickBot="1" x14ac:dyDescent="0.3">
      <c r="B7" s="2" t="s">
        <v>4</v>
      </c>
      <c r="C7" s="9">
        <v>0.31</v>
      </c>
      <c r="D7" s="10">
        <v>0.32500000000000001</v>
      </c>
      <c r="E7" s="10">
        <v>0.317</v>
      </c>
      <c r="F7" s="10">
        <v>0.27</v>
      </c>
      <c r="G7" s="10">
        <v>0.17100000000000001</v>
      </c>
      <c r="H7" s="10">
        <v>0.21</v>
      </c>
      <c r="I7" s="10">
        <v>0.14599999999999999</v>
      </c>
      <c r="J7" s="10">
        <v>0.11700000000000001</v>
      </c>
      <c r="K7" s="10">
        <v>0.14399999999999999</v>
      </c>
      <c r="L7" s="10">
        <v>6.0999999999999999E-2</v>
      </c>
      <c r="M7" s="10">
        <v>5.0999999999999997E-2</v>
      </c>
      <c r="N7" s="10">
        <v>5.0999999999999997E-2</v>
      </c>
      <c r="O7" s="4">
        <v>590</v>
      </c>
      <c r="Q7" s="2" t="s">
        <v>4</v>
      </c>
      <c r="R7" s="3">
        <v>5</v>
      </c>
      <c r="S7" s="3">
        <v>5</v>
      </c>
      <c r="T7" s="3">
        <v>5</v>
      </c>
      <c r="U7" s="3">
        <v>10</v>
      </c>
      <c r="V7" s="3">
        <v>10</v>
      </c>
      <c r="W7" s="3">
        <v>10</v>
      </c>
      <c r="X7" s="3">
        <v>20</v>
      </c>
      <c r="Y7" s="3">
        <v>20</v>
      </c>
      <c r="Z7" s="3">
        <v>20</v>
      </c>
      <c r="AA7" s="3">
        <v>100</v>
      </c>
      <c r="AB7" s="3">
        <v>100</v>
      </c>
      <c r="AC7" s="3">
        <v>100</v>
      </c>
    </row>
    <row r="8" spans="1:29" ht="15.75" thickBot="1" x14ac:dyDescent="0.3">
      <c r="B8" s="2" t="s">
        <v>5</v>
      </c>
      <c r="C8" s="9">
        <v>4.2000000000000003E-2</v>
      </c>
      <c r="D8" s="10">
        <v>4.7E-2</v>
      </c>
      <c r="E8" s="10">
        <v>4.7E-2</v>
      </c>
      <c r="F8" s="10">
        <v>4.7E-2</v>
      </c>
      <c r="G8" s="10">
        <v>4.9000000000000002E-2</v>
      </c>
      <c r="H8" s="10">
        <v>4.2000000000000003E-2</v>
      </c>
      <c r="I8" s="10">
        <v>4.8000000000000001E-2</v>
      </c>
      <c r="J8" s="10">
        <v>4.8000000000000001E-2</v>
      </c>
      <c r="K8" s="10">
        <v>4.9000000000000002E-2</v>
      </c>
      <c r="L8" s="10">
        <v>4.3999999999999997E-2</v>
      </c>
      <c r="M8" s="10">
        <v>4.2000000000000003E-2</v>
      </c>
      <c r="N8" s="10">
        <v>5.0999999999999997E-2</v>
      </c>
      <c r="O8" s="4">
        <v>590</v>
      </c>
      <c r="Q8" s="2" t="s">
        <v>5</v>
      </c>
      <c r="R8" s="3">
        <v>200</v>
      </c>
      <c r="S8" s="3">
        <v>200</v>
      </c>
      <c r="T8" s="3">
        <v>200</v>
      </c>
      <c r="U8" s="3"/>
      <c r="V8" s="3"/>
      <c r="W8" s="3"/>
      <c r="X8" s="3"/>
      <c r="Y8" s="3"/>
      <c r="Z8" s="3"/>
      <c r="AA8" s="3"/>
      <c r="AB8" s="3"/>
      <c r="AC8" s="3"/>
    </row>
    <row r="9" spans="1:29" ht="15.75" thickBot="1" x14ac:dyDescent="0.3">
      <c r="B9" s="2" t="s">
        <v>6</v>
      </c>
      <c r="C9" s="9">
        <v>4.2000000000000003E-2</v>
      </c>
      <c r="D9" s="10">
        <v>4.8000000000000001E-2</v>
      </c>
      <c r="E9" s="10">
        <v>4.1000000000000002E-2</v>
      </c>
      <c r="F9" s="10">
        <v>4.8000000000000001E-2</v>
      </c>
      <c r="G9" s="10">
        <v>4.7E-2</v>
      </c>
      <c r="H9" s="10">
        <v>4.3999999999999997E-2</v>
      </c>
      <c r="I9" s="10">
        <v>4.2999999999999997E-2</v>
      </c>
      <c r="J9" s="10">
        <v>4.8000000000000001E-2</v>
      </c>
      <c r="K9" s="10">
        <v>4.9000000000000002E-2</v>
      </c>
      <c r="L9" s="10">
        <v>4.7E-2</v>
      </c>
      <c r="M9" s="10">
        <v>4.3999999999999997E-2</v>
      </c>
      <c r="N9" s="10">
        <v>4.5999999999999999E-2</v>
      </c>
      <c r="O9" s="4">
        <v>590</v>
      </c>
      <c r="Q9" s="2" t="s">
        <v>6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.75" thickBot="1" x14ac:dyDescent="0.3">
      <c r="B10" s="2" t="s">
        <v>7</v>
      </c>
      <c r="C10" s="9">
        <v>4.2000000000000003E-2</v>
      </c>
      <c r="D10" s="10">
        <v>4.1000000000000002E-2</v>
      </c>
      <c r="E10" s="10">
        <v>4.2000000000000003E-2</v>
      </c>
      <c r="F10" s="10">
        <v>4.1000000000000002E-2</v>
      </c>
      <c r="G10" s="10">
        <v>4.9000000000000002E-2</v>
      </c>
      <c r="H10" s="10">
        <v>4.2999999999999997E-2</v>
      </c>
      <c r="I10" s="10">
        <v>4.3999999999999997E-2</v>
      </c>
      <c r="J10" s="10">
        <v>4.9000000000000002E-2</v>
      </c>
      <c r="K10" s="10">
        <v>4.7E-2</v>
      </c>
      <c r="L10" s="10">
        <v>4.8000000000000001E-2</v>
      </c>
      <c r="M10" s="10">
        <v>4.2999999999999997E-2</v>
      </c>
      <c r="N10" s="10">
        <v>4.7E-2</v>
      </c>
      <c r="O10" s="4">
        <v>590</v>
      </c>
      <c r="Q10" s="2" t="s">
        <v>7</v>
      </c>
      <c r="R10" s="3" t="s">
        <v>18</v>
      </c>
      <c r="S10" s="3" t="s">
        <v>18</v>
      </c>
      <c r="T10" s="3" t="s">
        <v>18</v>
      </c>
      <c r="U10" s="3"/>
      <c r="V10" s="3"/>
      <c r="W10" s="3"/>
      <c r="X10" s="3"/>
      <c r="Y10" s="3"/>
      <c r="Z10" s="3"/>
      <c r="AA10" s="3"/>
      <c r="AB10" s="3"/>
      <c r="AC10" s="3"/>
    </row>
    <row r="12" spans="1:29" x14ac:dyDescent="0.25">
      <c r="A12" t="s">
        <v>9</v>
      </c>
      <c r="C12" t="s">
        <v>8</v>
      </c>
    </row>
    <row r="13" spans="1:29" x14ac:dyDescent="0.25">
      <c r="A13">
        <f>AVERAGE(C9:E9)</f>
        <v>4.3666666666666666E-2</v>
      </c>
      <c r="C13">
        <f>C3-$A$13</f>
        <v>0.34533333333333333</v>
      </c>
      <c r="D13">
        <f t="shared" ref="D13:N13" si="0">D3-$A$13</f>
        <v>0.39533333333333331</v>
      </c>
      <c r="E13">
        <f t="shared" si="0"/>
        <v>0.42133333333333334</v>
      </c>
      <c r="F13">
        <f t="shared" si="0"/>
        <v>0.3843333333333333</v>
      </c>
      <c r="G13">
        <f t="shared" si="0"/>
        <v>0.47933333333333333</v>
      </c>
      <c r="H13">
        <f t="shared" si="0"/>
        <v>0.35433333333333333</v>
      </c>
      <c r="I13">
        <f t="shared" si="0"/>
        <v>0.29633333333333334</v>
      </c>
      <c r="J13">
        <f t="shared" si="0"/>
        <v>0.3843333333333333</v>
      </c>
      <c r="K13">
        <f t="shared" si="0"/>
        <v>0.31033333333333329</v>
      </c>
      <c r="L13">
        <f t="shared" si="0"/>
        <v>0.33533333333333332</v>
      </c>
      <c r="M13">
        <f t="shared" si="0"/>
        <v>0.30733333333333329</v>
      </c>
      <c r="N13">
        <f t="shared" si="0"/>
        <v>0.34733333333333333</v>
      </c>
    </row>
    <row r="14" spans="1:29" x14ac:dyDescent="0.25">
      <c r="C14">
        <f t="shared" ref="C14:N17" si="1">C4-$A$13</f>
        <v>0.26733333333333331</v>
      </c>
      <c r="D14">
        <f t="shared" si="1"/>
        <v>0.29733333333333334</v>
      </c>
      <c r="E14">
        <f t="shared" si="1"/>
        <v>0.34933333333333333</v>
      </c>
      <c r="F14">
        <f t="shared" si="1"/>
        <v>0.23733333333333337</v>
      </c>
      <c r="G14">
        <f t="shared" si="1"/>
        <v>0.24233333333333332</v>
      </c>
      <c r="H14">
        <f t="shared" si="1"/>
        <v>0.24033333333333332</v>
      </c>
      <c r="I14">
        <f t="shared" si="1"/>
        <v>7.6333333333333336E-2</v>
      </c>
      <c r="J14">
        <f t="shared" si="1"/>
        <v>6.7333333333333328E-2</v>
      </c>
      <c r="K14">
        <f t="shared" si="1"/>
        <v>9.5333333333333353E-2</v>
      </c>
      <c r="L14">
        <f t="shared" si="1"/>
        <v>4.533333333333333E-2</v>
      </c>
      <c r="M14">
        <f t="shared" si="1"/>
        <v>4.4333333333333329E-2</v>
      </c>
      <c r="N14">
        <f t="shared" si="1"/>
        <v>3.6333333333333336E-2</v>
      </c>
    </row>
    <row r="15" spans="1:29" x14ac:dyDescent="0.25">
      <c r="C15">
        <f t="shared" si="1"/>
        <v>4.3333333333333349E-3</v>
      </c>
      <c r="D15">
        <f t="shared" si="1"/>
        <v>2.3333333333333331E-3</v>
      </c>
      <c r="E15">
        <f t="shared" si="1"/>
        <v>6.3333333333333366E-3</v>
      </c>
      <c r="F15">
        <f t="shared" si="1"/>
        <v>5.3333333333333358E-3</v>
      </c>
      <c r="G15">
        <f t="shared" si="1"/>
        <v>4.3333333333333349E-3</v>
      </c>
      <c r="H15">
        <f t="shared" si="1"/>
        <v>2.3333333333333331E-3</v>
      </c>
      <c r="I15">
        <f t="shared" si="1"/>
        <v>3.3333333333333132E-4</v>
      </c>
      <c r="J15">
        <f t="shared" si="1"/>
        <v>3.333333333333334E-3</v>
      </c>
      <c r="K15">
        <f t="shared" si="1"/>
        <v>3.333333333333334E-3</v>
      </c>
      <c r="L15">
        <f t="shared" si="1"/>
        <v>4.3333333333333349E-3</v>
      </c>
      <c r="M15">
        <f t="shared" si="1"/>
        <v>3.333333333333334E-3</v>
      </c>
      <c r="N15">
        <f t="shared" si="1"/>
        <v>-2.6666666666666644E-3</v>
      </c>
    </row>
    <row r="16" spans="1:29" x14ac:dyDescent="0.25">
      <c r="C16">
        <f t="shared" si="1"/>
        <v>0.6163333333333334</v>
      </c>
      <c r="D16">
        <f t="shared" si="1"/>
        <v>0.47133333333333333</v>
      </c>
      <c r="E16">
        <f t="shared" si="1"/>
        <v>0.48933333333333334</v>
      </c>
      <c r="F16">
        <f t="shared" si="1"/>
        <v>0.30533333333333329</v>
      </c>
      <c r="G16">
        <f t="shared" si="1"/>
        <v>0.3203333333333333</v>
      </c>
      <c r="H16">
        <f t="shared" si="1"/>
        <v>0.41633333333333333</v>
      </c>
      <c r="I16">
        <f t="shared" si="1"/>
        <v>0.28333333333333333</v>
      </c>
      <c r="J16">
        <f t="shared" si="1"/>
        <v>0.40033333333333332</v>
      </c>
      <c r="K16">
        <f t="shared" si="1"/>
        <v>0.28033333333333332</v>
      </c>
      <c r="L16">
        <f t="shared" si="1"/>
        <v>0.19633333333333333</v>
      </c>
      <c r="M16">
        <f t="shared" si="1"/>
        <v>0.26333333333333331</v>
      </c>
      <c r="N16">
        <f t="shared" si="1"/>
        <v>0.22833333333333336</v>
      </c>
    </row>
    <row r="17" spans="1:19" x14ac:dyDescent="0.25">
      <c r="C17">
        <f>C7-$A$13</f>
        <v>0.26633333333333331</v>
      </c>
      <c r="D17">
        <f t="shared" si="1"/>
        <v>0.28133333333333332</v>
      </c>
      <c r="E17">
        <f t="shared" si="1"/>
        <v>0.27333333333333332</v>
      </c>
      <c r="F17">
        <f t="shared" si="1"/>
        <v>0.22633333333333336</v>
      </c>
      <c r="G17">
        <f t="shared" si="1"/>
        <v>0.12733333333333335</v>
      </c>
      <c r="H17">
        <f t="shared" si="1"/>
        <v>0.16633333333333333</v>
      </c>
      <c r="I17">
        <f t="shared" si="1"/>
        <v>0.10233333333333333</v>
      </c>
      <c r="J17">
        <f t="shared" si="1"/>
        <v>7.3333333333333334E-2</v>
      </c>
      <c r="K17">
        <f t="shared" si="1"/>
        <v>0.10033333333333333</v>
      </c>
      <c r="L17">
        <f t="shared" si="1"/>
        <v>1.7333333333333333E-2</v>
      </c>
      <c r="M17">
        <f t="shared" si="1"/>
        <v>7.3333333333333306E-3</v>
      </c>
      <c r="N17">
        <f t="shared" si="1"/>
        <v>7.3333333333333306E-3</v>
      </c>
    </row>
    <row r="18" spans="1:19" x14ac:dyDescent="0.25">
      <c r="C18">
        <f t="shared" ref="C18:N20" si="2">C8-$A$13</f>
        <v>-1.6666666666666635E-3</v>
      </c>
      <c r="D18">
        <f t="shared" si="2"/>
        <v>3.333333333333334E-3</v>
      </c>
      <c r="E18">
        <f t="shared" si="2"/>
        <v>3.333333333333334E-3</v>
      </c>
      <c r="F18">
        <f t="shared" si="2"/>
        <v>3.333333333333334E-3</v>
      </c>
      <c r="G18">
        <f t="shared" si="2"/>
        <v>5.3333333333333358E-3</v>
      </c>
      <c r="H18">
        <f t="shared" si="2"/>
        <v>-1.6666666666666635E-3</v>
      </c>
      <c r="I18">
        <f>I8-$A$13</f>
        <v>4.3333333333333349E-3</v>
      </c>
      <c r="J18">
        <f t="shared" si="2"/>
        <v>4.3333333333333349E-3</v>
      </c>
      <c r="K18">
        <f t="shared" si="2"/>
        <v>5.3333333333333358E-3</v>
      </c>
      <c r="L18">
        <f t="shared" si="2"/>
        <v>3.3333333333333132E-4</v>
      </c>
      <c r="M18">
        <f t="shared" si="2"/>
        <v>-1.6666666666666635E-3</v>
      </c>
      <c r="N18">
        <f t="shared" si="2"/>
        <v>7.3333333333333306E-3</v>
      </c>
    </row>
    <row r="19" spans="1:19" x14ac:dyDescent="0.25">
      <c r="C19">
        <f t="shared" si="2"/>
        <v>-1.6666666666666635E-3</v>
      </c>
      <c r="D19">
        <f t="shared" si="2"/>
        <v>4.3333333333333349E-3</v>
      </c>
      <c r="E19">
        <f t="shared" si="2"/>
        <v>-2.6666666666666644E-3</v>
      </c>
      <c r="F19">
        <f t="shared" si="2"/>
        <v>4.3333333333333349E-3</v>
      </c>
      <c r="G19">
        <f t="shared" si="2"/>
        <v>3.333333333333334E-3</v>
      </c>
      <c r="H19">
        <f t="shared" si="2"/>
        <v>3.3333333333333132E-4</v>
      </c>
      <c r="I19">
        <f t="shared" si="2"/>
        <v>-6.6666666666666957E-4</v>
      </c>
      <c r="J19">
        <f t="shared" si="2"/>
        <v>4.3333333333333349E-3</v>
      </c>
      <c r="K19">
        <f t="shared" si="2"/>
        <v>5.3333333333333358E-3</v>
      </c>
      <c r="L19">
        <f t="shared" si="2"/>
        <v>3.333333333333334E-3</v>
      </c>
      <c r="M19">
        <f t="shared" si="2"/>
        <v>3.3333333333333132E-4</v>
      </c>
      <c r="N19">
        <f t="shared" si="2"/>
        <v>2.3333333333333331E-3</v>
      </c>
    </row>
    <row r="20" spans="1:19" x14ac:dyDescent="0.25">
      <c r="C20">
        <f t="shared" si="2"/>
        <v>-1.6666666666666635E-3</v>
      </c>
      <c r="D20">
        <f t="shared" si="2"/>
        <v>-2.6666666666666644E-3</v>
      </c>
      <c r="E20">
        <f t="shared" si="2"/>
        <v>-1.6666666666666635E-3</v>
      </c>
      <c r="F20">
        <f t="shared" si="2"/>
        <v>-2.6666666666666644E-3</v>
      </c>
      <c r="G20">
        <f t="shared" si="2"/>
        <v>5.3333333333333358E-3</v>
      </c>
      <c r="H20">
        <f t="shared" si="2"/>
        <v>-6.6666666666666957E-4</v>
      </c>
      <c r="I20">
        <f t="shared" si="2"/>
        <v>3.3333333333333132E-4</v>
      </c>
      <c r="J20">
        <f t="shared" si="2"/>
        <v>5.3333333333333358E-3</v>
      </c>
      <c r="K20">
        <f t="shared" si="2"/>
        <v>3.333333333333334E-3</v>
      </c>
      <c r="L20">
        <f t="shared" si="2"/>
        <v>4.3333333333333349E-3</v>
      </c>
      <c r="M20">
        <f t="shared" si="2"/>
        <v>-6.6666666666666957E-4</v>
      </c>
      <c r="N20">
        <f t="shared" si="2"/>
        <v>3.333333333333334E-3</v>
      </c>
    </row>
    <row r="21" spans="1:19" x14ac:dyDescent="0.25">
      <c r="G21" t="s">
        <v>13</v>
      </c>
      <c r="H21" t="s">
        <v>14</v>
      </c>
    </row>
    <row r="22" spans="1:19" x14ac:dyDescent="0.25">
      <c r="A22" s="16" t="s">
        <v>10</v>
      </c>
      <c r="B22" t="s">
        <v>12</v>
      </c>
      <c r="C22" s="15">
        <v>0</v>
      </c>
      <c r="D22" s="5">
        <f>C13/$B$23</f>
        <v>0.89156626506024106</v>
      </c>
      <c r="E22" s="5">
        <f t="shared" ref="E22:F22" si="3">D13/$B$23</f>
        <v>1.0206540447504304</v>
      </c>
      <c r="F22" s="5">
        <f t="shared" si="3"/>
        <v>1.0877796901893289</v>
      </c>
      <c r="G22" s="5">
        <f>AVERAGE(D22:F22)</f>
        <v>1</v>
      </c>
      <c r="H22" s="5">
        <f>_xlfn.STDEV.S(D22:F22)</f>
        <v>9.9723965141968851E-2</v>
      </c>
      <c r="Q22" s="5"/>
      <c r="R22" s="5"/>
      <c r="S22" s="6"/>
    </row>
    <row r="23" spans="1:19" x14ac:dyDescent="0.25">
      <c r="A23" s="16"/>
      <c r="B23" s="16">
        <f>AVERAGE(C13:E13)</f>
        <v>0.38733333333333331</v>
      </c>
      <c r="C23" s="15">
        <v>0.1</v>
      </c>
      <c r="D23" s="5">
        <f>F13/$B$23</f>
        <v>0.99225473321858859</v>
      </c>
      <c r="E23" s="5">
        <f t="shared" ref="E23:F23" si="4">G13/$B$23</f>
        <v>1.2375215146299485</v>
      </c>
      <c r="F23" s="5">
        <f t="shared" si="4"/>
        <v>0.91480206540447506</v>
      </c>
      <c r="G23" s="5">
        <f t="shared" ref="G23:G30" si="5">AVERAGE(D23:F23)</f>
        <v>1.0481927710843373</v>
      </c>
      <c r="H23" s="5">
        <f t="shared" ref="H23:H30" si="6">_xlfn.STDEV.S(D23:F23)</f>
        <v>0.16847480163900191</v>
      </c>
      <c r="P23" s="11"/>
      <c r="Q23" s="5"/>
      <c r="R23" s="5"/>
      <c r="S23" s="6"/>
    </row>
    <row r="24" spans="1:19" x14ac:dyDescent="0.25">
      <c r="A24" s="16"/>
      <c r="B24" s="16"/>
      <c r="C24" s="15">
        <v>0.5</v>
      </c>
      <c r="D24" s="5">
        <f>I13/$B$23</f>
        <v>0.7650602409638555</v>
      </c>
      <c r="E24" s="5">
        <f t="shared" ref="E24:F24" si="7">J13/$B$23</f>
        <v>0.99225473321858859</v>
      </c>
      <c r="F24" s="5">
        <f t="shared" si="7"/>
        <v>0.8012048192771084</v>
      </c>
      <c r="G24" s="5">
        <f t="shared" si="5"/>
        <v>0.85283993115318424</v>
      </c>
      <c r="H24" s="5">
        <f t="shared" si="6"/>
        <v>0.12208182875253104</v>
      </c>
      <c r="Q24" s="5"/>
      <c r="R24" s="5"/>
      <c r="S24" s="6"/>
    </row>
    <row r="25" spans="1:19" x14ac:dyDescent="0.25">
      <c r="A25" s="16"/>
      <c r="B25" s="16"/>
      <c r="C25" s="15">
        <v>1</v>
      </c>
      <c r="D25" s="5">
        <f>L13/$B$23</f>
        <v>0.86574870912220314</v>
      </c>
      <c r="E25" s="5">
        <f t="shared" ref="E25:F25" si="8">M13/$B$23</f>
        <v>0.793459552495697</v>
      </c>
      <c r="F25" s="5">
        <f t="shared" si="8"/>
        <v>0.89672977624784855</v>
      </c>
      <c r="G25" s="5">
        <f t="shared" si="5"/>
        <v>0.85197934595524971</v>
      </c>
      <c r="H25" s="5">
        <f t="shared" si="6"/>
        <v>5.2994162885854283E-2</v>
      </c>
      <c r="Q25" s="5"/>
      <c r="R25" s="5"/>
      <c r="S25" s="6"/>
    </row>
    <row r="26" spans="1:19" x14ac:dyDescent="0.25">
      <c r="A26" s="16"/>
      <c r="B26" s="16"/>
      <c r="C26" s="15">
        <v>5</v>
      </c>
      <c r="D26" s="5">
        <f>C14/$B$23</f>
        <v>0.69018932874354555</v>
      </c>
      <c r="E26" s="5">
        <f t="shared" ref="E26:F26" si="9">D14/$B$23</f>
        <v>0.7676419965576593</v>
      </c>
      <c r="F26" s="5">
        <f t="shared" si="9"/>
        <v>0.90189328743545616</v>
      </c>
      <c r="G26" s="5">
        <f t="shared" si="5"/>
        <v>0.78657487091222034</v>
      </c>
      <c r="H26" s="5">
        <f t="shared" si="6"/>
        <v>0.10711433998280012</v>
      </c>
      <c r="Q26" s="5"/>
      <c r="R26" s="5"/>
      <c r="S26" s="6"/>
    </row>
    <row r="27" spans="1:19" x14ac:dyDescent="0.25">
      <c r="A27" s="16"/>
      <c r="B27" s="16"/>
      <c r="C27" s="15">
        <v>10</v>
      </c>
      <c r="D27" s="5">
        <f>F14/$B$23</f>
        <v>0.61273666092943213</v>
      </c>
      <c r="E27" s="5">
        <f t="shared" ref="E27:F27" si="10">G14/$B$23</f>
        <v>0.62564543889845092</v>
      </c>
      <c r="F27" s="5">
        <f t="shared" si="10"/>
        <v>0.62048192771084332</v>
      </c>
      <c r="G27" s="5">
        <f t="shared" si="5"/>
        <v>0.61962134251290879</v>
      </c>
      <c r="H27" s="5">
        <f t="shared" si="6"/>
        <v>6.4972757618508266E-3</v>
      </c>
      <c r="Q27" s="5"/>
      <c r="R27" s="5"/>
      <c r="S27" s="6"/>
    </row>
    <row r="28" spans="1:19" x14ac:dyDescent="0.25">
      <c r="A28" s="16"/>
      <c r="B28" s="16"/>
      <c r="C28" s="15">
        <v>20</v>
      </c>
      <c r="D28" s="5">
        <f>I14/$B$23</f>
        <v>0.1970740103270224</v>
      </c>
      <c r="E28" s="5">
        <f t="shared" ref="E28:F28" si="11">J14/$B$23</f>
        <v>0.17383820998278829</v>
      </c>
      <c r="F28" s="5">
        <f t="shared" si="11"/>
        <v>0.24612736660929438</v>
      </c>
      <c r="G28" s="5">
        <f t="shared" si="5"/>
        <v>0.20567986230636837</v>
      </c>
      <c r="H28" s="5">
        <f t="shared" si="6"/>
        <v>3.6904959797575757E-2</v>
      </c>
      <c r="Q28" s="5"/>
      <c r="R28" s="5"/>
      <c r="S28" s="6"/>
    </row>
    <row r="29" spans="1:19" x14ac:dyDescent="0.25">
      <c r="A29" s="16"/>
      <c r="B29" s="16"/>
      <c r="C29" s="15">
        <v>100</v>
      </c>
      <c r="D29" s="5">
        <f>L14/$B$23</f>
        <v>0.11703958691910499</v>
      </c>
      <c r="E29" s="5">
        <f t="shared" ref="E29:F29" si="12">M14/$B$23</f>
        <v>0.1144578313253012</v>
      </c>
      <c r="F29" s="5">
        <f t="shared" si="12"/>
        <v>9.3803786574870929E-2</v>
      </c>
      <c r="G29" s="5">
        <f t="shared" si="5"/>
        <v>0.10843373493975904</v>
      </c>
      <c r="H29" s="5">
        <f t="shared" si="6"/>
        <v>1.2735497923363794E-2</v>
      </c>
      <c r="Q29" s="5"/>
      <c r="R29" s="5"/>
      <c r="S29" s="6"/>
    </row>
    <row r="30" spans="1:19" ht="15.75" thickBot="1" x14ac:dyDescent="0.3">
      <c r="A30" s="17"/>
      <c r="B30" s="17"/>
      <c r="C30" s="15">
        <v>200</v>
      </c>
      <c r="D30" s="12">
        <f>C15/$B$23</f>
        <v>1.1187607573149747E-2</v>
      </c>
      <c r="E30" s="12">
        <f t="shared" ref="E30:F30" si="13">D15/$B$23</f>
        <v>6.0240963855421681E-3</v>
      </c>
      <c r="F30" s="12">
        <f t="shared" si="13"/>
        <v>1.6351118760757323E-2</v>
      </c>
      <c r="G30" s="12">
        <f t="shared" si="5"/>
        <v>1.1187607573149747E-2</v>
      </c>
      <c r="H30" s="12">
        <f t="shared" si="6"/>
        <v>5.1635111876075735E-3</v>
      </c>
      <c r="Q30" s="5"/>
      <c r="R30" s="5"/>
      <c r="S30" s="6"/>
    </row>
    <row r="31" spans="1:19" x14ac:dyDescent="0.25">
      <c r="A31" s="18" t="s">
        <v>11</v>
      </c>
      <c r="B31" t="s">
        <v>12</v>
      </c>
      <c r="C31" s="15">
        <v>0</v>
      </c>
      <c r="D31" s="5">
        <f>C16/$B$32</f>
        <v>1.1724793912492073</v>
      </c>
      <c r="E31" s="5">
        <f t="shared" ref="E31:F31" si="14">D16/$B$32</f>
        <v>0.8966391883322764</v>
      </c>
      <c r="F31" s="5">
        <f t="shared" si="14"/>
        <v>0.93088142041851607</v>
      </c>
      <c r="G31" s="5">
        <f>AVERAGE(D31:F31)</f>
        <v>1</v>
      </c>
      <c r="H31" s="5">
        <f>_xlfn.STDEV.S(D31:F31)</f>
        <v>0.15034955243975481</v>
      </c>
    </row>
    <row r="32" spans="1:19" x14ac:dyDescent="0.25">
      <c r="A32" s="18"/>
      <c r="B32" s="18">
        <f>AVERAGE(C16:E16)</f>
        <v>0.52566666666666673</v>
      </c>
      <c r="C32" s="15">
        <v>0.1</v>
      </c>
      <c r="D32" s="5">
        <f>F16/$B$32</f>
        <v>0.58084971464806578</v>
      </c>
      <c r="E32" s="5">
        <f t="shared" ref="E32" si="15">G16/$B$32</f>
        <v>0.60938490805326562</v>
      </c>
      <c r="F32" s="5">
        <f>H16/$B$32</f>
        <v>0.79201014584654394</v>
      </c>
      <c r="G32" s="5">
        <f t="shared" ref="G32:G39" si="16">AVERAGE(D32:F32)</f>
        <v>0.66074825618262512</v>
      </c>
      <c r="H32" s="5">
        <f t="shared" ref="H32:H39" si="17">_xlfn.STDEV.S(D32:F32)</f>
        <v>0.11456800196510032</v>
      </c>
    </row>
    <row r="33" spans="1:8" x14ac:dyDescent="0.25">
      <c r="A33" s="18"/>
      <c r="B33" s="18"/>
      <c r="C33" s="15">
        <v>0.5</v>
      </c>
      <c r="D33" s="5">
        <f>I16/$B$32</f>
        <v>0.53899809765377293</v>
      </c>
      <c r="E33" s="5">
        <f t="shared" ref="E33:F33" si="18">J16/$B$32</f>
        <v>0.76157260621433087</v>
      </c>
      <c r="F33" s="5">
        <f t="shared" si="18"/>
        <v>0.53329105897273299</v>
      </c>
      <c r="G33" s="5">
        <f t="shared" si="16"/>
        <v>0.61128725428027897</v>
      </c>
      <c r="H33" s="5">
        <f t="shared" si="17"/>
        <v>0.13018221010216041</v>
      </c>
    </row>
    <row r="34" spans="1:8" x14ac:dyDescent="0.25">
      <c r="A34" s="18"/>
      <c r="B34" s="18"/>
      <c r="C34" s="15">
        <v>1</v>
      </c>
      <c r="D34" s="5">
        <f>L16/$B$32</f>
        <v>0.37349397590361444</v>
      </c>
      <c r="E34" s="5">
        <f t="shared" ref="E34:F34" si="19">M16/$B$32</f>
        <v>0.50095117311350656</v>
      </c>
      <c r="F34" s="5">
        <f t="shared" si="19"/>
        <v>0.43436905516804059</v>
      </c>
      <c r="G34" s="5">
        <f t="shared" si="16"/>
        <v>0.43627140139505388</v>
      </c>
      <c r="H34" s="5">
        <f t="shared" si="17"/>
        <v>6.3749889968735415E-2</v>
      </c>
    </row>
    <row r="35" spans="1:8" x14ac:dyDescent="0.25">
      <c r="A35" s="18"/>
      <c r="B35" s="18"/>
      <c r="C35" s="15">
        <v>5</v>
      </c>
      <c r="D35" s="5">
        <f>C17/$B$32</f>
        <v>0.50665821179454651</v>
      </c>
      <c r="E35" s="5">
        <f t="shared" ref="E35:F35" si="20">D17/$B$32</f>
        <v>0.53519340519974623</v>
      </c>
      <c r="F35" s="5">
        <f t="shared" si="20"/>
        <v>0.51997463538363975</v>
      </c>
      <c r="G35" s="5">
        <f t="shared" si="16"/>
        <v>0.52060875079264424</v>
      </c>
      <c r="H35" s="5">
        <f t="shared" si="17"/>
        <v>1.427816138135408E-2</v>
      </c>
    </row>
    <row r="36" spans="1:8" x14ac:dyDescent="0.25">
      <c r="A36" s="18"/>
      <c r="B36" s="18"/>
      <c r="C36" s="15">
        <v>10</v>
      </c>
      <c r="D36" s="5">
        <f>F17/$B$32</f>
        <v>0.43056436271401394</v>
      </c>
      <c r="E36" s="5">
        <f t="shared" ref="E36:F36" si="21">G17/$B$32</f>
        <v>0.24223208623969564</v>
      </c>
      <c r="F36" s="5">
        <f t="shared" si="21"/>
        <v>0.31642358909321494</v>
      </c>
      <c r="G36" s="5">
        <f t="shared" si="16"/>
        <v>0.32974001268230818</v>
      </c>
      <c r="H36" s="5">
        <f t="shared" si="17"/>
        <v>9.486968400602426E-2</v>
      </c>
    </row>
    <row r="37" spans="1:8" x14ac:dyDescent="0.25">
      <c r="A37" s="18"/>
      <c r="B37" s="18"/>
      <c r="C37" s="15">
        <v>20</v>
      </c>
      <c r="D37" s="5">
        <f>I17/$B$32</f>
        <v>0.19467343056436268</v>
      </c>
      <c r="E37" s="5">
        <f t="shared" ref="E37:F37" si="22">J17/$B$32</f>
        <v>0.13950538998097653</v>
      </c>
      <c r="F37" s="5">
        <f t="shared" si="22"/>
        <v>0.19086873811033606</v>
      </c>
      <c r="G37" s="5">
        <f t="shared" si="16"/>
        <v>0.17501585288522511</v>
      </c>
      <c r="H37" s="5">
        <f t="shared" si="17"/>
        <v>3.0811745372875791E-2</v>
      </c>
    </row>
    <row r="38" spans="1:8" x14ac:dyDescent="0.25">
      <c r="A38" s="18"/>
      <c r="B38" s="18"/>
      <c r="C38" s="15">
        <v>100</v>
      </c>
      <c r="D38" s="5">
        <f>L17/$B$32</f>
        <v>3.2974001268230815E-2</v>
      </c>
      <c r="E38" s="5">
        <f t="shared" ref="E38:F38" si="23">M17/$B$32</f>
        <v>1.3950538998097646E-2</v>
      </c>
      <c r="F38" s="5">
        <f t="shared" si="23"/>
        <v>1.3950538998097646E-2</v>
      </c>
      <c r="G38" s="5">
        <f t="shared" si="16"/>
        <v>2.0291693088142035E-2</v>
      </c>
      <c r="H38" s="5">
        <f t="shared" si="17"/>
        <v>1.0983201062580071E-2</v>
      </c>
    </row>
    <row r="39" spans="1:8" x14ac:dyDescent="0.25">
      <c r="A39" s="18"/>
      <c r="B39" s="18"/>
      <c r="C39" s="15">
        <v>200</v>
      </c>
      <c r="D39" s="14">
        <f>C18/$B$32</f>
        <v>-3.1705770450221877E-3</v>
      </c>
      <c r="E39" s="14">
        <f t="shared" ref="E39:F39" si="24">D18/$B$32</f>
        <v>6.3411540900443885E-3</v>
      </c>
      <c r="F39" s="14">
        <f t="shared" si="24"/>
        <v>6.3411540900443885E-3</v>
      </c>
      <c r="G39" s="5">
        <f t="shared" si="16"/>
        <v>3.1705770450221964E-3</v>
      </c>
      <c r="H39" s="5">
        <f t="shared" si="17"/>
        <v>5.4916005312900329E-3</v>
      </c>
    </row>
  </sheetData>
  <mergeCells count="4">
    <mergeCell ref="A22:A30"/>
    <mergeCell ref="B23:B30"/>
    <mergeCell ref="A31:A39"/>
    <mergeCell ref="B32:B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98E15-E814-4933-A62A-6DF57592D76B}">
  <dimension ref="A1:AC39"/>
  <sheetViews>
    <sheetView workbookViewId="0">
      <selection activeCell="Q1" sqref="Q1:AC10"/>
    </sheetView>
  </sheetViews>
  <sheetFormatPr defaultRowHeight="15" x14ac:dyDescent="0.25"/>
  <cols>
    <col min="1" max="1" width="10.42578125" bestFit="1" customWidth="1"/>
    <col min="17" max="17" width="12" bestFit="1" customWidth="1"/>
  </cols>
  <sheetData>
    <row r="1" spans="1:29" x14ac:dyDescent="0.25">
      <c r="Q1" t="s">
        <v>17</v>
      </c>
    </row>
    <row r="2" spans="1:29" x14ac:dyDescent="0.25">
      <c r="B2" s="1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Q2" s="1"/>
      <c r="R2" s="2">
        <v>1</v>
      </c>
      <c r="S2" s="2">
        <v>2</v>
      </c>
      <c r="T2" s="2">
        <v>3</v>
      </c>
      <c r="U2" s="2">
        <v>4</v>
      </c>
      <c r="V2" s="2">
        <v>5</v>
      </c>
      <c r="W2" s="2">
        <v>6</v>
      </c>
      <c r="X2" s="2">
        <v>7</v>
      </c>
      <c r="Y2" s="2">
        <v>8</v>
      </c>
      <c r="Z2" s="2">
        <v>9</v>
      </c>
      <c r="AA2" s="2">
        <v>10</v>
      </c>
      <c r="AB2" s="2">
        <v>11</v>
      </c>
      <c r="AC2" s="2">
        <v>12</v>
      </c>
    </row>
    <row r="3" spans="1:29" x14ac:dyDescent="0.25">
      <c r="B3" s="2" t="s">
        <v>0</v>
      </c>
      <c r="C3" s="3">
        <v>0.15</v>
      </c>
      <c r="D3" s="3">
        <v>0.188</v>
      </c>
      <c r="E3" s="3">
        <v>0.20799999999999999</v>
      </c>
      <c r="F3" s="3">
        <v>0.28599999999999998</v>
      </c>
      <c r="G3" s="3">
        <v>0.23</v>
      </c>
      <c r="H3" s="3">
        <v>0.192</v>
      </c>
      <c r="I3" s="3">
        <v>0.20399999999999999</v>
      </c>
      <c r="J3" s="3">
        <v>0.216</v>
      </c>
      <c r="K3" s="3">
        <v>0.20499999999999999</v>
      </c>
      <c r="L3" s="3">
        <v>0.19700000000000001</v>
      </c>
      <c r="M3" s="3">
        <v>0.14399999999999999</v>
      </c>
      <c r="N3" s="3">
        <v>0.13800000000000001</v>
      </c>
      <c r="O3" s="4">
        <v>590</v>
      </c>
      <c r="Q3" s="2" t="s">
        <v>0</v>
      </c>
      <c r="R3" s="3">
        <v>0</v>
      </c>
      <c r="S3" s="3">
        <v>0</v>
      </c>
      <c r="T3" s="3">
        <v>0</v>
      </c>
      <c r="U3" s="3">
        <v>0.1</v>
      </c>
      <c r="V3" s="3">
        <v>0.1</v>
      </c>
      <c r="W3" s="3">
        <v>0.1</v>
      </c>
      <c r="X3" s="3">
        <v>0.5</v>
      </c>
      <c r="Y3" s="3">
        <v>0.5</v>
      </c>
      <c r="Z3" s="3">
        <v>0.5</v>
      </c>
      <c r="AA3" s="3">
        <v>1</v>
      </c>
      <c r="AB3" s="3">
        <v>1</v>
      </c>
      <c r="AC3" s="3">
        <v>1</v>
      </c>
    </row>
    <row r="4" spans="1:29" x14ac:dyDescent="0.25">
      <c r="B4" s="2" t="s">
        <v>1</v>
      </c>
      <c r="C4" s="3">
        <v>0.106</v>
      </c>
      <c r="D4" s="3">
        <v>8.8999999999999996E-2</v>
      </c>
      <c r="E4" s="3">
        <v>0.10199999999999999</v>
      </c>
      <c r="F4" s="3">
        <v>8.2000000000000003E-2</v>
      </c>
      <c r="G4" s="3">
        <v>0.13600000000000001</v>
      </c>
      <c r="H4" s="3">
        <v>7.6999999999999999E-2</v>
      </c>
      <c r="I4" s="3">
        <v>9.2999999999999999E-2</v>
      </c>
      <c r="J4" s="3">
        <v>9.1999999999999998E-2</v>
      </c>
      <c r="K4" s="3">
        <v>0.1</v>
      </c>
      <c r="L4" s="3">
        <v>4.5999999999999999E-2</v>
      </c>
      <c r="M4" s="3">
        <v>5.3999999999999999E-2</v>
      </c>
      <c r="N4" s="3">
        <v>4.1000000000000002E-2</v>
      </c>
      <c r="O4" s="4">
        <v>590</v>
      </c>
      <c r="Q4" s="2" t="s">
        <v>1</v>
      </c>
      <c r="R4" s="3">
        <v>5</v>
      </c>
      <c r="S4" s="3">
        <v>5</v>
      </c>
      <c r="T4" s="3">
        <v>5</v>
      </c>
      <c r="U4" s="3">
        <v>10</v>
      </c>
      <c r="V4" s="3">
        <v>10</v>
      </c>
      <c r="W4" s="3">
        <v>10</v>
      </c>
      <c r="X4" s="3">
        <v>20</v>
      </c>
      <c r="Y4" s="3">
        <v>20</v>
      </c>
      <c r="Z4" s="3">
        <v>20</v>
      </c>
      <c r="AA4" s="3">
        <v>100</v>
      </c>
      <c r="AB4" s="3">
        <v>100</v>
      </c>
      <c r="AC4" s="3">
        <v>100</v>
      </c>
    </row>
    <row r="5" spans="1:29" x14ac:dyDescent="0.25">
      <c r="B5" s="2" t="s">
        <v>2</v>
      </c>
      <c r="C5" s="3">
        <v>0.04</v>
      </c>
      <c r="D5" s="3">
        <v>3.9E-2</v>
      </c>
      <c r="E5" s="3">
        <v>4.4999999999999998E-2</v>
      </c>
      <c r="F5" s="3">
        <v>4.8000000000000001E-2</v>
      </c>
      <c r="G5" s="3">
        <v>4.9000000000000002E-2</v>
      </c>
      <c r="H5" s="3">
        <v>4.9000000000000002E-2</v>
      </c>
      <c r="I5" s="3">
        <v>4.7E-2</v>
      </c>
      <c r="J5" s="3">
        <v>4.7E-2</v>
      </c>
      <c r="K5" s="3">
        <v>4.8000000000000001E-2</v>
      </c>
      <c r="L5" s="3">
        <v>4.8000000000000001E-2</v>
      </c>
      <c r="M5" s="3">
        <v>0.05</v>
      </c>
      <c r="N5" s="3">
        <v>0.04</v>
      </c>
      <c r="O5" s="4">
        <v>590</v>
      </c>
      <c r="Q5" s="2" t="s">
        <v>2</v>
      </c>
      <c r="R5" s="3">
        <v>200</v>
      </c>
      <c r="S5" s="3">
        <v>200</v>
      </c>
      <c r="T5" s="3">
        <v>200</v>
      </c>
      <c r="U5" s="3"/>
      <c r="V5" s="3"/>
      <c r="W5" s="3"/>
      <c r="X5" s="3"/>
      <c r="Y5" s="3"/>
      <c r="Z5" s="3"/>
      <c r="AA5" s="3"/>
      <c r="AB5" s="3"/>
      <c r="AC5" s="3"/>
    </row>
    <row r="6" spans="1:29" x14ac:dyDescent="0.25">
      <c r="B6" s="2" t="s">
        <v>3</v>
      </c>
      <c r="C6" s="3">
        <v>0.23499999999999999</v>
      </c>
      <c r="D6" s="3">
        <v>0.14499999999999999</v>
      </c>
      <c r="E6" s="3">
        <v>0.26200000000000001</v>
      </c>
      <c r="F6" s="3">
        <v>0.255</v>
      </c>
      <c r="G6" s="3">
        <v>0.158</v>
      </c>
      <c r="H6" s="3">
        <v>0.218</v>
      </c>
      <c r="I6" s="3">
        <v>0.123</v>
      </c>
      <c r="J6" s="3">
        <v>0.16</v>
      </c>
      <c r="K6" s="3">
        <v>0.127</v>
      </c>
      <c r="L6" s="3">
        <v>9.5000000000000001E-2</v>
      </c>
      <c r="M6" s="3">
        <v>0.128</v>
      </c>
      <c r="N6" s="3">
        <v>0.113</v>
      </c>
      <c r="O6" s="4">
        <v>590</v>
      </c>
      <c r="Q6" s="2" t="s">
        <v>3</v>
      </c>
      <c r="R6" s="3">
        <v>0</v>
      </c>
      <c r="S6" s="3">
        <v>0</v>
      </c>
      <c r="T6" s="3">
        <v>0</v>
      </c>
      <c r="U6" s="3">
        <v>0.1</v>
      </c>
      <c r="V6" s="3">
        <v>0.1</v>
      </c>
      <c r="W6" s="3">
        <v>0.1</v>
      </c>
      <c r="X6" s="3">
        <v>0.5</v>
      </c>
      <c r="Y6" s="3">
        <v>0.5</v>
      </c>
      <c r="Z6" s="3">
        <v>0.5</v>
      </c>
      <c r="AA6" s="3">
        <v>1</v>
      </c>
      <c r="AB6" s="3">
        <v>1</v>
      </c>
      <c r="AC6" s="3">
        <v>1</v>
      </c>
    </row>
    <row r="7" spans="1:29" x14ac:dyDescent="0.25">
      <c r="B7" s="2" t="s">
        <v>4</v>
      </c>
      <c r="C7" s="3">
        <v>7.3999999999999996E-2</v>
      </c>
      <c r="D7" s="3">
        <v>6.6000000000000003E-2</v>
      </c>
      <c r="E7" s="3">
        <v>5.6000000000000001E-2</v>
      </c>
      <c r="F7" s="3">
        <v>6.3E-2</v>
      </c>
      <c r="G7" s="3">
        <v>6.3E-2</v>
      </c>
      <c r="H7" s="3">
        <v>0.109</v>
      </c>
      <c r="I7" s="3">
        <v>6.0999999999999999E-2</v>
      </c>
      <c r="J7" s="3">
        <v>0.152</v>
      </c>
      <c r="K7" s="3">
        <v>0.17599999999999999</v>
      </c>
      <c r="L7" s="3">
        <v>0.05</v>
      </c>
      <c r="M7" s="3">
        <v>3.6999999999999998E-2</v>
      </c>
      <c r="N7" s="3">
        <v>4.8000000000000001E-2</v>
      </c>
      <c r="O7" s="4">
        <v>590</v>
      </c>
      <c r="Q7" s="2" t="s">
        <v>4</v>
      </c>
      <c r="R7" s="3">
        <v>5</v>
      </c>
      <c r="S7" s="3">
        <v>5</v>
      </c>
      <c r="T7" s="3">
        <v>5</v>
      </c>
      <c r="U7" s="3">
        <v>10</v>
      </c>
      <c r="V7" s="3">
        <v>10</v>
      </c>
      <c r="W7" s="3">
        <v>10</v>
      </c>
      <c r="X7" s="3">
        <v>20</v>
      </c>
      <c r="Y7" s="3">
        <v>20</v>
      </c>
      <c r="Z7" s="3">
        <v>20</v>
      </c>
      <c r="AA7" s="3">
        <v>100</v>
      </c>
      <c r="AB7" s="3">
        <v>100</v>
      </c>
      <c r="AC7" s="3">
        <v>100</v>
      </c>
    </row>
    <row r="8" spans="1:29" x14ac:dyDescent="0.25">
      <c r="B8" s="2" t="s">
        <v>5</v>
      </c>
      <c r="C8" s="3">
        <v>4.2000000000000003E-2</v>
      </c>
      <c r="D8" s="3">
        <v>4.5999999999999999E-2</v>
      </c>
      <c r="E8" s="3">
        <v>4.8000000000000001E-2</v>
      </c>
      <c r="F8" s="3">
        <v>4.8000000000000001E-2</v>
      </c>
      <c r="G8" s="3">
        <v>4.7E-2</v>
      </c>
      <c r="H8" s="3">
        <v>4.3999999999999997E-2</v>
      </c>
      <c r="I8" s="3">
        <v>4.9000000000000002E-2</v>
      </c>
      <c r="J8" s="3">
        <v>4.9000000000000002E-2</v>
      </c>
      <c r="K8" s="3">
        <v>4.8000000000000001E-2</v>
      </c>
      <c r="L8" s="3">
        <v>4.7E-2</v>
      </c>
      <c r="M8" s="3">
        <v>4.1000000000000002E-2</v>
      </c>
      <c r="N8" s="3">
        <v>4.5999999999999999E-2</v>
      </c>
      <c r="O8" s="4">
        <v>590</v>
      </c>
      <c r="Q8" s="2" t="s">
        <v>5</v>
      </c>
      <c r="R8" s="3">
        <v>200</v>
      </c>
      <c r="S8" s="3">
        <v>200</v>
      </c>
      <c r="T8" s="3">
        <v>200</v>
      </c>
      <c r="U8" s="3"/>
      <c r="V8" s="3"/>
      <c r="W8" s="3"/>
      <c r="X8" s="3"/>
      <c r="Y8" s="3"/>
      <c r="Z8" s="3"/>
      <c r="AA8" s="3"/>
      <c r="AB8" s="3"/>
      <c r="AC8" s="3"/>
    </row>
    <row r="9" spans="1:29" x14ac:dyDescent="0.25">
      <c r="B9" s="2" t="s">
        <v>6</v>
      </c>
      <c r="C9" s="3">
        <v>4.1000000000000002E-2</v>
      </c>
      <c r="D9" s="3">
        <v>4.8000000000000001E-2</v>
      </c>
      <c r="E9" s="3">
        <v>4.7E-2</v>
      </c>
      <c r="F9" s="3">
        <v>4.7E-2</v>
      </c>
      <c r="G9" s="3">
        <v>4.7E-2</v>
      </c>
      <c r="H9" s="3">
        <v>4.1000000000000002E-2</v>
      </c>
      <c r="I9" s="3">
        <v>4.3999999999999997E-2</v>
      </c>
      <c r="J9" s="3">
        <v>4.9000000000000002E-2</v>
      </c>
      <c r="K9" s="3">
        <v>4.9000000000000002E-2</v>
      </c>
      <c r="L9" s="3">
        <v>4.7E-2</v>
      </c>
      <c r="M9" s="3">
        <v>4.2000000000000003E-2</v>
      </c>
      <c r="N9" s="3">
        <v>4.2999999999999997E-2</v>
      </c>
      <c r="O9" s="4">
        <v>590</v>
      </c>
      <c r="Q9" s="2" t="s">
        <v>6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x14ac:dyDescent="0.25">
      <c r="B10" s="2" t="s">
        <v>7</v>
      </c>
      <c r="C10" s="3">
        <v>4.1000000000000002E-2</v>
      </c>
      <c r="D10" s="3">
        <v>4.2000000000000003E-2</v>
      </c>
      <c r="E10" s="3">
        <v>4.2999999999999997E-2</v>
      </c>
      <c r="F10" s="3">
        <v>4.2000000000000003E-2</v>
      </c>
      <c r="G10" s="3">
        <v>4.2000000000000003E-2</v>
      </c>
      <c r="H10" s="3">
        <v>4.3999999999999997E-2</v>
      </c>
      <c r="I10" s="3">
        <v>4.2000000000000003E-2</v>
      </c>
      <c r="J10" s="3">
        <v>4.9000000000000002E-2</v>
      </c>
      <c r="K10" s="3">
        <v>4.8000000000000001E-2</v>
      </c>
      <c r="L10" s="3">
        <v>4.7E-2</v>
      </c>
      <c r="M10" s="3">
        <v>4.4999999999999998E-2</v>
      </c>
      <c r="N10" s="3">
        <v>4.7E-2</v>
      </c>
      <c r="O10" s="4">
        <v>590</v>
      </c>
      <c r="Q10" s="2" t="s">
        <v>7</v>
      </c>
      <c r="R10" s="3" t="s">
        <v>18</v>
      </c>
      <c r="S10" s="3" t="s">
        <v>18</v>
      </c>
      <c r="T10" s="3" t="s">
        <v>18</v>
      </c>
      <c r="U10" s="3"/>
      <c r="V10" s="3"/>
      <c r="W10" s="3"/>
      <c r="X10" s="3"/>
      <c r="Y10" s="3"/>
      <c r="Z10" s="3"/>
      <c r="AA10" s="3"/>
      <c r="AB10" s="3"/>
      <c r="AC10" s="3"/>
    </row>
    <row r="12" spans="1:29" x14ac:dyDescent="0.25">
      <c r="A12" t="s">
        <v>9</v>
      </c>
      <c r="C12" t="s">
        <v>8</v>
      </c>
    </row>
    <row r="13" spans="1:29" x14ac:dyDescent="0.25">
      <c r="A13">
        <f>AVERAGE(C10:E10)</f>
        <v>4.2000000000000003E-2</v>
      </c>
      <c r="C13">
        <f>C3-$A$13</f>
        <v>0.10799999999999998</v>
      </c>
      <c r="D13">
        <f t="shared" ref="D13:N13" si="0">D3-$A$13</f>
        <v>0.14599999999999999</v>
      </c>
      <c r="E13">
        <f t="shared" si="0"/>
        <v>0.16599999999999998</v>
      </c>
      <c r="F13">
        <f t="shared" si="0"/>
        <v>0.24399999999999997</v>
      </c>
      <c r="G13">
        <f t="shared" si="0"/>
        <v>0.188</v>
      </c>
      <c r="H13">
        <f t="shared" si="0"/>
        <v>0.15</v>
      </c>
      <c r="I13">
        <f t="shared" si="0"/>
        <v>0.16199999999999998</v>
      </c>
      <c r="J13">
        <f t="shared" si="0"/>
        <v>0.17399999999999999</v>
      </c>
      <c r="K13">
        <f t="shared" si="0"/>
        <v>0.16299999999999998</v>
      </c>
      <c r="L13">
        <f t="shared" si="0"/>
        <v>0.155</v>
      </c>
      <c r="M13">
        <f t="shared" si="0"/>
        <v>0.10199999999999998</v>
      </c>
      <c r="N13">
        <f t="shared" si="0"/>
        <v>9.6000000000000002E-2</v>
      </c>
    </row>
    <row r="14" spans="1:29" x14ac:dyDescent="0.25">
      <c r="C14">
        <f t="shared" ref="C14:N17" si="1">C4-$A$13</f>
        <v>6.4000000000000001E-2</v>
      </c>
      <c r="D14">
        <f t="shared" si="1"/>
        <v>4.6999999999999993E-2</v>
      </c>
      <c r="E14">
        <f t="shared" si="1"/>
        <v>5.9999999999999991E-2</v>
      </c>
      <c r="F14">
        <f t="shared" si="1"/>
        <v>0.04</v>
      </c>
      <c r="G14">
        <f t="shared" si="1"/>
        <v>9.4E-2</v>
      </c>
      <c r="H14">
        <f t="shared" si="1"/>
        <v>3.4999999999999996E-2</v>
      </c>
      <c r="I14">
        <f t="shared" si="1"/>
        <v>5.0999999999999997E-2</v>
      </c>
      <c r="J14">
        <f t="shared" si="1"/>
        <v>4.9999999999999996E-2</v>
      </c>
      <c r="K14">
        <f t="shared" si="1"/>
        <v>5.8000000000000003E-2</v>
      </c>
      <c r="L14">
        <f t="shared" si="1"/>
        <v>3.9999999999999966E-3</v>
      </c>
      <c r="M14">
        <f t="shared" si="1"/>
        <v>1.1999999999999997E-2</v>
      </c>
      <c r="N14">
        <f t="shared" si="1"/>
        <v>-1.0000000000000009E-3</v>
      </c>
    </row>
    <row r="15" spans="1:29" x14ac:dyDescent="0.25">
      <c r="C15">
        <f t="shared" si="1"/>
        <v>-2.0000000000000018E-3</v>
      </c>
      <c r="D15">
        <f t="shared" si="1"/>
        <v>-3.0000000000000027E-3</v>
      </c>
      <c r="E15">
        <f t="shared" si="1"/>
        <v>2.9999999999999957E-3</v>
      </c>
      <c r="F15">
        <f t="shared" si="1"/>
        <v>5.9999999999999984E-3</v>
      </c>
      <c r="G15">
        <f t="shared" si="1"/>
        <v>6.9999999999999993E-3</v>
      </c>
      <c r="H15">
        <f t="shared" si="1"/>
        <v>6.9999999999999993E-3</v>
      </c>
      <c r="I15">
        <f t="shared" si="1"/>
        <v>4.9999999999999975E-3</v>
      </c>
      <c r="J15">
        <f t="shared" si="1"/>
        <v>4.9999999999999975E-3</v>
      </c>
      <c r="K15">
        <f t="shared" si="1"/>
        <v>5.9999999999999984E-3</v>
      </c>
      <c r="L15">
        <f t="shared" si="1"/>
        <v>5.9999999999999984E-3</v>
      </c>
      <c r="M15">
        <f t="shared" si="1"/>
        <v>8.0000000000000002E-3</v>
      </c>
      <c r="N15">
        <f t="shared" si="1"/>
        <v>-2.0000000000000018E-3</v>
      </c>
    </row>
    <row r="16" spans="1:29" x14ac:dyDescent="0.25">
      <c r="C16">
        <f t="shared" si="1"/>
        <v>0.19299999999999998</v>
      </c>
      <c r="D16">
        <f t="shared" si="1"/>
        <v>0.10299999999999998</v>
      </c>
      <c r="E16">
        <f t="shared" si="1"/>
        <v>0.22</v>
      </c>
      <c r="F16">
        <f t="shared" si="1"/>
        <v>0.21299999999999999</v>
      </c>
      <c r="G16">
        <f t="shared" si="1"/>
        <v>0.11599999999999999</v>
      </c>
      <c r="H16">
        <f t="shared" si="1"/>
        <v>0.17599999999999999</v>
      </c>
      <c r="I16">
        <f t="shared" si="1"/>
        <v>8.0999999999999989E-2</v>
      </c>
      <c r="J16">
        <f t="shared" si="1"/>
        <v>0.11799999999999999</v>
      </c>
      <c r="K16">
        <f t="shared" si="1"/>
        <v>8.4999999999999992E-2</v>
      </c>
      <c r="L16">
        <f t="shared" si="1"/>
        <v>5.2999999999999999E-2</v>
      </c>
      <c r="M16">
        <f t="shared" si="1"/>
        <v>8.5999999999999993E-2</v>
      </c>
      <c r="N16">
        <f t="shared" si="1"/>
        <v>7.1000000000000008E-2</v>
      </c>
    </row>
    <row r="17" spans="1:19" x14ac:dyDescent="0.25">
      <c r="C17">
        <f>C7-$A$13</f>
        <v>3.1999999999999994E-2</v>
      </c>
      <c r="D17">
        <f t="shared" si="1"/>
        <v>2.4E-2</v>
      </c>
      <c r="E17">
        <f t="shared" si="1"/>
        <v>1.3999999999999999E-2</v>
      </c>
      <c r="F17">
        <f t="shared" si="1"/>
        <v>2.0999999999999998E-2</v>
      </c>
      <c r="G17">
        <f t="shared" si="1"/>
        <v>2.0999999999999998E-2</v>
      </c>
      <c r="H17">
        <f t="shared" si="1"/>
        <v>6.7000000000000004E-2</v>
      </c>
      <c r="I17">
        <f t="shared" si="1"/>
        <v>1.8999999999999996E-2</v>
      </c>
      <c r="J17">
        <f t="shared" si="1"/>
        <v>0.10999999999999999</v>
      </c>
      <c r="K17">
        <f t="shared" si="1"/>
        <v>0.13399999999999998</v>
      </c>
      <c r="L17">
        <f t="shared" si="1"/>
        <v>8.0000000000000002E-3</v>
      </c>
      <c r="M17">
        <f t="shared" si="1"/>
        <v>-5.0000000000000044E-3</v>
      </c>
      <c r="N17">
        <f t="shared" si="1"/>
        <v>5.9999999999999984E-3</v>
      </c>
    </row>
    <row r="18" spans="1:19" x14ac:dyDescent="0.25">
      <c r="C18">
        <f t="shared" ref="C18:N20" si="2">C8-$A$13</f>
        <v>0</v>
      </c>
      <c r="D18">
        <f t="shared" si="2"/>
        <v>3.9999999999999966E-3</v>
      </c>
      <c r="E18">
        <f t="shared" si="2"/>
        <v>5.9999999999999984E-3</v>
      </c>
      <c r="F18">
        <f t="shared" si="2"/>
        <v>5.9999999999999984E-3</v>
      </c>
      <c r="G18">
        <f t="shared" si="2"/>
        <v>4.9999999999999975E-3</v>
      </c>
      <c r="H18">
        <f t="shared" si="2"/>
        <v>1.9999999999999948E-3</v>
      </c>
      <c r="I18">
        <f>I8-$A$13</f>
        <v>6.9999999999999993E-3</v>
      </c>
      <c r="J18">
        <f t="shared" si="2"/>
        <v>6.9999999999999993E-3</v>
      </c>
      <c r="K18">
        <f t="shared" si="2"/>
        <v>5.9999999999999984E-3</v>
      </c>
      <c r="L18">
        <f t="shared" si="2"/>
        <v>4.9999999999999975E-3</v>
      </c>
      <c r="M18">
        <f t="shared" si="2"/>
        <v>-1.0000000000000009E-3</v>
      </c>
      <c r="N18">
        <f t="shared" si="2"/>
        <v>3.9999999999999966E-3</v>
      </c>
    </row>
    <row r="19" spans="1:19" x14ac:dyDescent="0.25">
      <c r="C19">
        <f t="shared" si="2"/>
        <v>-1.0000000000000009E-3</v>
      </c>
      <c r="D19">
        <f t="shared" si="2"/>
        <v>5.9999999999999984E-3</v>
      </c>
      <c r="E19">
        <f t="shared" si="2"/>
        <v>4.9999999999999975E-3</v>
      </c>
      <c r="F19">
        <f t="shared" si="2"/>
        <v>4.9999999999999975E-3</v>
      </c>
      <c r="G19">
        <f t="shared" si="2"/>
        <v>4.9999999999999975E-3</v>
      </c>
      <c r="H19">
        <f t="shared" si="2"/>
        <v>-1.0000000000000009E-3</v>
      </c>
      <c r="I19">
        <f t="shared" si="2"/>
        <v>1.9999999999999948E-3</v>
      </c>
      <c r="J19">
        <f t="shared" si="2"/>
        <v>6.9999999999999993E-3</v>
      </c>
      <c r="K19">
        <f t="shared" si="2"/>
        <v>6.9999999999999993E-3</v>
      </c>
      <c r="L19">
        <f t="shared" si="2"/>
        <v>4.9999999999999975E-3</v>
      </c>
      <c r="M19">
        <f t="shared" si="2"/>
        <v>0</v>
      </c>
      <c r="N19">
        <f t="shared" si="2"/>
        <v>9.9999999999999395E-4</v>
      </c>
    </row>
    <row r="20" spans="1:19" x14ac:dyDescent="0.25">
      <c r="C20">
        <f t="shared" si="2"/>
        <v>-1.0000000000000009E-3</v>
      </c>
      <c r="D20">
        <f t="shared" si="2"/>
        <v>0</v>
      </c>
      <c r="E20">
        <f t="shared" si="2"/>
        <v>9.9999999999999395E-4</v>
      </c>
      <c r="F20">
        <f t="shared" si="2"/>
        <v>0</v>
      </c>
      <c r="G20">
        <f t="shared" si="2"/>
        <v>0</v>
      </c>
      <c r="H20">
        <f t="shared" si="2"/>
        <v>1.9999999999999948E-3</v>
      </c>
      <c r="I20">
        <f t="shared" si="2"/>
        <v>0</v>
      </c>
      <c r="J20">
        <f t="shared" si="2"/>
        <v>6.9999999999999993E-3</v>
      </c>
      <c r="K20">
        <f t="shared" si="2"/>
        <v>5.9999999999999984E-3</v>
      </c>
      <c r="L20">
        <f t="shared" si="2"/>
        <v>4.9999999999999975E-3</v>
      </c>
      <c r="M20">
        <f t="shared" si="2"/>
        <v>2.9999999999999957E-3</v>
      </c>
      <c r="N20">
        <f t="shared" si="2"/>
        <v>4.9999999999999975E-3</v>
      </c>
    </row>
    <row r="21" spans="1:19" x14ac:dyDescent="0.25">
      <c r="G21" t="s">
        <v>13</v>
      </c>
      <c r="H21" t="s">
        <v>14</v>
      </c>
    </row>
    <row r="22" spans="1:19" x14ac:dyDescent="0.25">
      <c r="A22" s="16" t="s">
        <v>10</v>
      </c>
      <c r="B22" t="s">
        <v>12</v>
      </c>
      <c r="C22" s="15">
        <v>0</v>
      </c>
      <c r="D22" s="5">
        <f>C13/$B$23</f>
        <v>0.77142857142857135</v>
      </c>
      <c r="E22" s="5">
        <f t="shared" ref="E22:F22" si="3">D13/$B$23</f>
        <v>1.0428571428571429</v>
      </c>
      <c r="F22" s="5">
        <f t="shared" si="3"/>
        <v>1.1857142857142857</v>
      </c>
      <c r="G22" s="5">
        <f>AVERAGE(D22:F22)</f>
        <v>1</v>
      </c>
      <c r="H22" s="5">
        <f>_xlfn.STDEV.S(D22:F22)</f>
        <v>0.21044171232366043</v>
      </c>
      <c r="Q22" s="5"/>
      <c r="R22" s="5"/>
      <c r="S22" s="6"/>
    </row>
    <row r="23" spans="1:19" x14ac:dyDescent="0.25">
      <c r="A23" s="16"/>
      <c r="B23" s="16">
        <f>AVERAGE(C13:E13)</f>
        <v>0.13999999999999999</v>
      </c>
      <c r="C23" s="15">
        <v>0.1</v>
      </c>
      <c r="D23" s="5">
        <f>F13/$B$23</f>
        <v>1.7428571428571429</v>
      </c>
      <c r="E23" s="5">
        <f t="shared" ref="E23:F23" si="4">G13/$B$23</f>
        <v>1.342857142857143</v>
      </c>
      <c r="F23" s="5">
        <f t="shared" si="4"/>
        <v>1.0714285714285714</v>
      </c>
      <c r="G23" s="5">
        <f t="shared" ref="G23:G30" si="5">AVERAGE(D23:F23)</f>
        <v>1.3857142857142859</v>
      </c>
      <c r="H23" s="5">
        <f t="shared" ref="H23:H30" si="6">_xlfn.STDEV.S(D23:F23)</f>
        <v>0.33775972621533956</v>
      </c>
      <c r="P23" s="11"/>
      <c r="Q23" s="5"/>
      <c r="R23" s="5"/>
      <c r="S23" s="6"/>
    </row>
    <row r="24" spans="1:19" x14ac:dyDescent="0.25">
      <c r="A24" s="16"/>
      <c r="B24" s="16"/>
      <c r="C24" s="15">
        <v>0.5</v>
      </c>
      <c r="D24" s="5">
        <f>I13/$B$23</f>
        <v>1.157142857142857</v>
      </c>
      <c r="E24" s="5">
        <f t="shared" ref="E24:F24" si="7">J13/$B$23</f>
        <v>1.2428571428571429</v>
      </c>
      <c r="F24" s="5">
        <f t="shared" si="7"/>
        <v>1.1642857142857141</v>
      </c>
      <c r="G24" s="5">
        <f t="shared" si="5"/>
        <v>1.1880952380952381</v>
      </c>
      <c r="H24" s="5">
        <f t="shared" si="6"/>
        <v>4.7559486560567181E-2</v>
      </c>
      <c r="Q24" s="5"/>
      <c r="R24" s="5"/>
      <c r="S24" s="6"/>
    </row>
    <row r="25" spans="1:19" x14ac:dyDescent="0.25">
      <c r="A25" s="16"/>
      <c r="B25" s="16"/>
      <c r="C25" s="15">
        <v>1</v>
      </c>
      <c r="D25" s="5">
        <f>L13/$B$23</f>
        <v>1.1071428571428572</v>
      </c>
      <c r="E25" s="5">
        <f t="shared" ref="E25:F25" si="8">M13/$B$23</f>
        <v>0.72857142857142854</v>
      </c>
      <c r="F25" s="5">
        <f t="shared" si="8"/>
        <v>0.68571428571428583</v>
      </c>
      <c r="G25" s="5">
        <f t="shared" si="5"/>
        <v>0.8404761904761906</v>
      </c>
      <c r="H25" s="5">
        <f t="shared" si="6"/>
        <v>0.23193213879668023</v>
      </c>
      <c r="Q25" s="5"/>
      <c r="R25" s="5"/>
      <c r="S25" s="6"/>
    </row>
    <row r="26" spans="1:19" x14ac:dyDescent="0.25">
      <c r="A26" s="16"/>
      <c r="B26" s="16"/>
      <c r="C26" s="15">
        <v>5</v>
      </c>
      <c r="D26" s="5">
        <f>C14/$B$23</f>
        <v>0.45714285714285718</v>
      </c>
      <c r="E26" s="5">
        <f t="shared" ref="E26:F26" si="9">D14/$B$23</f>
        <v>0.33571428571428569</v>
      </c>
      <c r="F26" s="5">
        <f t="shared" si="9"/>
        <v>0.42857142857142855</v>
      </c>
      <c r="G26" s="5">
        <f t="shared" si="5"/>
        <v>0.4071428571428572</v>
      </c>
      <c r="H26" s="5">
        <f t="shared" si="6"/>
        <v>6.3487102980825147E-2</v>
      </c>
      <c r="Q26" s="5"/>
      <c r="R26" s="5"/>
      <c r="S26" s="6"/>
    </row>
    <row r="27" spans="1:19" x14ac:dyDescent="0.25">
      <c r="A27" s="16"/>
      <c r="B27" s="16"/>
      <c r="C27" s="15">
        <v>10</v>
      </c>
      <c r="D27" s="5">
        <f>F14/$B$23</f>
        <v>0.28571428571428575</v>
      </c>
      <c r="E27" s="5">
        <f t="shared" ref="E27:F27" si="10">G14/$B$23</f>
        <v>0.67142857142857149</v>
      </c>
      <c r="F27" s="5">
        <f t="shared" si="10"/>
        <v>0.25</v>
      </c>
      <c r="G27" s="5">
        <f t="shared" si="5"/>
        <v>0.40238095238095245</v>
      </c>
      <c r="H27" s="5">
        <f t="shared" si="6"/>
        <v>0.2336853515679041</v>
      </c>
      <c r="Q27" s="5"/>
      <c r="R27" s="5"/>
      <c r="S27" s="6"/>
    </row>
    <row r="28" spans="1:19" x14ac:dyDescent="0.25">
      <c r="A28" s="16"/>
      <c r="B28" s="16"/>
      <c r="C28" s="15">
        <v>20</v>
      </c>
      <c r="D28" s="5">
        <f>I14/$B$23</f>
        <v>0.36428571428571432</v>
      </c>
      <c r="E28" s="5">
        <f t="shared" ref="E28:F28" si="11">J14/$B$23</f>
        <v>0.35714285714285715</v>
      </c>
      <c r="F28" s="5">
        <f t="shared" si="11"/>
        <v>0.41428571428571437</v>
      </c>
      <c r="G28" s="5">
        <f t="shared" si="5"/>
        <v>0.37857142857142861</v>
      </c>
      <c r="H28" s="5">
        <f t="shared" si="6"/>
        <v>3.113499245386199E-2</v>
      </c>
      <c r="Q28" s="5"/>
      <c r="R28" s="5"/>
      <c r="S28" s="6"/>
    </row>
    <row r="29" spans="1:19" x14ac:dyDescent="0.25">
      <c r="A29" s="16"/>
      <c r="B29" s="16"/>
      <c r="C29" s="15">
        <v>100</v>
      </c>
      <c r="D29" s="5">
        <f>L14/$B$23</f>
        <v>2.857142857142855E-2</v>
      </c>
      <c r="E29" s="5">
        <f t="shared" ref="E29:F29" si="12">M14/$B$23</f>
        <v>8.5714285714285701E-2</v>
      </c>
      <c r="F29" s="5">
        <f t="shared" si="12"/>
        <v>-7.1428571428571496E-3</v>
      </c>
      <c r="G29" s="5">
        <f t="shared" si="5"/>
        <v>3.5714285714285705E-2</v>
      </c>
      <c r="H29" s="5">
        <f t="shared" si="6"/>
        <v>4.6838846602157154E-2</v>
      </c>
      <c r="Q29" s="5"/>
      <c r="R29" s="5"/>
      <c r="S29" s="6"/>
    </row>
    <row r="30" spans="1:19" ht="15.75" thickBot="1" x14ac:dyDescent="0.3">
      <c r="A30" s="17"/>
      <c r="B30" s="17"/>
      <c r="C30" s="15">
        <v>200</v>
      </c>
      <c r="D30" s="12">
        <f>C15/$B$23</f>
        <v>-1.4285714285714299E-2</v>
      </c>
      <c r="E30" s="12">
        <f t="shared" ref="E30:F30" si="13">D15/$B$23</f>
        <v>-2.142857142857145E-2</v>
      </c>
      <c r="F30" s="12">
        <f t="shared" si="13"/>
        <v>2.1428571428571401E-2</v>
      </c>
      <c r="G30" s="12">
        <f t="shared" si="5"/>
        <v>-4.7619047619047823E-3</v>
      </c>
      <c r="H30" s="12">
        <f t="shared" si="6"/>
        <v>2.2961073240459411E-2</v>
      </c>
      <c r="Q30" s="5"/>
      <c r="R30" s="5"/>
      <c r="S30" s="6"/>
    </row>
    <row r="31" spans="1:19" x14ac:dyDescent="0.25">
      <c r="A31" s="18" t="s">
        <v>11</v>
      </c>
      <c r="B31" t="s">
        <v>12</v>
      </c>
      <c r="C31" s="15">
        <v>0</v>
      </c>
      <c r="D31" s="5">
        <f>C16/$B$32</f>
        <v>1.1220930232558142</v>
      </c>
      <c r="E31" s="5">
        <f t="shared" ref="E31:F31" si="14">D16/$B$32</f>
        <v>0.59883720930232565</v>
      </c>
      <c r="F31" s="5">
        <f t="shared" si="14"/>
        <v>1.2790697674418607</v>
      </c>
      <c r="G31" s="5">
        <f>AVERAGE(D31:F31)</f>
        <v>1.0000000000000002</v>
      </c>
      <c r="H31" s="5">
        <f>_xlfn.STDEV.S(D31:F31)</f>
        <v>0.35617286959294414</v>
      </c>
    </row>
    <row r="32" spans="1:19" x14ac:dyDescent="0.25">
      <c r="A32" s="18"/>
      <c r="B32" s="18">
        <f>AVERAGE(C16:E16)</f>
        <v>0.17199999999999996</v>
      </c>
      <c r="C32" s="15">
        <v>0.1</v>
      </c>
      <c r="D32" s="5">
        <f>F16/$B$32</f>
        <v>1.238372093023256</v>
      </c>
      <c r="E32" s="5">
        <f t="shared" ref="E32" si="15">G16/$B$32</f>
        <v>0.67441860465116288</v>
      </c>
      <c r="F32" s="5">
        <f>H16/$B$32</f>
        <v>1.0232558139534886</v>
      </c>
      <c r="G32" s="5">
        <f t="shared" ref="G32:G39" si="16">AVERAGE(D32:F32)</f>
        <v>0.97868217054263573</v>
      </c>
      <c r="H32" s="5">
        <f t="shared" ref="H32:H39" si="17">_xlfn.STDEV.S(D32:F32)</f>
        <v>0.28460673134511744</v>
      </c>
    </row>
    <row r="33" spans="1:8" x14ac:dyDescent="0.25">
      <c r="A33" s="18"/>
      <c r="B33" s="18"/>
      <c r="C33" s="15">
        <v>0.5</v>
      </c>
      <c r="D33" s="5">
        <f>I16/$B$32</f>
        <v>0.47093023255813959</v>
      </c>
      <c r="E33" s="5">
        <f t="shared" ref="E33:F33" si="18">J16/$B$32</f>
        <v>0.68604651162790709</v>
      </c>
      <c r="F33" s="5">
        <f t="shared" si="18"/>
        <v>0.49418604651162801</v>
      </c>
      <c r="G33" s="5">
        <f t="shared" si="16"/>
        <v>0.5503875968992249</v>
      </c>
      <c r="H33" s="5">
        <f t="shared" si="17"/>
        <v>0.11805809620556584</v>
      </c>
    </row>
    <row r="34" spans="1:8" x14ac:dyDescent="0.25">
      <c r="A34" s="18"/>
      <c r="B34" s="18"/>
      <c r="C34" s="15">
        <v>1</v>
      </c>
      <c r="D34" s="5">
        <f>L16/$B$32</f>
        <v>0.30813953488372098</v>
      </c>
      <c r="E34" s="5">
        <f t="shared" ref="E34:F34" si="19">M16/$B$32</f>
        <v>0.50000000000000011</v>
      </c>
      <c r="F34" s="5">
        <f t="shared" si="19"/>
        <v>0.41279069767441873</v>
      </c>
      <c r="G34" s="5">
        <f t="shared" si="16"/>
        <v>0.40697674418604657</v>
      </c>
      <c r="H34" s="5">
        <f t="shared" si="17"/>
        <v>9.6062276987548628E-2</v>
      </c>
    </row>
    <row r="35" spans="1:8" x14ac:dyDescent="0.25">
      <c r="A35" s="18"/>
      <c r="B35" s="18"/>
      <c r="C35" s="15">
        <v>5</v>
      </c>
      <c r="D35" s="5">
        <f>C17/$B$32</f>
        <v>0.18604651162790697</v>
      </c>
      <c r="E35" s="5">
        <f t="shared" ref="E35:F35" si="20">D17/$B$32</f>
        <v>0.13953488372093026</v>
      </c>
      <c r="F35" s="5">
        <f t="shared" si="20"/>
        <v>8.1395348837209308E-2</v>
      </c>
      <c r="G35" s="5">
        <f t="shared" si="16"/>
        <v>0.13565891472868219</v>
      </c>
      <c r="H35" s="5">
        <f t="shared" si="17"/>
        <v>5.2433136660731273E-2</v>
      </c>
    </row>
    <row r="36" spans="1:8" x14ac:dyDescent="0.25">
      <c r="A36" s="18"/>
      <c r="B36" s="18"/>
      <c r="C36" s="15">
        <v>10</v>
      </c>
      <c r="D36" s="5">
        <f>F17/$B$32</f>
        <v>0.12209302325581398</v>
      </c>
      <c r="E36" s="5">
        <f t="shared" ref="E36:F36" si="21">G17/$B$32</f>
        <v>0.12209302325581398</v>
      </c>
      <c r="F36" s="5">
        <f t="shared" si="21"/>
        <v>0.38953488372093037</v>
      </c>
      <c r="G36" s="5">
        <f t="shared" si="16"/>
        <v>0.21124031007751945</v>
      </c>
      <c r="H36" s="5">
        <f t="shared" si="17"/>
        <v>0.15440763013210923</v>
      </c>
    </row>
    <row r="37" spans="1:8" x14ac:dyDescent="0.25">
      <c r="A37" s="18"/>
      <c r="B37" s="18"/>
      <c r="C37" s="15">
        <v>20</v>
      </c>
      <c r="D37" s="5">
        <f>I17/$B$32</f>
        <v>0.11046511627906977</v>
      </c>
      <c r="E37" s="5">
        <f t="shared" ref="E37:F37" si="22">J17/$B$32</f>
        <v>0.63953488372093026</v>
      </c>
      <c r="F37" s="5">
        <f t="shared" si="22"/>
        <v>0.77906976744186052</v>
      </c>
      <c r="G37" s="5">
        <f t="shared" si="16"/>
        <v>0.50968992248062017</v>
      </c>
      <c r="H37" s="5">
        <f t="shared" si="17"/>
        <v>0.35270785412115846</v>
      </c>
    </row>
    <row r="38" spans="1:8" x14ac:dyDescent="0.25">
      <c r="A38" s="18"/>
      <c r="B38" s="18"/>
      <c r="C38" s="15">
        <v>100</v>
      </c>
      <c r="D38" s="5">
        <f>L17/$B$32</f>
        <v>4.6511627906976757E-2</v>
      </c>
      <c r="E38" s="5">
        <f t="shared" ref="E38:F38" si="23">M17/$B$32</f>
        <v>-2.9069767441860499E-2</v>
      </c>
      <c r="F38" s="5">
        <f t="shared" si="23"/>
        <v>3.4883720930232558E-2</v>
      </c>
      <c r="G38" s="5">
        <f t="shared" si="16"/>
        <v>1.7441860465116272E-2</v>
      </c>
      <c r="H38" s="5">
        <f t="shared" si="17"/>
        <v>4.0697674418604675E-2</v>
      </c>
    </row>
    <row r="39" spans="1:8" x14ac:dyDescent="0.25">
      <c r="A39" s="18"/>
      <c r="B39" s="18"/>
      <c r="C39" s="15">
        <v>200</v>
      </c>
      <c r="D39" s="14">
        <f>C18/$B$32</f>
        <v>0</v>
      </c>
      <c r="E39" s="14">
        <f t="shared" ref="E39:F39" si="24">D18/$B$32</f>
        <v>2.3255813953488358E-2</v>
      </c>
      <c r="F39" s="14">
        <f t="shared" si="24"/>
        <v>3.4883720930232558E-2</v>
      </c>
      <c r="G39" s="5">
        <f t="shared" si="16"/>
        <v>1.9379844961240306E-2</v>
      </c>
      <c r="H39" s="5">
        <f t="shared" si="17"/>
        <v>1.7761921298278451E-2</v>
      </c>
    </row>
  </sheetData>
  <mergeCells count="4">
    <mergeCell ref="A22:A30"/>
    <mergeCell ref="B23:B30"/>
    <mergeCell ref="A31:A39"/>
    <mergeCell ref="B32:B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E4019-0A9A-4DD4-8EFD-21C20862CD3F}">
  <dimension ref="A1:AC39"/>
  <sheetViews>
    <sheetView workbookViewId="0">
      <selection activeCell="Q1" sqref="Q1:AC10"/>
    </sheetView>
  </sheetViews>
  <sheetFormatPr defaultRowHeight="15" x14ac:dyDescent="0.25"/>
  <cols>
    <col min="1" max="1" width="10.42578125" bestFit="1" customWidth="1"/>
    <col min="17" max="17" width="12" bestFit="1" customWidth="1"/>
  </cols>
  <sheetData>
    <row r="1" spans="1:29" x14ac:dyDescent="0.25">
      <c r="Q1" t="s">
        <v>17</v>
      </c>
    </row>
    <row r="2" spans="1:29" x14ac:dyDescent="0.25">
      <c r="B2" s="1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Q2" s="1"/>
      <c r="R2" s="2">
        <v>1</v>
      </c>
      <c r="S2" s="2">
        <v>2</v>
      </c>
      <c r="T2" s="2">
        <v>3</v>
      </c>
      <c r="U2" s="2">
        <v>4</v>
      </c>
      <c r="V2" s="2">
        <v>5</v>
      </c>
      <c r="W2" s="2">
        <v>6</v>
      </c>
      <c r="X2" s="2">
        <v>7</v>
      </c>
      <c r="Y2" s="2">
        <v>8</v>
      </c>
      <c r="Z2" s="2">
        <v>9</v>
      </c>
      <c r="AA2" s="2">
        <v>10</v>
      </c>
      <c r="AB2" s="2">
        <v>11</v>
      </c>
      <c r="AC2" s="2">
        <v>12</v>
      </c>
    </row>
    <row r="3" spans="1:29" x14ac:dyDescent="0.25">
      <c r="B3" s="2" t="s">
        <v>0</v>
      </c>
      <c r="C3" s="3">
        <v>0.29099999999999998</v>
      </c>
      <c r="D3" s="3">
        <v>0.311</v>
      </c>
      <c r="E3" s="3">
        <v>0.432</v>
      </c>
      <c r="F3" s="3">
        <v>0.53200000000000003</v>
      </c>
      <c r="G3" s="3">
        <v>0.435</v>
      </c>
      <c r="H3" s="3">
        <v>0.44600000000000001</v>
      </c>
      <c r="I3" s="3">
        <v>0.51100000000000001</v>
      </c>
      <c r="J3" s="3">
        <v>0.53800000000000003</v>
      </c>
      <c r="K3" s="3">
        <v>0.44500000000000001</v>
      </c>
      <c r="L3" s="3">
        <v>0.61899999999999999</v>
      </c>
      <c r="M3" s="3">
        <v>0.69899999999999995</v>
      </c>
      <c r="N3" s="3">
        <v>0.39600000000000002</v>
      </c>
      <c r="O3" s="4">
        <v>590</v>
      </c>
      <c r="Q3" s="2" t="s">
        <v>0</v>
      </c>
      <c r="R3" s="3">
        <v>0</v>
      </c>
      <c r="S3" s="3">
        <v>0</v>
      </c>
      <c r="T3" s="3">
        <v>0</v>
      </c>
      <c r="U3" s="3">
        <v>0.1</v>
      </c>
      <c r="V3" s="3">
        <v>0.1</v>
      </c>
      <c r="W3" s="3">
        <v>0.1</v>
      </c>
      <c r="X3" s="3">
        <v>0.5</v>
      </c>
      <c r="Y3" s="3">
        <v>0.5</v>
      </c>
      <c r="Z3" s="3">
        <v>0.5</v>
      </c>
      <c r="AA3" s="3">
        <v>1</v>
      </c>
      <c r="AB3" s="3">
        <v>1</v>
      </c>
      <c r="AC3" s="3">
        <v>1</v>
      </c>
    </row>
    <row r="4" spans="1:29" x14ac:dyDescent="0.25">
      <c r="B4" s="2" t="s">
        <v>1</v>
      </c>
      <c r="C4" s="3">
        <v>0.499</v>
      </c>
      <c r="D4" s="3">
        <v>0.61899999999999999</v>
      </c>
      <c r="E4" s="3">
        <v>0.84099999999999997</v>
      </c>
      <c r="F4" s="3">
        <v>0.77500000000000002</v>
      </c>
      <c r="G4" s="3">
        <v>1.246</v>
      </c>
      <c r="H4" s="3">
        <v>0.65800000000000003</v>
      </c>
      <c r="I4" s="3">
        <v>0.38500000000000001</v>
      </c>
      <c r="J4" s="3">
        <v>0.313</v>
      </c>
      <c r="K4" s="3">
        <v>0.34599999999999997</v>
      </c>
      <c r="L4" s="3">
        <v>0.20499999999999999</v>
      </c>
      <c r="M4" s="3">
        <v>0.30399999999999999</v>
      </c>
      <c r="N4" s="3">
        <v>0.214</v>
      </c>
      <c r="O4" s="4">
        <v>590</v>
      </c>
      <c r="Q4" s="2" t="s">
        <v>1</v>
      </c>
      <c r="R4" s="3">
        <v>5</v>
      </c>
      <c r="S4" s="3">
        <v>5</v>
      </c>
      <c r="T4" s="3">
        <v>5</v>
      </c>
      <c r="U4" s="3">
        <v>10</v>
      </c>
      <c r="V4" s="3">
        <v>10</v>
      </c>
      <c r="W4" s="3">
        <v>10</v>
      </c>
      <c r="X4" s="3">
        <v>20</v>
      </c>
      <c r="Y4" s="3">
        <v>20</v>
      </c>
      <c r="Z4" s="3">
        <v>20</v>
      </c>
      <c r="AA4" s="3">
        <v>100</v>
      </c>
      <c r="AB4" s="3">
        <v>100</v>
      </c>
      <c r="AC4" s="3">
        <v>100</v>
      </c>
    </row>
    <row r="5" spans="1:29" x14ac:dyDescent="0.25">
      <c r="B5" s="2" t="s">
        <v>2</v>
      </c>
      <c r="C5" s="3">
        <v>0.13300000000000001</v>
      </c>
      <c r="D5" s="3">
        <v>0.10299999999999999</v>
      </c>
      <c r="E5" s="3">
        <v>0.108</v>
      </c>
      <c r="F5" s="3">
        <v>4.8000000000000001E-2</v>
      </c>
      <c r="G5" s="3">
        <v>4.8000000000000001E-2</v>
      </c>
      <c r="H5" s="3">
        <v>4.8000000000000001E-2</v>
      </c>
      <c r="I5" s="3">
        <v>4.4999999999999998E-2</v>
      </c>
      <c r="J5" s="3">
        <v>4.5999999999999999E-2</v>
      </c>
      <c r="K5" s="3">
        <v>4.7E-2</v>
      </c>
      <c r="L5" s="3">
        <v>4.9000000000000002E-2</v>
      </c>
      <c r="M5" s="3">
        <v>4.8000000000000001E-2</v>
      </c>
      <c r="N5" s="3">
        <v>4.2000000000000003E-2</v>
      </c>
      <c r="O5" s="4">
        <v>590</v>
      </c>
      <c r="Q5" s="2" t="s">
        <v>2</v>
      </c>
      <c r="R5" s="3">
        <v>200</v>
      </c>
      <c r="S5" s="3">
        <v>200</v>
      </c>
      <c r="T5" s="3">
        <v>200</v>
      </c>
      <c r="U5" s="3"/>
      <c r="V5" s="3"/>
      <c r="W5" s="3"/>
      <c r="X5" s="3"/>
      <c r="Y5" s="3"/>
      <c r="Z5" s="3"/>
      <c r="AA5" s="3"/>
      <c r="AB5" s="3"/>
      <c r="AC5" s="3"/>
    </row>
    <row r="6" spans="1:29" x14ac:dyDescent="0.25">
      <c r="B6" s="2" t="s">
        <v>3</v>
      </c>
      <c r="C6" s="3">
        <v>0.72799999999999998</v>
      </c>
      <c r="D6" s="3">
        <v>0.378</v>
      </c>
      <c r="E6" s="3">
        <v>0.74299999999999999</v>
      </c>
      <c r="F6" s="3">
        <v>0.79900000000000004</v>
      </c>
      <c r="G6" s="3">
        <v>0.29499999999999998</v>
      </c>
      <c r="H6" s="3">
        <v>0.61799999999999999</v>
      </c>
      <c r="I6" s="3">
        <v>0.46800000000000003</v>
      </c>
      <c r="J6" s="3">
        <v>0.28799999999999998</v>
      </c>
      <c r="K6" s="3">
        <v>0.29799999999999999</v>
      </c>
      <c r="L6" s="3">
        <v>0.28399999999999997</v>
      </c>
      <c r="M6" s="3">
        <v>0.377</v>
      </c>
      <c r="N6" s="3">
        <v>0.45500000000000002</v>
      </c>
      <c r="O6" s="4">
        <v>590</v>
      </c>
      <c r="Q6" s="2" t="s">
        <v>3</v>
      </c>
      <c r="R6" s="3">
        <v>0</v>
      </c>
      <c r="S6" s="3">
        <v>0</v>
      </c>
      <c r="T6" s="3">
        <v>0</v>
      </c>
      <c r="U6" s="3">
        <v>0.1</v>
      </c>
      <c r="V6" s="3">
        <v>0.1</v>
      </c>
      <c r="W6" s="3">
        <v>0.1</v>
      </c>
      <c r="X6" s="3">
        <v>0.5</v>
      </c>
      <c r="Y6" s="3">
        <v>0.5</v>
      </c>
      <c r="Z6" s="3">
        <v>0.5</v>
      </c>
      <c r="AA6" s="3">
        <v>1</v>
      </c>
      <c r="AB6" s="3">
        <v>1</v>
      </c>
      <c r="AC6" s="3">
        <v>1</v>
      </c>
    </row>
    <row r="7" spans="1:29" x14ac:dyDescent="0.25">
      <c r="B7" s="2" t="s">
        <v>4</v>
      </c>
      <c r="C7" s="3">
        <v>0.66900000000000004</v>
      </c>
      <c r="D7" s="3">
        <v>0.93500000000000005</v>
      </c>
      <c r="E7" s="3">
        <v>0.747</v>
      </c>
      <c r="F7" s="3">
        <v>0.89900000000000002</v>
      </c>
      <c r="G7" s="3">
        <v>0.91400000000000003</v>
      </c>
      <c r="H7" s="3">
        <v>0.55100000000000005</v>
      </c>
      <c r="I7" s="3">
        <v>0.3</v>
      </c>
      <c r="J7" s="3">
        <v>0.27600000000000002</v>
      </c>
      <c r="K7" s="3">
        <v>0.3</v>
      </c>
      <c r="L7" s="3">
        <v>0.23</v>
      </c>
      <c r="M7" s="3">
        <v>0.33700000000000002</v>
      </c>
      <c r="N7" s="3">
        <v>0.247</v>
      </c>
      <c r="O7" s="4">
        <v>590</v>
      </c>
      <c r="Q7" s="2" t="s">
        <v>4</v>
      </c>
      <c r="R7" s="3">
        <v>5</v>
      </c>
      <c r="S7" s="3">
        <v>5</v>
      </c>
      <c r="T7" s="3">
        <v>5</v>
      </c>
      <c r="U7" s="3">
        <v>10</v>
      </c>
      <c r="V7" s="3">
        <v>10</v>
      </c>
      <c r="W7" s="3">
        <v>10</v>
      </c>
      <c r="X7" s="3">
        <v>20</v>
      </c>
      <c r="Y7" s="3">
        <v>20</v>
      </c>
      <c r="Z7" s="3">
        <v>20</v>
      </c>
      <c r="AA7" s="3">
        <v>100</v>
      </c>
      <c r="AB7" s="3">
        <v>100</v>
      </c>
      <c r="AC7" s="3">
        <v>100</v>
      </c>
    </row>
    <row r="8" spans="1:29" x14ac:dyDescent="0.25">
      <c r="B8" s="2" t="s">
        <v>5</v>
      </c>
      <c r="C8" s="3">
        <v>0.156</v>
      </c>
      <c r="D8" s="3">
        <v>7.8E-2</v>
      </c>
      <c r="E8" s="3">
        <v>0.121</v>
      </c>
      <c r="F8" s="3">
        <v>4.7E-2</v>
      </c>
      <c r="G8" s="3">
        <v>4.7E-2</v>
      </c>
      <c r="H8" s="3">
        <v>4.3999999999999997E-2</v>
      </c>
      <c r="I8" s="3">
        <v>4.9000000000000002E-2</v>
      </c>
      <c r="J8" s="3">
        <v>4.9000000000000002E-2</v>
      </c>
      <c r="K8" s="3">
        <v>4.8000000000000001E-2</v>
      </c>
      <c r="L8" s="3">
        <v>4.5999999999999999E-2</v>
      </c>
      <c r="M8" s="3">
        <v>4.1000000000000002E-2</v>
      </c>
      <c r="N8" s="3">
        <v>4.4999999999999998E-2</v>
      </c>
      <c r="O8" s="4">
        <v>590</v>
      </c>
      <c r="Q8" s="2" t="s">
        <v>5</v>
      </c>
      <c r="R8" s="3">
        <v>200</v>
      </c>
      <c r="S8" s="3">
        <v>200</v>
      </c>
      <c r="T8" s="3">
        <v>200</v>
      </c>
      <c r="U8" s="3"/>
      <c r="V8" s="3"/>
      <c r="W8" s="3"/>
      <c r="X8" s="3"/>
      <c r="Y8" s="3"/>
      <c r="Z8" s="3"/>
      <c r="AA8" s="3"/>
      <c r="AB8" s="3"/>
      <c r="AC8" s="3"/>
    </row>
    <row r="9" spans="1:29" x14ac:dyDescent="0.25">
      <c r="B9" s="2" t="s">
        <v>6</v>
      </c>
      <c r="C9" s="3">
        <v>4.2000000000000003E-2</v>
      </c>
      <c r="D9" s="3">
        <v>4.8000000000000001E-2</v>
      </c>
      <c r="E9" s="3">
        <v>4.1000000000000002E-2</v>
      </c>
      <c r="F9" s="3">
        <v>4.7E-2</v>
      </c>
      <c r="G9" s="3">
        <v>4.7E-2</v>
      </c>
      <c r="H9" s="3">
        <v>4.2000000000000003E-2</v>
      </c>
      <c r="I9" s="3">
        <v>4.2000000000000003E-2</v>
      </c>
      <c r="J9" s="3">
        <v>4.9000000000000002E-2</v>
      </c>
      <c r="K9" s="3">
        <v>4.8000000000000001E-2</v>
      </c>
      <c r="L9" s="3">
        <v>4.7E-2</v>
      </c>
      <c r="M9" s="3">
        <v>4.4999999999999998E-2</v>
      </c>
      <c r="N9" s="3">
        <v>4.5999999999999999E-2</v>
      </c>
      <c r="O9" s="4">
        <v>590</v>
      </c>
      <c r="Q9" s="2" t="s">
        <v>6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x14ac:dyDescent="0.25">
      <c r="B10" s="2" t="s">
        <v>7</v>
      </c>
      <c r="C10" s="3">
        <v>4.2000000000000003E-2</v>
      </c>
      <c r="D10" s="3">
        <v>4.2999999999999997E-2</v>
      </c>
      <c r="E10" s="3">
        <v>4.2000000000000003E-2</v>
      </c>
      <c r="F10" s="3">
        <v>4.2000000000000003E-2</v>
      </c>
      <c r="G10" s="3">
        <v>4.2000000000000003E-2</v>
      </c>
      <c r="H10" s="3">
        <v>4.3999999999999997E-2</v>
      </c>
      <c r="I10" s="3">
        <v>4.2999999999999997E-2</v>
      </c>
      <c r="J10" s="3">
        <v>4.9000000000000002E-2</v>
      </c>
      <c r="K10" s="3">
        <v>4.7E-2</v>
      </c>
      <c r="L10" s="3">
        <v>4.8000000000000001E-2</v>
      </c>
      <c r="M10" s="3">
        <v>4.3999999999999997E-2</v>
      </c>
      <c r="N10" s="3">
        <v>4.7E-2</v>
      </c>
      <c r="O10" s="4">
        <v>590</v>
      </c>
      <c r="Q10" s="2" t="s">
        <v>7</v>
      </c>
      <c r="R10" s="3" t="s">
        <v>18</v>
      </c>
      <c r="S10" s="3" t="s">
        <v>18</v>
      </c>
      <c r="T10" s="3" t="s">
        <v>18</v>
      </c>
      <c r="U10" s="3"/>
      <c r="V10" s="3"/>
      <c r="W10" s="3"/>
      <c r="X10" s="3"/>
      <c r="Y10" s="3"/>
      <c r="Z10" s="3"/>
      <c r="AA10" s="3"/>
      <c r="AB10" s="3"/>
      <c r="AC10" s="3"/>
    </row>
    <row r="12" spans="1:29" x14ac:dyDescent="0.25">
      <c r="A12" t="s">
        <v>9</v>
      </c>
      <c r="C12" t="s">
        <v>8</v>
      </c>
    </row>
    <row r="13" spans="1:29" x14ac:dyDescent="0.25">
      <c r="A13">
        <f>AVERAGE(C10:E10)</f>
        <v>4.2333333333333334E-2</v>
      </c>
      <c r="C13">
        <f>C3-$A$13</f>
        <v>0.24866666666666665</v>
      </c>
      <c r="D13">
        <f t="shared" ref="D13:N13" si="0">D3-$A$13</f>
        <v>0.26866666666666666</v>
      </c>
      <c r="E13">
        <f t="shared" si="0"/>
        <v>0.38966666666666666</v>
      </c>
      <c r="F13">
        <f t="shared" si="0"/>
        <v>0.48966666666666669</v>
      </c>
      <c r="G13">
        <f t="shared" si="0"/>
        <v>0.39266666666666666</v>
      </c>
      <c r="H13">
        <f t="shared" si="0"/>
        <v>0.40366666666666667</v>
      </c>
      <c r="I13">
        <f t="shared" si="0"/>
        <v>0.46866666666666668</v>
      </c>
      <c r="J13">
        <f t="shared" si="0"/>
        <v>0.4956666666666667</v>
      </c>
      <c r="K13">
        <f t="shared" si="0"/>
        <v>0.40266666666666667</v>
      </c>
      <c r="L13">
        <f t="shared" si="0"/>
        <v>0.57666666666666666</v>
      </c>
      <c r="M13">
        <f t="shared" si="0"/>
        <v>0.65666666666666662</v>
      </c>
      <c r="N13">
        <f t="shared" si="0"/>
        <v>0.35366666666666668</v>
      </c>
    </row>
    <row r="14" spans="1:29" x14ac:dyDescent="0.25">
      <c r="C14">
        <f t="shared" ref="C14:N17" si="1">C4-$A$13</f>
        <v>0.45666666666666667</v>
      </c>
      <c r="D14">
        <f t="shared" si="1"/>
        <v>0.57666666666666666</v>
      </c>
      <c r="E14">
        <f t="shared" si="1"/>
        <v>0.79866666666666664</v>
      </c>
      <c r="F14">
        <f t="shared" si="1"/>
        <v>0.73266666666666669</v>
      </c>
      <c r="G14">
        <f t="shared" si="1"/>
        <v>1.2036666666666667</v>
      </c>
      <c r="H14">
        <f t="shared" si="1"/>
        <v>0.6156666666666667</v>
      </c>
      <c r="I14">
        <f t="shared" si="1"/>
        <v>0.34266666666666667</v>
      </c>
      <c r="J14">
        <f t="shared" si="1"/>
        <v>0.27066666666666667</v>
      </c>
      <c r="K14">
        <f t="shared" si="1"/>
        <v>0.30366666666666664</v>
      </c>
      <c r="L14">
        <f t="shared" si="1"/>
        <v>0.16266666666666665</v>
      </c>
      <c r="M14">
        <f t="shared" si="1"/>
        <v>0.26166666666666666</v>
      </c>
      <c r="N14">
        <f t="shared" si="1"/>
        <v>0.17166666666666666</v>
      </c>
    </row>
    <row r="15" spans="1:29" x14ac:dyDescent="0.25">
      <c r="C15">
        <f t="shared" si="1"/>
        <v>9.0666666666666673E-2</v>
      </c>
      <c r="D15">
        <f t="shared" si="1"/>
        <v>6.066666666666666E-2</v>
      </c>
      <c r="E15">
        <f t="shared" si="1"/>
        <v>6.5666666666666665E-2</v>
      </c>
      <c r="F15">
        <f t="shared" si="1"/>
        <v>5.6666666666666671E-3</v>
      </c>
      <c r="G15">
        <f t="shared" si="1"/>
        <v>5.6666666666666671E-3</v>
      </c>
      <c r="H15">
        <f t="shared" si="1"/>
        <v>5.6666666666666671E-3</v>
      </c>
      <c r="I15">
        <f t="shared" si="1"/>
        <v>2.6666666666666644E-3</v>
      </c>
      <c r="J15">
        <f t="shared" si="1"/>
        <v>3.6666666666666653E-3</v>
      </c>
      <c r="K15">
        <f t="shared" si="1"/>
        <v>4.6666666666666662E-3</v>
      </c>
      <c r="L15">
        <f t="shared" si="1"/>
        <v>6.666666666666668E-3</v>
      </c>
      <c r="M15">
        <f t="shared" si="1"/>
        <v>5.6666666666666671E-3</v>
      </c>
      <c r="N15">
        <f t="shared" si="1"/>
        <v>-3.3333333333333132E-4</v>
      </c>
    </row>
    <row r="16" spans="1:29" x14ac:dyDescent="0.25">
      <c r="C16">
        <f t="shared" si="1"/>
        <v>0.68566666666666665</v>
      </c>
      <c r="D16">
        <f t="shared" si="1"/>
        <v>0.33566666666666667</v>
      </c>
      <c r="E16">
        <f t="shared" si="1"/>
        <v>0.70066666666666666</v>
      </c>
      <c r="F16">
        <f t="shared" si="1"/>
        <v>0.75666666666666671</v>
      </c>
      <c r="G16">
        <f t="shared" si="1"/>
        <v>0.25266666666666665</v>
      </c>
      <c r="H16">
        <f t="shared" si="1"/>
        <v>0.57566666666666666</v>
      </c>
      <c r="I16">
        <f t="shared" si="1"/>
        <v>0.42566666666666669</v>
      </c>
      <c r="J16">
        <f t="shared" si="1"/>
        <v>0.24566666666666664</v>
      </c>
      <c r="K16">
        <f t="shared" si="1"/>
        <v>0.25566666666666665</v>
      </c>
      <c r="L16">
        <f t="shared" si="1"/>
        <v>0.24166666666666664</v>
      </c>
      <c r="M16">
        <f t="shared" si="1"/>
        <v>0.33466666666666667</v>
      </c>
      <c r="N16">
        <f t="shared" si="1"/>
        <v>0.41266666666666668</v>
      </c>
    </row>
    <row r="17" spans="1:19" x14ac:dyDescent="0.25">
      <c r="C17">
        <f>C7-$A$13</f>
        <v>0.62666666666666671</v>
      </c>
      <c r="D17">
        <f t="shared" si="1"/>
        <v>0.89266666666666672</v>
      </c>
      <c r="E17">
        <f t="shared" si="1"/>
        <v>0.70466666666666666</v>
      </c>
      <c r="F17">
        <f t="shared" si="1"/>
        <v>0.85666666666666669</v>
      </c>
      <c r="G17">
        <f t="shared" si="1"/>
        <v>0.8716666666666667</v>
      </c>
      <c r="H17">
        <f t="shared" si="1"/>
        <v>0.50866666666666671</v>
      </c>
      <c r="I17">
        <f t="shared" si="1"/>
        <v>0.25766666666666665</v>
      </c>
      <c r="J17">
        <f t="shared" si="1"/>
        <v>0.23366666666666669</v>
      </c>
      <c r="K17">
        <f t="shared" si="1"/>
        <v>0.25766666666666665</v>
      </c>
      <c r="L17">
        <f t="shared" si="1"/>
        <v>0.18766666666666668</v>
      </c>
      <c r="M17">
        <f t="shared" si="1"/>
        <v>0.29466666666666669</v>
      </c>
      <c r="N17">
        <f t="shared" si="1"/>
        <v>0.20466666666666666</v>
      </c>
    </row>
    <row r="18" spans="1:19" x14ac:dyDescent="0.25">
      <c r="C18">
        <f t="shared" ref="C18:N20" si="2">C8-$A$13</f>
        <v>0.11366666666666667</v>
      </c>
      <c r="D18">
        <f t="shared" si="2"/>
        <v>3.5666666666666666E-2</v>
      </c>
      <c r="E18">
        <f t="shared" si="2"/>
        <v>7.8666666666666663E-2</v>
      </c>
      <c r="F18">
        <f t="shared" si="2"/>
        <v>4.6666666666666662E-3</v>
      </c>
      <c r="G18">
        <f t="shared" si="2"/>
        <v>4.6666666666666662E-3</v>
      </c>
      <c r="H18">
        <f t="shared" si="2"/>
        <v>1.6666666666666635E-3</v>
      </c>
      <c r="I18">
        <f>I8-$A$13</f>
        <v>6.666666666666668E-3</v>
      </c>
      <c r="J18">
        <f t="shared" si="2"/>
        <v>6.666666666666668E-3</v>
      </c>
      <c r="K18">
        <f t="shared" si="2"/>
        <v>5.6666666666666671E-3</v>
      </c>
      <c r="L18">
        <f t="shared" si="2"/>
        <v>3.6666666666666653E-3</v>
      </c>
      <c r="M18">
        <f t="shared" si="2"/>
        <v>-1.3333333333333322E-3</v>
      </c>
      <c r="N18">
        <f t="shared" si="2"/>
        <v>2.6666666666666644E-3</v>
      </c>
    </row>
    <row r="19" spans="1:19" x14ac:dyDescent="0.25">
      <c r="C19">
        <f t="shared" si="2"/>
        <v>-3.3333333333333132E-4</v>
      </c>
      <c r="D19">
        <f t="shared" si="2"/>
        <v>5.6666666666666671E-3</v>
      </c>
      <c r="E19">
        <f t="shared" si="2"/>
        <v>-1.3333333333333322E-3</v>
      </c>
      <c r="F19">
        <f t="shared" si="2"/>
        <v>4.6666666666666662E-3</v>
      </c>
      <c r="G19">
        <f t="shared" si="2"/>
        <v>4.6666666666666662E-3</v>
      </c>
      <c r="H19">
        <f t="shared" si="2"/>
        <v>-3.3333333333333132E-4</v>
      </c>
      <c r="I19">
        <f t="shared" si="2"/>
        <v>-3.3333333333333132E-4</v>
      </c>
      <c r="J19">
        <f t="shared" si="2"/>
        <v>6.666666666666668E-3</v>
      </c>
      <c r="K19">
        <f t="shared" si="2"/>
        <v>5.6666666666666671E-3</v>
      </c>
      <c r="L19">
        <f t="shared" si="2"/>
        <v>4.6666666666666662E-3</v>
      </c>
      <c r="M19">
        <f t="shared" si="2"/>
        <v>2.6666666666666644E-3</v>
      </c>
      <c r="N19">
        <f t="shared" si="2"/>
        <v>3.6666666666666653E-3</v>
      </c>
    </row>
    <row r="20" spans="1:19" x14ac:dyDescent="0.25">
      <c r="C20">
        <f t="shared" si="2"/>
        <v>-3.3333333333333132E-4</v>
      </c>
      <c r="D20">
        <f t="shared" si="2"/>
        <v>6.6666666666666263E-4</v>
      </c>
      <c r="E20">
        <f t="shared" si="2"/>
        <v>-3.3333333333333132E-4</v>
      </c>
      <c r="F20">
        <f t="shared" si="2"/>
        <v>-3.3333333333333132E-4</v>
      </c>
      <c r="G20">
        <f t="shared" si="2"/>
        <v>-3.3333333333333132E-4</v>
      </c>
      <c r="H20">
        <f t="shared" si="2"/>
        <v>1.6666666666666635E-3</v>
      </c>
      <c r="I20">
        <f t="shared" si="2"/>
        <v>6.6666666666666263E-4</v>
      </c>
      <c r="J20">
        <f t="shared" si="2"/>
        <v>6.666666666666668E-3</v>
      </c>
      <c r="K20">
        <f t="shared" si="2"/>
        <v>4.6666666666666662E-3</v>
      </c>
      <c r="L20">
        <f t="shared" si="2"/>
        <v>5.6666666666666671E-3</v>
      </c>
      <c r="M20">
        <f t="shared" si="2"/>
        <v>1.6666666666666635E-3</v>
      </c>
      <c r="N20">
        <f t="shared" si="2"/>
        <v>4.6666666666666662E-3</v>
      </c>
    </row>
    <row r="21" spans="1:19" x14ac:dyDescent="0.25">
      <c r="G21" t="s">
        <v>13</v>
      </c>
      <c r="H21" t="s">
        <v>14</v>
      </c>
    </row>
    <row r="22" spans="1:19" x14ac:dyDescent="0.25">
      <c r="A22" s="16" t="s">
        <v>10</v>
      </c>
      <c r="B22" t="s">
        <v>12</v>
      </c>
      <c r="C22" s="15">
        <v>0</v>
      </c>
      <c r="D22" s="5">
        <f>C13/$B$23</f>
        <v>0.82249173098125683</v>
      </c>
      <c r="E22" s="5">
        <f t="shared" ref="E22:F22" si="3">D13/$B$23</f>
        <v>0.88864388092613011</v>
      </c>
      <c r="F22" s="5">
        <f t="shared" si="3"/>
        <v>1.2888643880926129</v>
      </c>
      <c r="G22" s="5">
        <f>AVERAGE(D22:F22)</f>
        <v>1</v>
      </c>
      <c r="H22" s="5">
        <f>_xlfn.STDEV.S(D22:F22)</f>
        <v>0.25234104455413481</v>
      </c>
      <c r="Q22" s="5"/>
      <c r="R22" s="5"/>
      <c r="S22" s="6"/>
    </row>
    <row r="23" spans="1:19" x14ac:dyDescent="0.25">
      <c r="A23" s="16"/>
      <c r="B23" s="16">
        <f>AVERAGE(C13:E13)</f>
        <v>0.30233333333333334</v>
      </c>
      <c r="C23" s="15">
        <v>0.1</v>
      </c>
      <c r="D23" s="5">
        <f>F13/$B$23</f>
        <v>1.619625137816979</v>
      </c>
      <c r="E23" s="5">
        <f t="shared" ref="E23:F23" si="4">G13/$B$23</f>
        <v>1.2987872105843439</v>
      </c>
      <c r="F23" s="5">
        <f t="shared" si="4"/>
        <v>1.3351708930540243</v>
      </c>
      <c r="G23" s="5">
        <f t="shared" ref="G23:G30" si="5">AVERAGE(D23:F23)</f>
        <v>1.4178610804851157</v>
      </c>
      <c r="H23" s="5">
        <f t="shared" ref="H23:H30" si="6">_xlfn.STDEV.S(D23:F23)</f>
        <v>0.17567724443073257</v>
      </c>
      <c r="P23" s="11"/>
      <c r="Q23" s="5"/>
      <c r="R23" s="5"/>
      <c r="S23" s="6"/>
    </row>
    <row r="24" spans="1:19" x14ac:dyDescent="0.25">
      <c r="A24" s="16"/>
      <c r="B24" s="16"/>
      <c r="C24" s="15">
        <v>0.5</v>
      </c>
      <c r="D24" s="5">
        <f>I13/$B$23</f>
        <v>1.5501653803748621</v>
      </c>
      <c r="E24" s="5">
        <f t="shared" ref="E24:F24" si="7">J13/$B$23</f>
        <v>1.6394707828004411</v>
      </c>
      <c r="F24" s="5">
        <f t="shared" si="7"/>
        <v>1.3318632855567805</v>
      </c>
      <c r="G24" s="5">
        <f t="shared" si="5"/>
        <v>1.5071664829106945</v>
      </c>
      <c r="H24" s="5">
        <f t="shared" si="6"/>
        <v>0.15824750227879639</v>
      </c>
      <c r="Q24" s="5"/>
      <c r="R24" s="5"/>
      <c r="S24" s="6"/>
    </row>
    <row r="25" spans="1:19" x14ac:dyDescent="0.25">
      <c r="A25" s="16"/>
      <c r="B25" s="16"/>
      <c r="C25" s="15">
        <v>1</v>
      </c>
      <c r="D25" s="5">
        <f>L13/$B$23</f>
        <v>1.9073869900771774</v>
      </c>
      <c r="E25" s="5">
        <f t="shared" ref="E25:F25" si="8">M13/$B$23</f>
        <v>2.1719955898566701</v>
      </c>
      <c r="F25" s="5">
        <f t="shared" si="8"/>
        <v>1.1697905181918413</v>
      </c>
      <c r="G25" s="5">
        <f t="shared" si="5"/>
        <v>1.7497243660418962</v>
      </c>
      <c r="H25" s="5">
        <f t="shared" si="6"/>
        <v>0.51937161905608931</v>
      </c>
      <c r="Q25" s="5"/>
      <c r="R25" s="5"/>
      <c r="S25" s="6"/>
    </row>
    <row r="26" spans="1:19" x14ac:dyDescent="0.25">
      <c r="A26" s="16"/>
      <c r="B26" s="16"/>
      <c r="C26" s="15">
        <v>5</v>
      </c>
      <c r="D26" s="5">
        <f>C14/$B$23</f>
        <v>1.5104740904079381</v>
      </c>
      <c r="E26" s="5">
        <f t="shared" ref="E26:F26" si="9">D14/$B$23</f>
        <v>1.9073869900771774</v>
      </c>
      <c r="F26" s="5">
        <f t="shared" si="9"/>
        <v>2.6416758544652699</v>
      </c>
      <c r="G26" s="5">
        <f t="shared" si="5"/>
        <v>2.0198456449834619</v>
      </c>
      <c r="H26" s="5">
        <f t="shared" si="6"/>
        <v>0.57392470721262989</v>
      </c>
      <c r="Q26" s="5"/>
      <c r="R26" s="5"/>
      <c r="S26" s="6"/>
    </row>
    <row r="27" spans="1:19" x14ac:dyDescent="0.25">
      <c r="A27" s="16"/>
      <c r="B27" s="16"/>
      <c r="C27" s="15">
        <v>10</v>
      </c>
      <c r="D27" s="5">
        <f>F14/$B$23</f>
        <v>2.4233737596471885</v>
      </c>
      <c r="E27" s="5">
        <f t="shared" ref="E27:F27" si="10">G14/$B$23</f>
        <v>3.9812568908489525</v>
      </c>
      <c r="F27" s="5">
        <f t="shared" si="10"/>
        <v>2.0363836824696802</v>
      </c>
      <c r="G27" s="5">
        <f t="shared" si="5"/>
        <v>2.8136714443219404</v>
      </c>
      <c r="H27" s="5">
        <f t="shared" si="6"/>
        <v>1.0295057849107621</v>
      </c>
      <c r="Q27" s="5"/>
      <c r="R27" s="5"/>
      <c r="S27" s="6"/>
    </row>
    <row r="28" spans="1:19" x14ac:dyDescent="0.25">
      <c r="A28" s="16"/>
      <c r="B28" s="16"/>
      <c r="C28" s="15">
        <v>20</v>
      </c>
      <c r="D28" s="5">
        <f>I14/$B$23</f>
        <v>1.1334068357221609</v>
      </c>
      <c r="E28" s="5">
        <f t="shared" ref="E28:F28" si="11">J14/$B$23</f>
        <v>0.89525909592061736</v>
      </c>
      <c r="F28" s="5">
        <f t="shared" si="11"/>
        <v>1.0044101433296582</v>
      </c>
      <c r="G28" s="5">
        <f t="shared" si="5"/>
        <v>1.0110253583241455</v>
      </c>
      <c r="H28" s="5">
        <f t="shared" si="6"/>
        <v>0.11921160721680332</v>
      </c>
      <c r="Q28" s="5"/>
      <c r="R28" s="5"/>
      <c r="S28" s="6"/>
    </row>
    <row r="29" spans="1:19" x14ac:dyDescent="0.25">
      <c r="A29" s="16"/>
      <c r="B29" s="16"/>
      <c r="C29" s="15">
        <v>100</v>
      </c>
      <c r="D29" s="5">
        <f>L14/$B$23</f>
        <v>0.53803748621830205</v>
      </c>
      <c r="E29" s="5">
        <f t="shared" ref="E29:F29" si="12">M14/$B$23</f>
        <v>0.86549062844542446</v>
      </c>
      <c r="F29" s="5">
        <f t="shared" si="12"/>
        <v>0.56780595369349496</v>
      </c>
      <c r="G29" s="5">
        <f t="shared" si="5"/>
        <v>0.6571113561190739</v>
      </c>
      <c r="H29" s="5">
        <f t="shared" si="6"/>
        <v>0.18107451854250459</v>
      </c>
      <c r="Q29" s="5"/>
      <c r="R29" s="5"/>
      <c r="S29" s="6"/>
    </row>
    <row r="30" spans="1:19" ht="15.75" thickBot="1" x14ac:dyDescent="0.3">
      <c r="A30" s="17"/>
      <c r="B30" s="17"/>
      <c r="C30" s="15">
        <v>200</v>
      </c>
      <c r="D30" s="12">
        <f>C15/$B$23</f>
        <v>0.29988974641675853</v>
      </c>
      <c r="E30" s="12">
        <f t="shared" ref="E30:F30" si="13">D15/$B$23</f>
        <v>0.20066152149944871</v>
      </c>
      <c r="F30" s="12">
        <f t="shared" si="13"/>
        <v>0.21719955898566704</v>
      </c>
      <c r="G30" s="12">
        <f t="shared" si="5"/>
        <v>0.23925027563395806</v>
      </c>
      <c r="H30" s="12">
        <f t="shared" si="6"/>
        <v>5.3162352596433378E-2</v>
      </c>
      <c r="Q30" s="5"/>
      <c r="R30" s="5"/>
      <c r="S30" s="6"/>
    </row>
    <row r="31" spans="1:19" x14ac:dyDescent="0.25">
      <c r="A31" s="18" t="s">
        <v>11</v>
      </c>
      <c r="B31" t="s">
        <v>12</v>
      </c>
      <c r="C31" s="15">
        <v>0</v>
      </c>
      <c r="D31" s="5">
        <f>C16/$B$32</f>
        <v>1.194541231126597</v>
      </c>
      <c r="E31" s="5">
        <f t="shared" ref="E31:F31" si="14">D16/$B$32</f>
        <v>0.58478513356562145</v>
      </c>
      <c r="F31" s="5">
        <f t="shared" si="14"/>
        <v>1.2206736353077818</v>
      </c>
      <c r="G31" s="5">
        <f>AVERAGE(D31:F31)</f>
        <v>1</v>
      </c>
      <c r="H31" s="5">
        <f>_xlfn.STDEV.S(D31:F31)</f>
        <v>0.35982393558261455</v>
      </c>
    </row>
    <row r="32" spans="1:19" x14ac:dyDescent="0.25">
      <c r="A32" s="18"/>
      <c r="B32" s="18">
        <f>AVERAGE(C16:E16)</f>
        <v>0.57399999999999995</v>
      </c>
      <c r="C32" s="15">
        <v>0.1</v>
      </c>
      <c r="D32" s="5">
        <f>F16/$B$32</f>
        <v>1.318234610917538</v>
      </c>
      <c r="E32" s="5">
        <f t="shared" ref="E32" si="15">G16/$B$32</f>
        <v>0.44018583042973286</v>
      </c>
      <c r="F32" s="5">
        <f>H16/$B$32</f>
        <v>1.0029036004645762</v>
      </c>
      <c r="G32" s="5">
        <f t="shared" ref="G32:G39" si="16">AVERAGE(D32:F32)</f>
        <v>0.92044134727061566</v>
      </c>
      <c r="H32" s="5">
        <f t="shared" ref="H32:H39" si="17">_xlfn.STDEV.S(D32:F32)</f>
        <v>0.44479482082236427</v>
      </c>
    </row>
    <row r="33" spans="1:8" x14ac:dyDescent="0.25">
      <c r="A33" s="18"/>
      <c r="B33" s="18"/>
      <c r="C33" s="15">
        <v>0.5</v>
      </c>
      <c r="D33" s="5">
        <f>I16/$B$32</f>
        <v>0.74157955865272951</v>
      </c>
      <c r="E33" s="5">
        <f t="shared" ref="E33:F33" si="18">J16/$B$32</f>
        <v>0.42799070847851334</v>
      </c>
      <c r="F33" s="5">
        <f t="shared" si="18"/>
        <v>0.44541231126596981</v>
      </c>
      <c r="G33" s="5">
        <f t="shared" si="16"/>
        <v>0.5383275261324042</v>
      </c>
      <c r="H33" s="5">
        <f t="shared" si="17"/>
        <v>0.17623682817065631</v>
      </c>
    </row>
    <row r="34" spans="1:8" x14ac:dyDescent="0.25">
      <c r="A34" s="18"/>
      <c r="B34" s="18"/>
      <c r="C34" s="15">
        <v>1</v>
      </c>
      <c r="D34" s="5">
        <f>L16/$B$32</f>
        <v>0.42102206736353076</v>
      </c>
      <c r="E34" s="5">
        <f t="shared" ref="E34:F34" si="19">M16/$B$32</f>
        <v>0.58304297328687582</v>
      </c>
      <c r="F34" s="5">
        <f t="shared" si="19"/>
        <v>0.71893147502903609</v>
      </c>
      <c r="G34" s="5">
        <f t="shared" si="16"/>
        <v>0.57433217189314756</v>
      </c>
      <c r="H34" s="5">
        <f t="shared" si="17"/>
        <v>0.14914560784546688</v>
      </c>
    </row>
    <row r="35" spans="1:8" x14ac:dyDescent="0.25">
      <c r="A35" s="18"/>
      <c r="B35" s="18"/>
      <c r="C35" s="15">
        <v>5</v>
      </c>
      <c r="D35" s="5">
        <f>C17/$B$32</f>
        <v>1.0917537746806041</v>
      </c>
      <c r="E35" s="5">
        <f t="shared" ref="E35:F35" si="20">D17/$B$32</f>
        <v>1.5551684088269457</v>
      </c>
      <c r="F35" s="5">
        <f t="shared" si="20"/>
        <v>1.2276422764227644</v>
      </c>
      <c r="G35" s="5">
        <f t="shared" si="16"/>
        <v>1.2915214866434379</v>
      </c>
      <c r="H35" s="5">
        <f t="shared" si="17"/>
        <v>0.23821984784870456</v>
      </c>
    </row>
    <row r="36" spans="1:8" x14ac:dyDescent="0.25">
      <c r="A36" s="18"/>
      <c r="B36" s="18"/>
      <c r="C36" s="15">
        <v>10</v>
      </c>
      <c r="D36" s="5">
        <f>F17/$B$32</f>
        <v>1.4924506387921024</v>
      </c>
      <c r="E36" s="5">
        <f t="shared" ref="E36:F36" si="21">G17/$B$32</f>
        <v>1.5185830429732869</v>
      </c>
      <c r="F36" s="5">
        <f t="shared" si="21"/>
        <v>0.88617886178861804</v>
      </c>
      <c r="G36" s="5">
        <f t="shared" si="16"/>
        <v>1.2990708478513358</v>
      </c>
      <c r="H36" s="5">
        <f t="shared" si="17"/>
        <v>0.35781359637831545</v>
      </c>
    </row>
    <row r="37" spans="1:8" x14ac:dyDescent="0.25">
      <c r="A37" s="18"/>
      <c r="B37" s="18"/>
      <c r="C37" s="15">
        <v>20</v>
      </c>
      <c r="D37" s="5">
        <f>I17/$B$32</f>
        <v>0.44889663182346112</v>
      </c>
      <c r="E37" s="5">
        <f t="shared" ref="E37:F37" si="22">J17/$B$32</f>
        <v>0.40708478513356572</v>
      </c>
      <c r="F37" s="5">
        <f t="shared" si="22"/>
        <v>0.44889663182346112</v>
      </c>
      <c r="G37" s="5">
        <f t="shared" si="16"/>
        <v>0.43495934959349597</v>
      </c>
      <c r="H37" s="5">
        <f t="shared" si="17"/>
        <v>2.4140080941726476E-2</v>
      </c>
    </row>
    <row r="38" spans="1:8" x14ac:dyDescent="0.25">
      <c r="A38" s="18"/>
      <c r="B38" s="18"/>
      <c r="C38" s="15">
        <v>100</v>
      </c>
      <c r="D38" s="5">
        <f>L17/$B$32</f>
        <v>0.326945412311266</v>
      </c>
      <c r="E38" s="5">
        <f t="shared" ref="E38:F38" si="23">M17/$B$32</f>
        <v>0.51335656213705005</v>
      </c>
      <c r="F38" s="5">
        <f t="shared" si="23"/>
        <v>0.35656213704994194</v>
      </c>
      <c r="G38" s="5">
        <f t="shared" si="16"/>
        <v>0.39895470383275261</v>
      </c>
      <c r="H38" s="5">
        <f t="shared" si="17"/>
        <v>0.10017547845490474</v>
      </c>
    </row>
    <row r="39" spans="1:8" x14ac:dyDescent="0.25">
      <c r="A39" s="18"/>
      <c r="B39" s="18"/>
      <c r="C39" s="15">
        <v>200</v>
      </c>
      <c r="D39" s="14">
        <f>C18/$B$32</f>
        <v>0.19802555168408828</v>
      </c>
      <c r="E39" s="14">
        <f t="shared" ref="E39:F39" si="24">D18/$B$32</f>
        <v>6.2137049941927994E-2</v>
      </c>
      <c r="F39" s="14">
        <f t="shared" si="24"/>
        <v>0.13704994192799072</v>
      </c>
      <c r="G39" s="5">
        <f t="shared" si="16"/>
        <v>0.13240418118466901</v>
      </c>
      <c r="H39" s="5">
        <f t="shared" si="17"/>
        <v>6.8063268699757665E-2</v>
      </c>
    </row>
  </sheetData>
  <mergeCells count="4">
    <mergeCell ref="A22:A30"/>
    <mergeCell ref="B23:B30"/>
    <mergeCell ref="A31:A39"/>
    <mergeCell ref="B32:B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8C2C6-31B4-42C2-BE2A-56BADB97EB8B}">
  <dimension ref="A1:AC39"/>
  <sheetViews>
    <sheetView workbookViewId="0">
      <selection activeCell="Q1" sqref="Q1:AC10"/>
    </sheetView>
  </sheetViews>
  <sheetFormatPr defaultRowHeight="15" x14ac:dyDescent="0.25"/>
  <cols>
    <col min="1" max="1" width="10.42578125" bestFit="1" customWidth="1"/>
    <col min="17" max="17" width="12" bestFit="1" customWidth="1"/>
  </cols>
  <sheetData>
    <row r="1" spans="1:29" x14ac:dyDescent="0.25">
      <c r="Q1" t="s">
        <v>17</v>
      </c>
    </row>
    <row r="2" spans="1:29" x14ac:dyDescent="0.25">
      <c r="B2" s="1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Q2" s="1"/>
      <c r="R2" s="2">
        <v>1</v>
      </c>
      <c r="S2" s="2">
        <v>2</v>
      </c>
      <c r="T2" s="2">
        <v>3</v>
      </c>
      <c r="U2" s="2">
        <v>4</v>
      </c>
      <c r="V2" s="2">
        <v>5</v>
      </c>
      <c r="W2" s="2">
        <v>6</v>
      </c>
      <c r="X2" s="2">
        <v>7</v>
      </c>
      <c r="Y2" s="2">
        <v>8</v>
      </c>
      <c r="Z2" s="2">
        <v>9</v>
      </c>
      <c r="AA2" s="2">
        <v>10</v>
      </c>
      <c r="AB2" s="2">
        <v>11</v>
      </c>
      <c r="AC2" s="2">
        <v>12</v>
      </c>
    </row>
    <row r="3" spans="1:29" x14ac:dyDescent="0.25">
      <c r="B3" s="2" t="s">
        <v>0</v>
      </c>
      <c r="C3" s="3">
        <v>0.14799999999999999</v>
      </c>
      <c r="D3" s="3">
        <v>0.16600000000000001</v>
      </c>
      <c r="E3" s="3">
        <v>0.22800000000000001</v>
      </c>
      <c r="F3" s="3">
        <v>0.22500000000000001</v>
      </c>
      <c r="G3" s="3">
        <v>0.189</v>
      </c>
      <c r="H3" s="3">
        <v>0.248</v>
      </c>
      <c r="I3" s="3">
        <v>0.16700000000000001</v>
      </c>
      <c r="J3" s="3">
        <v>0.248</v>
      </c>
      <c r="K3" s="3">
        <v>0.188</v>
      </c>
      <c r="L3" s="3">
        <v>0.14000000000000001</v>
      </c>
      <c r="M3" s="3">
        <v>0.224</v>
      </c>
      <c r="N3" s="3">
        <v>0.182</v>
      </c>
      <c r="O3" s="4">
        <v>590</v>
      </c>
      <c r="Q3" s="2" t="s">
        <v>0</v>
      </c>
      <c r="R3" s="3">
        <v>0</v>
      </c>
      <c r="S3" s="3">
        <v>0</v>
      </c>
      <c r="T3" s="3">
        <v>0</v>
      </c>
      <c r="U3" s="3">
        <v>0.1</v>
      </c>
      <c r="V3" s="3">
        <v>0.1</v>
      </c>
      <c r="W3" s="3">
        <v>0.1</v>
      </c>
      <c r="X3" s="3">
        <v>0.5</v>
      </c>
      <c r="Y3" s="3">
        <v>0.5</v>
      </c>
      <c r="Z3" s="3">
        <v>0.5</v>
      </c>
      <c r="AA3" s="3">
        <v>1</v>
      </c>
      <c r="AB3" s="3">
        <v>1</v>
      </c>
      <c r="AC3" s="3">
        <v>1</v>
      </c>
    </row>
    <row r="4" spans="1:29" x14ac:dyDescent="0.25">
      <c r="B4" s="2" t="s">
        <v>1</v>
      </c>
      <c r="C4" s="3">
        <v>0.252</v>
      </c>
      <c r="D4" s="3">
        <v>0.36099999999999999</v>
      </c>
      <c r="E4" s="3">
        <v>0.28999999999999998</v>
      </c>
      <c r="F4" s="3">
        <v>0.307</v>
      </c>
      <c r="G4" s="3">
        <v>0.28899999999999998</v>
      </c>
      <c r="H4" s="3">
        <v>0.24</v>
      </c>
      <c r="I4" s="3">
        <v>0.23699999999999999</v>
      </c>
      <c r="J4" s="3">
        <v>0.23300000000000001</v>
      </c>
      <c r="K4" s="3">
        <v>0.16700000000000001</v>
      </c>
      <c r="L4" s="3">
        <v>0.128</v>
      </c>
      <c r="M4" s="3">
        <v>0.114</v>
      </c>
      <c r="N4" s="3">
        <v>0.13600000000000001</v>
      </c>
      <c r="O4" s="4">
        <v>590</v>
      </c>
      <c r="Q4" s="2" t="s">
        <v>1</v>
      </c>
      <c r="R4" s="3">
        <v>5</v>
      </c>
      <c r="S4" s="3">
        <v>5</v>
      </c>
      <c r="T4" s="3">
        <v>5</v>
      </c>
      <c r="U4" s="3">
        <v>10</v>
      </c>
      <c r="V4" s="3">
        <v>10</v>
      </c>
      <c r="W4" s="3">
        <v>10</v>
      </c>
      <c r="X4" s="3">
        <v>20</v>
      </c>
      <c r="Y4" s="3">
        <v>20</v>
      </c>
      <c r="Z4" s="3">
        <v>20</v>
      </c>
      <c r="AA4" s="3">
        <v>100</v>
      </c>
      <c r="AB4" s="3">
        <v>100</v>
      </c>
      <c r="AC4" s="3">
        <v>100</v>
      </c>
    </row>
    <row r="5" spans="1:29" x14ac:dyDescent="0.25">
      <c r="B5" s="2" t="s">
        <v>2</v>
      </c>
      <c r="C5" s="3">
        <v>0.11700000000000001</v>
      </c>
      <c r="D5" s="3">
        <v>9.9000000000000005E-2</v>
      </c>
      <c r="E5" s="3">
        <v>0.105</v>
      </c>
      <c r="F5" s="3">
        <v>4.9000000000000002E-2</v>
      </c>
      <c r="G5" s="3">
        <v>4.9000000000000002E-2</v>
      </c>
      <c r="H5" s="3">
        <v>4.9000000000000002E-2</v>
      </c>
      <c r="I5" s="3">
        <v>4.9000000000000002E-2</v>
      </c>
      <c r="J5" s="3">
        <v>4.8000000000000001E-2</v>
      </c>
      <c r="K5" s="3">
        <v>4.8000000000000001E-2</v>
      </c>
      <c r="L5" s="3">
        <v>4.8000000000000001E-2</v>
      </c>
      <c r="M5" s="3">
        <v>4.8000000000000001E-2</v>
      </c>
      <c r="N5" s="3">
        <v>4.2000000000000003E-2</v>
      </c>
      <c r="O5" s="4">
        <v>590</v>
      </c>
      <c r="Q5" s="2" t="s">
        <v>2</v>
      </c>
      <c r="R5" s="3">
        <v>200</v>
      </c>
      <c r="S5" s="3">
        <v>200</v>
      </c>
      <c r="T5" s="3">
        <v>200</v>
      </c>
      <c r="U5" s="3"/>
      <c r="V5" s="3"/>
      <c r="W5" s="3"/>
      <c r="X5" s="3"/>
      <c r="Y5" s="3"/>
      <c r="Z5" s="3"/>
      <c r="AA5" s="3"/>
      <c r="AB5" s="3"/>
      <c r="AC5" s="3"/>
    </row>
    <row r="6" spans="1:29" x14ac:dyDescent="0.25">
      <c r="B6" s="2" t="s">
        <v>3</v>
      </c>
      <c r="C6" s="3">
        <v>0.21199999999999999</v>
      </c>
      <c r="D6" s="3">
        <v>0.34</v>
      </c>
      <c r="E6" s="3">
        <v>0.315</v>
      </c>
      <c r="F6" s="3">
        <v>0.22600000000000001</v>
      </c>
      <c r="G6" s="3">
        <v>0.21299999999999999</v>
      </c>
      <c r="H6" s="3">
        <v>0.20499999999999999</v>
      </c>
      <c r="I6" s="3">
        <v>0.28999999999999998</v>
      </c>
      <c r="J6" s="3">
        <v>0.308</v>
      </c>
      <c r="K6" s="3">
        <v>0.253</v>
      </c>
      <c r="L6" s="3">
        <v>0.22600000000000001</v>
      </c>
      <c r="M6" s="3">
        <v>0.27900000000000003</v>
      </c>
      <c r="N6" s="3">
        <v>0.21</v>
      </c>
      <c r="O6" s="4">
        <v>590</v>
      </c>
      <c r="Q6" s="2" t="s">
        <v>3</v>
      </c>
      <c r="R6" s="3">
        <v>0</v>
      </c>
      <c r="S6" s="3">
        <v>0</v>
      </c>
      <c r="T6" s="3">
        <v>0</v>
      </c>
      <c r="U6" s="3">
        <v>0.1</v>
      </c>
      <c r="V6" s="3">
        <v>0.1</v>
      </c>
      <c r="W6" s="3">
        <v>0.1</v>
      </c>
      <c r="X6" s="3">
        <v>0.5</v>
      </c>
      <c r="Y6" s="3">
        <v>0.5</v>
      </c>
      <c r="Z6" s="3">
        <v>0.5</v>
      </c>
      <c r="AA6" s="3">
        <v>1</v>
      </c>
      <c r="AB6" s="3">
        <v>1</v>
      </c>
      <c r="AC6" s="3">
        <v>1</v>
      </c>
    </row>
    <row r="7" spans="1:29" x14ac:dyDescent="0.25">
      <c r="B7" s="2" t="s">
        <v>4</v>
      </c>
      <c r="C7" s="3">
        <v>0.35799999999999998</v>
      </c>
      <c r="D7" s="3">
        <v>0.49</v>
      </c>
      <c r="E7" s="3">
        <v>0.22800000000000001</v>
      </c>
      <c r="F7" s="3">
        <v>0.34599999999999997</v>
      </c>
      <c r="G7" s="3">
        <v>0.39500000000000002</v>
      </c>
      <c r="H7" s="3">
        <v>0.23300000000000001</v>
      </c>
      <c r="I7" s="3">
        <v>0.245</v>
      </c>
      <c r="J7" s="3">
        <v>0.26500000000000001</v>
      </c>
      <c r="K7" s="3">
        <v>0.17399999999999999</v>
      </c>
      <c r="L7" s="3">
        <v>0.19400000000000001</v>
      </c>
      <c r="M7" s="3">
        <v>9.4E-2</v>
      </c>
      <c r="N7" s="3">
        <v>9.7000000000000003E-2</v>
      </c>
      <c r="O7" s="4">
        <v>590</v>
      </c>
      <c r="Q7" s="2" t="s">
        <v>4</v>
      </c>
      <c r="R7" s="3">
        <v>5</v>
      </c>
      <c r="S7" s="3">
        <v>5</v>
      </c>
      <c r="T7" s="3">
        <v>5</v>
      </c>
      <c r="U7" s="3">
        <v>10</v>
      </c>
      <c r="V7" s="3">
        <v>10</v>
      </c>
      <c r="W7" s="3">
        <v>10</v>
      </c>
      <c r="X7" s="3">
        <v>20</v>
      </c>
      <c r="Y7" s="3">
        <v>20</v>
      </c>
      <c r="Z7" s="3">
        <v>20</v>
      </c>
      <c r="AA7" s="3">
        <v>100</v>
      </c>
      <c r="AB7" s="3">
        <v>100</v>
      </c>
      <c r="AC7" s="3">
        <v>100</v>
      </c>
    </row>
    <row r="8" spans="1:29" x14ac:dyDescent="0.25">
      <c r="B8" s="2" t="s">
        <v>5</v>
      </c>
      <c r="C8" s="3">
        <v>0.17100000000000001</v>
      </c>
      <c r="D8" s="3">
        <v>0.10199999999999999</v>
      </c>
      <c r="E8" s="3">
        <v>8.6999999999999994E-2</v>
      </c>
      <c r="F8" s="3">
        <v>4.7E-2</v>
      </c>
      <c r="G8" s="3">
        <v>4.7E-2</v>
      </c>
      <c r="H8" s="3">
        <v>4.3999999999999997E-2</v>
      </c>
      <c r="I8" s="3">
        <v>4.8000000000000001E-2</v>
      </c>
      <c r="J8" s="3">
        <v>4.9000000000000002E-2</v>
      </c>
      <c r="K8" s="3">
        <v>4.7E-2</v>
      </c>
      <c r="L8" s="3">
        <v>4.7E-2</v>
      </c>
      <c r="M8" s="3">
        <v>4.1000000000000002E-2</v>
      </c>
      <c r="N8" s="3">
        <v>4.5999999999999999E-2</v>
      </c>
      <c r="O8" s="4">
        <v>590</v>
      </c>
      <c r="Q8" s="2" t="s">
        <v>5</v>
      </c>
      <c r="R8" s="3">
        <v>200</v>
      </c>
      <c r="S8" s="3">
        <v>200</v>
      </c>
      <c r="T8" s="3">
        <v>200</v>
      </c>
      <c r="U8" s="3"/>
      <c r="V8" s="3"/>
      <c r="W8" s="3"/>
      <c r="X8" s="3"/>
      <c r="Y8" s="3"/>
      <c r="Z8" s="3"/>
      <c r="AA8" s="3"/>
      <c r="AB8" s="3"/>
      <c r="AC8" s="3"/>
    </row>
    <row r="9" spans="1:29" x14ac:dyDescent="0.25">
      <c r="B9" s="2" t="s">
        <v>6</v>
      </c>
      <c r="C9" s="3">
        <v>4.2000000000000003E-2</v>
      </c>
      <c r="D9" s="3">
        <v>4.8000000000000001E-2</v>
      </c>
      <c r="E9" s="3">
        <v>4.9000000000000002E-2</v>
      </c>
      <c r="F9" s="3">
        <v>4.8000000000000001E-2</v>
      </c>
      <c r="G9" s="3">
        <v>4.7E-2</v>
      </c>
      <c r="H9" s="3">
        <v>4.2000000000000003E-2</v>
      </c>
      <c r="I9" s="3">
        <v>4.2999999999999997E-2</v>
      </c>
      <c r="J9" s="3">
        <v>4.9000000000000002E-2</v>
      </c>
      <c r="K9" s="3">
        <v>4.8000000000000001E-2</v>
      </c>
      <c r="L9" s="3">
        <v>4.7E-2</v>
      </c>
      <c r="M9" s="3">
        <v>4.3999999999999997E-2</v>
      </c>
      <c r="N9" s="3">
        <v>4.4999999999999998E-2</v>
      </c>
      <c r="O9" s="4">
        <v>590</v>
      </c>
      <c r="Q9" s="2" t="s">
        <v>6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x14ac:dyDescent="0.25">
      <c r="B10" s="2" t="s">
        <v>7</v>
      </c>
      <c r="C10" s="3">
        <v>4.1000000000000002E-2</v>
      </c>
      <c r="D10" s="3">
        <v>4.2000000000000003E-2</v>
      </c>
      <c r="E10" s="3">
        <v>4.2000000000000003E-2</v>
      </c>
      <c r="F10" s="3">
        <v>4.2000000000000003E-2</v>
      </c>
      <c r="G10" s="3">
        <v>4.3999999999999997E-2</v>
      </c>
      <c r="H10" s="3">
        <v>4.2999999999999997E-2</v>
      </c>
      <c r="I10" s="3">
        <v>4.2000000000000003E-2</v>
      </c>
      <c r="J10" s="3">
        <v>4.9000000000000002E-2</v>
      </c>
      <c r="K10" s="3">
        <v>4.7E-2</v>
      </c>
      <c r="L10" s="3">
        <v>4.8000000000000001E-2</v>
      </c>
      <c r="M10" s="3">
        <v>4.2999999999999997E-2</v>
      </c>
      <c r="N10" s="3">
        <v>4.7E-2</v>
      </c>
      <c r="O10" s="4">
        <v>590</v>
      </c>
      <c r="Q10" s="2" t="s">
        <v>7</v>
      </c>
      <c r="R10" s="3" t="s">
        <v>18</v>
      </c>
      <c r="S10" s="3" t="s">
        <v>18</v>
      </c>
      <c r="T10" s="3" t="s">
        <v>18</v>
      </c>
      <c r="U10" s="3"/>
      <c r="V10" s="3"/>
      <c r="W10" s="3"/>
      <c r="X10" s="3"/>
      <c r="Y10" s="3"/>
      <c r="Z10" s="3"/>
      <c r="AA10" s="3"/>
      <c r="AB10" s="3"/>
      <c r="AC10" s="3"/>
    </row>
    <row r="12" spans="1:29" x14ac:dyDescent="0.25">
      <c r="A12" t="s">
        <v>9</v>
      </c>
      <c r="C12" t="s">
        <v>8</v>
      </c>
    </row>
    <row r="13" spans="1:29" x14ac:dyDescent="0.25">
      <c r="A13">
        <f>AVERAGE(C10:E10)</f>
        <v>4.1666666666666664E-2</v>
      </c>
      <c r="C13">
        <f>C3-$A$13</f>
        <v>0.10633333333333334</v>
      </c>
      <c r="D13">
        <f t="shared" ref="D13:N13" si="0">D3-$A$13</f>
        <v>0.12433333333333335</v>
      </c>
      <c r="E13">
        <f t="shared" si="0"/>
        <v>0.18633333333333335</v>
      </c>
      <c r="F13">
        <f t="shared" si="0"/>
        <v>0.18333333333333335</v>
      </c>
      <c r="G13">
        <f t="shared" si="0"/>
        <v>0.14733333333333334</v>
      </c>
      <c r="H13">
        <f t="shared" si="0"/>
        <v>0.20633333333333334</v>
      </c>
      <c r="I13">
        <f t="shared" si="0"/>
        <v>0.12533333333333335</v>
      </c>
      <c r="J13">
        <f t="shared" si="0"/>
        <v>0.20633333333333334</v>
      </c>
      <c r="K13">
        <f t="shared" si="0"/>
        <v>0.14633333333333334</v>
      </c>
      <c r="L13">
        <f t="shared" si="0"/>
        <v>9.8333333333333356E-2</v>
      </c>
      <c r="M13">
        <f t="shared" si="0"/>
        <v>0.18233333333333335</v>
      </c>
      <c r="N13">
        <f t="shared" si="0"/>
        <v>0.14033333333333334</v>
      </c>
    </row>
    <row r="14" spans="1:29" x14ac:dyDescent="0.25">
      <c r="C14">
        <f t="shared" ref="C14:N17" si="1">C4-$A$13</f>
        <v>0.21033333333333334</v>
      </c>
      <c r="D14">
        <f t="shared" si="1"/>
        <v>0.3193333333333333</v>
      </c>
      <c r="E14">
        <f t="shared" si="1"/>
        <v>0.24833333333333332</v>
      </c>
      <c r="F14">
        <f t="shared" si="1"/>
        <v>0.26533333333333331</v>
      </c>
      <c r="G14">
        <f t="shared" si="1"/>
        <v>0.24733333333333332</v>
      </c>
      <c r="H14">
        <f t="shared" si="1"/>
        <v>0.19833333333333333</v>
      </c>
      <c r="I14">
        <f t="shared" si="1"/>
        <v>0.19533333333333333</v>
      </c>
      <c r="J14">
        <f t="shared" si="1"/>
        <v>0.19133333333333336</v>
      </c>
      <c r="K14">
        <f t="shared" si="1"/>
        <v>0.12533333333333335</v>
      </c>
      <c r="L14">
        <f t="shared" si="1"/>
        <v>8.6333333333333345E-2</v>
      </c>
      <c r="M14">
        <f t="shared" si="1"/>
        <v>7.2333333333333333E-2</v>
      </c>
      <c r="N14">
        <f t="shared" si="1"/>
        <v>9.4333333333333352E-2</v>
      </c>
    </row>
    <row r="15" spans="1:29" x14ac:dyDescent="0.25">
      <c r="C15">
        <f t="shared" si="1"/>
        <v>7.5333333333333335E-2</v>
      </c>
      <c r="D15">
        <f t="shared" si="1"/>
        <v>5.733333333333334E-2</v>
      </c>
      <c r="E15">
        <f t="shared" si="1"/>
        <v>6.3333333333333325E-2</v>
      </c>
      <c r="F15">
        <f t="shared" si="1"/>
        <v>7.3333333333333375E-3</v>
      </c>
      <c r="G15">
        <f t="shared" si="1"/>
        <v>7.3333333333333375E-3</v>
      </c>
      <c r="H15">
        <f t="shared" si="1"/>
        <v>7.3333333333333375E-3</v>
      </c>
      <c r="I15">
        <f t="shared" si="1"/>
        <v>7.3333333333333375E-3</v>
      </c>
      <c r="J15">
        <f t="shared" si="1"/>
        <v>6.3333333333333366E-3</v>
      </c>
      <c r="K15">
        <f t="shared" si="1"/>
        <v>6.3333333333333366E-3</v>
      </c>
      <c r="L15">
        <f t="shared" si="1"/>
        <v>6.3333333333333366E-3</v>
      </c>
      <c r="M15">
        <f t="shared" si="1"/>
        <v>6.3333333333333366E-3</v>
      </c>
      <c r="N15">
        <f t="shared" si="1"/>
        <v>3.3333333333333826E-4</v>
      </c>
    </row>
    <row r="16" spans="1:29" x14ac:dyDescent="0.25">
      <c r="C16">
        <f t="shared" si="1"/>
        <v>0.17033333333333334</v>
      </c>
      <c r="D16">
        <f t="shared" si="1"/>
        <v>0.29833333333333334</v>
      </c>
      <c r="E16">
        <f t="shared" si="1"/>
        <v>0.27333333333333332</v>
      </c>
      <c r="F16">
        <f t="shared" si="1"/>
        <v>0.18433333333333335</v>
      </c>
      <c r="G16">
        <f t="shared" si="1"/>
        <v>0.17133333333333334</v>
      </c>
      <c r="H16">
        <f t="shared" si="1"/>
        <v>0.16333333333333333</v>
      </c>
      <c r="I16">
        <f t="shared" si="1"/>
        <v>0.24833333333333332</v>
      </c>
      <c r="J16">
        <f t="shared" si="1"/>
        <v>0.26633333333333331</v>
      </c>
      <c r="K16">
        <f t="shared" si="1"/>
        <v>0.21133333333333335</v>
      </c>
      <c r="L16">
        <f t="shared" si="1"/>
        <v>0.18433333333333335</v>
      </c>
      <c r="M16">
        <f t="shared" si="1"/>
        <v>0.23733333333333337</v>
      </c>
      <c r="N16">
        <f t="shared" si="1"/>
        <v>0.16833333333333333</v>
      </c>
    </row>
    <row r="17" spans="1:19" x14ac:dyDescent="0.25">
      <c r="C17">
        <f>C7-$A$13</f>
        <v>0.3163333333333333</v>
      </c>
      <c r="D17">
        <f t="shared" si="1"/>
        <v>0.44833333333333331</v>
      </c>
      <c r="E17">
        <f t="shared" si="1"/>
        <v>0.18633333333333335</v>
      </c>
      <c r="F17">
        <f t="shared" si="1"/>
        <v>0.30433333333333329</v>
      </c>
      <c r="G17">
        <f t="shared" si="1"/>
        <v>0.35333333333333333</v>
      </c>
      <c r="H17">
        <f t="shared" si="1"/>
        <v>0.19133333333333336</v>
      </c>
      <c r="I17">
        <f t="shared" si="1"/>
        <v>0.20333333333333334</v>
      </c>
      <c r="J17">
        <f t="shared" si="1"/>
        <v>0.22333333333333336</v>
      </c>
      <c r="K17">
        <f t="shared" si="1"/>
        <v>0.13233333333333333</v>
      </c>
      <c r="L17">
        <f t="shared" si="1"/>
        <v>0.15233333333333335</v>
      </c>
      <c r="M17">
        <f t="shared" si="1"/>
        <v>5.2333333333333336E-2</v>
      </c>
      <c r="N17">
        <f t="shared" si="1"/>
        <v>5.5333333333333339E-2</v>
      </c>
    </row>
    <row r="18" spans="1:19" x14ac:dyDescent="0.25">
      <c r="C18">
        <f t="shared" ref="C18:N20" si="2">C8-$A$13</f>
        <v>0.12933333333333336</v>
      </c>
      <c r="D18">
        <f t="shared" si="2"/>
        <v>6.0333333333333329E-2</v>
      </c>
      <c r="E18">
        <f t="shared" si="2"/>
        <v>4.533333333333333E-2</v>
      </c>
      <c r="F18">
        <f t="shared" si="2"/>
        <v>5.3333333333333358E-3</v>
      </c>
      <c r="G18">
        <f t="shared" si="2"/>
        <v>5.3333333333333358E-3</v>
      </c>
      <c r="H18">
        <f t="shared" si="2"/>
        <v>2.3333333333333331E-3</v>
      </c>
      <c r="I18">
        <f>I8-$A$13</f>
        <v>6.3333333333333366E-3</v>
      </c>
      <c r="J18">
        <f t="shared" si="2"/>
        <v>7.3333333333333375E-3</v>
      </c>
      <c r="K18">
        <f t="shared" si="2"/>
        <v>5.3333333333333358E-3</v>
      </c>
      <c r="L18">
        <f t="shared" si="2"/>
        <v>5.3333333333333358E-3</v>
      </c>
      <c r="M18">
        <f t="shared" si="2"/>
        <v>-6.6666666666666263E-4</v>
      </c>
      <c r="N18">
        <f t="shared" si="2"/>
        <v>4.3333333333333349E-3</v>
      </c>
    </row>
    <row r="19" spans="1:19" x14ac:dyDescent="0.25">
      <c r="C19">
        <f t="shared" si="2"/>
        <v>3.3333333333333826E-4</v>
      </c>
      <c r="D19">
        <f t="shared" si="2"/>
        <v>6.3333333333333366E-3</v>
      </c>
      <c r="E19">
        <f t="shared" si="2"/>
        <v>7.3333333333333375E-3</v>
      </c>
      <c r="F19">
        <f t="shared" si="2"/>
        <v>6.3333333333333366E-3</v>
      </c>
      <c r="G19">
        <f t="shared" si="2"/>
        <v>5.3333333333333358E-3</v>
      </c>
      <c r="H19">
        <f t="shared" si="2"/>
        <v>3.3333333333333826E-4</v>
      </c>
      <c r="I19">
        <f t="shared" si="2"/>
        <v>1.3333333333333322E-3</v>
      </c>
      <c r="J19">
        <f t="shared" si="2"/>
        <v>7.3333333333333375E-3</v>
      </c>
      <c r="K19">
        <f t="shared" si="2"/>
        <v>6.3333333333333366E-3</v>
      </c>
      <c r="L19">
        <f t="shared" si="2"/>
        <v>5.3333333333333358E-3</v>
      </c>
      <c r="M19">
        <f t="shared" si="2"/>
        <v>2.3333333333333331E-3</v>
      </c>
      <c r="N19">
        <f t="shared" si="2"/>
        <v>3.333333333333334E-3</v>
      </c>
    </row>
    <row r="20" spans="1:19" x14ac:dyDescent="0.25">
      <c r="C20">
        <f t="shared" si="2"/>
        <v>-6.6666666666666263E-4</v>
      </c>
      <c r="D20">
        <f t="shared" si="2"/>
        <v>3.3333333333333826E-4</v>
      </c>
      <c r="E20">
        <f t="shared" si="2"/>
        <v>3.3333333333333826E-4</v>
      </c>
      <c r="F20">
        <f t="shared" si="2"/>
        <v>3.3333333333333826E-4</v>
      </c>
      <c r="G20">
        <f t="shared" si="2"/>
        <v>2.3333333333333331E-3</v>
      </c>
      <c r="H20">
        <f t="shared" si="2"/>
        <v>1.3333333333333322E-3</v>
      </c>
      <c r="I20">
        <f t="shared" si="2"/>
        <v>3.3333333333333826E-4</v>
      </c>
      <c r="J20">
        <f t="shared" si="2"/>
        <v>7.3333333333333375E-3</v>
      </c>
      <c r="K20">
        <f t="shared" si="2"/>
        <v>5.3333333333333358E-3</v>
      </c>
      <c r="L20">
        <f t="shared" si="2"/>
        <v>6.3333333333333366E-3</v>
      </c>
      <c r="M20">
        <f t="shared" si="2"/>
        <v>1.3333333333333322E-3</v>
      </c>
      <c r="N20">
        <f t="shared" si="2"/>
        <v>5.3333333333333358E-3</v>
      </c>
    </row>
    <row r="21" spans="1:19" x14ac:dyDescent="0.25">
      <c r="G21" t="s">
        <v>13</v>
      </c>
      <c r="H21" t="s">
        <v>14</v>
      </c>
    </row>
    <row r="22" spans="1:19" x14ac:dyDescent="0.25">
      <c r="A22" s="16" t="s">
        <v>10</v>
      </c>
      <c r="B22" t="s">
        <v>12</v>
      </c>
      <c r="C22" s="15">
        <v>0</v>
      </c>
      <c r="D22" s="5">
        <f>C13/$B$23</f>
        <v>0.76498800959232605</v>
      </c>
      <c r="E22" s="5">
        <f t="shared" ref="E22:F22" si="3">D13/$B$23</f>
        <v>0.89448441247002408</v>
      </c>
      <c r="F22" s="5">
        <f t="shared" si="3"/>
        <v>1.34052757793765</v>
      </c>
      <c r="G22" s="5">
        <f>AVERAGE(D22:F22)</f>
        <v>1</v>
      </c>
      <c r="H22" s="5">
        <f>_xlfn.STDEV.S(D22:F22)</f>
        <v>0.30192979828368643</v>
      </c>
      <c r="Q22" s="5"/>
      <c r="R22" s="5"/>
      <c r="S22" s="6"/>
    </row>
    <row r="23" spans="1:19" x14ac:dyDescent="0.25">
      <c r="A23" s="16"/>
      <c r="B23" s="16">
        <f>AVERAGE(C13:E13)</f>
        <v>0.13900000000000001</v>
      </c>
      <c r="C23" s="15">
        <v>0.1</v>
      </c>
      <c r="D23" s="5">
        <f>F13/$B$23</f>
        <v>1.3189448441247003</v>
      </c>
      <c r="E23" s="5">
        <f t="shared" ref="E23:F23" si="4">G13/$B$23</f>
        <v>1.0599520383693046</v>
      </c>
      <c r="F23" s="5">
        <f t="shared" si="4"/>
        <v>1.4844124700239807</v>
      </c>
      <c r="G23" s="5">
        <f t="shared" ref="G23:G30" si="5">AVERAGE(D23:F23)</f>
        <v>1.2877697841726619</v>
      </c>
      <c r="H23" s="5">
        <f t="shared" ref="H23:H30" si="6">_xlfn.STDEV.S(D23:F23)</f>
        <v>0.2139405940497944</v>
      </c>
      <c r="P23" s="11"/>
      <c r="Q23" s="5"/>
      <c r="R23" s="5"/>
      <c r="S23" s="6"/>
    </row>
    <row r="24" spans="1:19" x14ac:dyDescent="0.25">
      <c r="A24" s="16"/>
      <c r="B24" s="16"/>
      <c r="C24" s="15">
        <v>0.5</v>
      </c>
      <c r="D24" s="5">
        <f>I13/$B$23</f>
        <v>0.90167865707434058</v>
      </c>
      <c r="E24" s="5">
        <f t="shared" ref="E24:F24" si="7">J13/$B$23</f>
        <v>1.4844124700239807</v>
      </c>
      <c r="F24" s="5">
        <f t="shared" si="7"/>
        <v>1.0527577937649879</v>
      </c>
      <c r="G24" s="5">
        <f t="shared" si="5"/>
        <v>1.1462829736211031</v>
      </c>
      <c r="H24" s="5">
        <f t="shared" si="6"/>
        <v>0.30241510153933415</v>
      </c>
      <c r="Q24" s="5"/>
      <c r="R24" s="5"/>
      <c r="S24" s="6"/>
    </row>
    <row r="25" spans="1:19" x14ac:dyDescent="0.25">
      <c r="A25" s="16"/>
      <c r="B25" s="16"/>
      <c r="C25" s="15">
        <v>1</v>
      </c>
      <c r="D25" s="5">
        <f>L13/$B$23</f>
        <v>0.70743405275779392</v>
      </c>
      <c r="E25" s="5">
        <f t="shared" ref="E25:F25" si="8">M13/$B$23</f>
        <v>1.3117505995203838</v>
      </c>
      <c r="F25" s="5">
        <f t="shared" si="8"/>
        <v>1.0095923261390887</v>
      </c>
      <c r="G25" s="5">
        <f t="shared" si="5"/>
        <v>1.0095923261390889</v>
      </c>
      <c r="H25" s="5">
        <f t="shared" si="6"/>
        <v>0.30215827338129447</v>
      </c>
      <c r="Q25" s="5"/>
      <c r="R25" s="5"/>
      <c r="S25" s="6"/>
    </row>
    <row r="26" spans="1:19" x14ac:dyDescent="0.25">
      <c r="A26" s="16"/>
      <c r="B26" s="16"/>
      <c r="C26" s="15">
        <v>5</v>
      </c>
      <c r="D26" s="5">
        <f>C14/$B$23</f>
        <v>1.5131894484412469</v>
      </c>
      <c r="E26" s="5">
        <f t="shared" ref="E26:F26" si="9">D14/$B$23</f>
        <v>2.2973621103117501</v>
      </c>
      <c r="F26" s="5">
        <f t="shared" si="9"/>
        <v>1.7865707434052756</v>
      </c>
      <c r="G26" s="5">
        <f t="shared" si="5"/>
        <v>1.8657074340527575</v>
      </c>
      <c r="H26" s="5">
        <f t="shared" si="6"/>
        <v>0.3980309696006642</v>
      </c>
      <c r="Q26" s="5"/>
      <c r="R26" s="5"/>
      <c r="S26" s="6"/>
    </row>
    <row r="27" spans="1:19" x14ac:dyDescent="0.25">
      <c r="A27" s="16"/>
      <c r="B27" s="16"/>
      <c r="C27" s="15">
        <v>10</v>
      </c>
      <c r="D27" s="5">
        <f>F14/$B$23</f>
        <v>1.9088729016786568</v>
      </c>
      <c r="E27" s="5">
        <f t="shared" ref="E27:F27" si="10">G14/$B$23</f>
        <v>1.779376498800959</v>
      </c>
      <c r="F27" s="5">
        <f t="shared" si="10"/>
        <v>1.4268585131894482</v>
      </c>
      <c r="G27" s="5">
        <f t="shared" si="5"/>
        <v>1.7050359712230214</v>
      </c>
      <c r="H27" s="5">
        <f t="shared" si="6"/>
        <v>0.24945811914644284</v>
      </c>
      <c r="Q27" s="5"/>
      <c r="R27" s="5"/>
      <c r="S27" s="6"/>
    </row>
    <row r="28" spans="1:19" x14ac:dyDescent="0.25">
      <c r="A28" s="16"/>
      <c r="B28" s="16"/>
      <c r="C28" s="15">
        <v>20</v>
      </c>
      <c r="D28" s="5">
        <f>I14/$B$23</f>
        <v>1.4052757793764987</v>
      </c>
      <c r="E28" s="5">
        <f t="shared" ref="E28:F28" si="11">J14/$B$23</f>
        <v>1.3764988009592327</v>
      </c>
      <c r="F28" s="5">
        <f t="shared" si="11"/>
        <v>0.90167865707434058</v>
      </c>
      <c r="G28" s="5">
        <f t="shared" si="5"/>
        <v>1.2278177458033575</v>
      </c>
      <c r="H28" s="5">
        <f t="shared" si="6"/>
        <v>0.28281099257180947</v>
      </c>
      <c r="Q28" s="5"/>
      <c r="R28" s="5"/>
      <c r="S28" s="6"/>
    </row>
    <row r="29" spans="1:19" x14ac:dyDescent="0.25">
      <c r="A29" s="16"/>
      <c r="B29" s="16"/>
      <c r="C29" s="15">
        <v>100</v>
      </c>
      <c r="D29" s="5">
        <f>L14/$B$23</f>
        <v>0.62110311750599523</v>
      </c>
      <c r="E29" s="5">
        <f t="shared" ref="E29:F29" si="12">M14/$B$23</f>
        <v>0.52038369304556353</v>
      </c>
      <c r="F29" s="5">
        <f t="shared" si="12"/>
        <v>0.67865707434052769</v>
      </c>
      <c r="G29" s="5">
        <f t="shared" si="5"/>
        <v>0.60671462829736222</v>
      </c>
      <c r="H29" s="5">
        <f t="shared" si="6"/>
        <v>8.0111717450791667E-2</v>
      </c>
      <c r="Q29" s="5"/>
      <c r="R29" s="5"/>
      <c r="S29" s="6"/>
    </row>
    <row r="30" spans="1:19" ht="15.75" thickBot="1" x14ac:dyDescent="0.3">
      <c r="A30" s="17"/>
      <c r="B30" s="17"/>
      <c r="C30" s="15">
        <v>200</v>
      </c>
      <c r="D30" s="12">
        <f>C15/$B$23</f>
        <v>0.54196642685851315</v>
      </c>
      <c r="E30" s="12">
        <f t="shared" ref="E30:F30" si="13">D15/$B$23</f>
        <v>0.41247002398081534</v>
      </c>
      <c r="F30" s="12">
        <f t="shared" si="13"/>
        <v>0.45563549160671452</v>
      </c>
      <c r="G30" s="12">
        <f t="shared" si="5"/>
        <v>0.47002398081534769</v>
      </c>
      <c r="H30" s="12">
        <f t="shared" si="6"/>
        <v>6.5936340934616006E-2</v>
      </c>
      <c r="Q30" s="5"/>
      <c r="R30" s="5"/>
      <c r="S30" s="6"/>
    </row>
    <row r="31" spans="1:19" x14ac:dyDescent="0.25">
      <c r="A31" s="18" t="s">
        <v>11</v>
      </c>
      <c r="B31" t="s">
        <v>12</v>
      </c>
      <c r="C31" s="15">
        <v>0</v>
      </c>
      <c r="D31" s="5">
        <f>C16/$B$32</f>
        <v>0.68867924528301894</v>
      </c>
      <c r="E31" s="5">
        <f t="shared" ref="E31:F31" si="14">D16/$B$32</f>
        <v>1.2061994609164421</v>
      </c>
      <c r="F31" s="5">
        <f t="shared" si="14"/>
        <v>1.105121293800539</v>
      </c>
      <c r="G31" s="5">
        <f>AVERAGE(D31:F31)</f>
        <v>1</v>
      </c>
      <c r="H31" s="5">
        <f>_xlfn.STDEV.S(D31:F31)</f>
        <v>0.27430759778949032</v>
      </c>
    </row>
    <row r="32" spans="1:19" x14ac:dyDescent="0.25">
      <c r="A32" s="18"/>
      <c r="B32" s="18">
        <f>AVERAGE(C16:E16)</f>
        <v>0.24733333333333332</v>
      </c>
      <c r="C32" s="15">
        <v>0.1</v>
      </c>
      <c r="D32" s="5">
        <f>F16/$B$32</f>
        <v>0.74528301886792458</v>
      </c>
      <c r="E32" s="5">
        <f t="shared" ref="E32" si="15">G16/$B$32</f>
        <v>0.69272237196765507</v>
      </c>
      <c r="F32" s="5">
        <f>H16/$B$32</f>
        <v>0.660377358490566</v>
      </c>
      <c r="G32" s="5">
        <f t="shared" ref="G32:G39" si="16">AVERAGE(D32:F32)</f>
        <v>0.69946091644204855</v>
      </c>
      <c r="H32" s="5">
        <f t="shared" ref="H32:H39" si="17">_xlfn.STDEV.S(D32:F32)</f>
        <v>4.2852056861414183E-2</v>
      </c>
    </row>
    <row r="33" spans="1:8" x14ac:dyDescent="0.25">
      <c r="A33" s="18"/>
      <c r="B33" s="18"/>
      <c r="C33" s="15">
        <v>0.5</v>
      </c>
      <c r="D33" s="5">
        <f>I16/$B$32</f>
        <v>1.0040431266846361</v>
      </c>
      <c r="E33" s="5">
        <f t="shared" ref="E33:F33" si="18">J16/$B$32</f>
        <v>1.0768194070080863</v>
      </c>
      <c r="F33" s="5">
        <f t="shared" si="18"/>
        <v>0.85444743935309986</v>
      </c>
      <c r="G33" s="5">
        <f t="shared" si="16"/>
        <v>0.97843665768194088</v>
      </c>
      <c r="H33" s="5">
        <f t="shared" si="17"/>
        <v>0.1133758856229008</v>
      </c>
    </row>
    <row r="34" spans="1:8" x14ac:dyDescent="0.25">
      <c r="A34" s="18"/>
      <c r="B34" s="18"/>
      <c r="C34" s="15">
        <v>1</v>
      </c>
      <c r="D34" s="5">
        <f>L16/$B$32</f>
        <v>0.74528301886792458</v>
      </c>
      <c r="E34" s="5">
        <f t="shared" ref="E34:F34" si="19">M16/$B$32</f>
        <v>0.959568733153639</v>
      </c>
      <c r="F34" s="5">
        <f t="shared" si="19"/>
        <v>0.68059299191374667</v>
      </c>
      <c r="G34" s="5">
        <f t="shared" si="16"/>
        <v>0.79514824797843675</v>
      </c>
      <c r="H34" s="5">
        <f t="shared" si="17"/>
        <v>0.14601976529144797</v>
      </c>
    </row>
    <row r="35" spans="1:8" x14ac:dyDescent="0.25">
      <c r="A35" s="18"/>
      <c r="B35" s="18"/>
      <c r="C35" s="15">
        <v>5</v>
      </c>
      <c r="D35" s="5">
        <f>C17/$B$32</f>
        <v>1.2789757412398921</v>
      </c>
      <c r="E35" s="5">
        <f t="shared" ref="E35:F35" si="20">D17/$B$32</f>
        <v>1.8126684636118597</v>
      </c>
      <c r="F35" s="5">
        <f t="shared" si="20"/>
        <v>0.75336927223719685</v>
      </c>
      <c r="G35" s="5">
        <f t="shared" si="16"/>
        <v>1.2816711590296497</v>
      </c>
      <c r="H35" s="5">
        <f t="shared" si="17"/>
        <v>0.52965473958943232</v>
      </c>
    </row>
    <row r="36" spans="1:8" x14ac:dyDescent="0.25">
      <c r="A36" s="18"/>
      <c r="B36" s="18"/>
      <c r="C36" s="15">
        <v>10</v>
      </c>
      <c r="D36" s="5">
        <f>F17/$B$32</f>
        <v>1.2304582210242587</v>
      </c>
      <c r="E36" s="5">
        <f t="shared" ref="E36:F36" si="21">G17/$B$32</f>
        <v>1.4285714285714286</v>
      </c>
      <c r="F36" s="5">
        <f t="shared" si="21"/>
        <v>0.77358490566037752</v>
      </c>
      <c r="G36" s="5">
        <f t="shared" si="16"/>
        <v>1.1442048517520216</v>
      </c>
      <c r="H36" s="5">
        <f t="shared" si="17"/>
        <v>0.33590410697383194</v>
      </c>
    </row>
    <row r="37" spans="1:8" x14ac:dyDescent="0.25">
      <c r="A37" s="18"/>
      <c r="B37" s="18"/>
      <c r="C37" s="15">
        <v>20</v>
      </c>
      <c r="D37" s="5">
        <f>I17/$B$32</f>
        <v>0.82210242587601079</v>
      </c>
      <c r="E37" s="5">
        <f t="shared" ref="E37:F37" si="22">J17/$B$32</f>
        <v>0.90296495956873324</v>
      </c>
      <c r="F37" s="5">
        <f t="shared" si="22"/>
        <v>0.53504043126684642</v>
      </c>
      <c r="G37" s="5">
        <f t="shared" si="16"/>
        <v>0.75336927223719685</v>
      </c>
      <c r="H37" s="5">
        <f t="shared" si="17"/>
        <v>0.19335278492536376</v>
      </c>
    </row>
    <row r="38" spans="1:8" x14ac:dyDescent="0.25">
      <c r="A38" s="18"/>
      <c r="B38" s="18"/>
      <c r="C38" s="15">
        <v>100</v>
      </c>
      <c r="D38" s="5">
        <f>L17/$B$32</f>
        <v>0.61590296495956887</v>
      </c>
      <c r="E38" s="5">
        <f t="shared" ref="E38:F38" si="23">M17/$B$32</f>
        <v>0.2115902964959569</v>
      </c>
      <c r="F38" s="5">
        <f t="shared" si="23"/>
        <v>0.22371967654986527</v>
      </c>
      <c r="G38" s="5">
        <f t="shared" si="16"/>
        <v>0.35040431266846367</v>
      </c>
      <c r="H38" s="5">
        <f t="shared" si="17"/>
        <v>0.23000854601822507</v>
      </c>
    </row>
    <row r="39" spans="1:8" x14ac:dyDescent="0.25">
      <c r="A39" s="18"/>
      <c r="B39" s="18"/>
      <c r="C39" s="15">
        <v>200</v>
      </c>
      <c r="D39" s="14">
        <f>C18/$B$32</f>
        <v>0.52291105121293813</v>
      </c>
      <c r="E39" s="14">
        <f t="shared" ref="E39:F39" si="24">D18/$B$32</f>
        <v>0.24393530997304583</v>
      </c>
      <c r="F39" s="14">
        <f t="shared" si="24"/>
        <v>0.18328840970350405</v>
      </c>
      <c r="G39" s="5">
        <f t="shared" si="16"/>
        <v>0.31671159029649598</v>
      </c>
      <c r="H39" s="5">
        <f t="shared" si="17"/>
        <v>0.18113027049543504</v>
      </c>
    </row>
  </sheetData>
  <mergeCells count="4">
    <mergeCell ref="A22:A30"/>
    <mergeCell ref="B23:B30"/>
    <mergeCell ref="A31:A39"/>
    <mergeCell ref="B32:B3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1DD53-4136-4AA1-A765-BDCC384D38FD}">
  <dimension ref="A1:AC39"/>
  <sheetViews>
    <sheetView workbookViewId="0">
      <selection activeCell="Q1" sqref="Q1:AC10"/>
    </sheetView>
  </sheetViews>
  <sheetFormatPr defaultRowHeight="15" x14ac:dyDescent="0.25"/>
  <cols>
    <col min="1" max="1" width="10.42578125" bestFit="1" customWidth="1"/>
    <col min="17" max="17" width="12" bestFit="1" customWidth="1"/>
  </cols>
  <sheetData>
    <row r="1" spans="1:29" x14ac:dyDescent="0.25">
      <c r="Q1" t="s">
        <v>17</v>
      </c>
    </row>
    <row r="2" spans="1:29" x14ac:dyDescent="0.25">
      <c r="B2" s="1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Q2" s="1"/>
      <c r="R2" s="2">
        <v>1</v>
      </c>
      <c r="S2" s="2">
        <v>2</v>
      </c>
      <c r="T2" s="2">
        <v>3</v>
      </c>
      <c r="U2" s="2">
        <v>4</v>
      </c>
      <c r="V2" s="2">
        <v>5</v>
      </c>
      <c r="W2" s="2">
        <v>6</v>
      </c>
      <c r="X2" s="2">
        <v>7</v>
      </c>
      <c r="Y2" s="2">
        <v>8</v>
      </c>
      <c r="Z2" s="2">
        <v>9</v>
      </c>
      <c r="AA2" s="2">
        <v>10</v>
      </c>
      <c r="AB2" s="2">
        <v>11</v>
      </c>
      <c r="AC2" s="2">
        <v>12</v>
      </c>
    </row>
    <row r="3" spans="1:29" x14ac:dyDescent="0.25">
      <c r="B3" s="2" t="s">
        <v>0</v>
      </c>
      <c r="C3" s="3">
        <v>9.1999999999999998E-2</v>
      </c>
      <c r="D3" s="3">
        <v>0.13300000000000001</v>
      </c>
      <c r="E3" s="3">
        <v>0.13200000000000001</v>
      </c>
      <c r="F3" s="3">
        <v>0.121</v>
      </c>
      <c r="G3" s="3">
        <v>9.2999999999999999E-2</v>
      </c>
      <c r="H3" s="3">
        <v>0.1</v>
      </c>
      <c r="I3" s="3">
        <v>8.5000000000000006E-2</v>
      </c>
      <c r="J3" s="3">
        <v>0.11600000000000001</v>
      </c>
      <c r="K3" s="3">
        <v>0.106</v>
      </c>
      <c r="L3" s="3">
        <v>0.106</v>
      </c>
      <c r="M3" s="3">
        <v>9.8000000000000004E-2</v>
      </c>
      <c r="N3" s="3">
        <v>0.112</v>
      </c>
      <c r="O3" s="4">
        <v>590</v>
      </c>
      <c r="Q3" s="2" t="s">
        <v>0</v>
      </c>
      <c r="R3" s="3">
        <v>0</v>
      </c>
      <c r="S3" s="3">
        <v>0</v>
      </c>
      <c r="T3" s="3">
        <v>0</v>
      </c>
      <c r="U3" s="3">
        <v>0.1</v>
      </c>
      <c r="V3" s="3">
        <v>0.1</v>
      </c>
      <c r="W3" s="3">
        <v>0.1</v>
      </c>
      <c r="X3" s="3">
        <v>0.5</v>
      </c>
      <c r="Y3" s="3">
        <v>0.5</v>
      </c>
      <c r="Z3" s="3">
        <v>0.5</v>
      </c>
      <c r="AA3" s="3">
        <v>1</v>
      </c>
      <c r="AB3" s="3">
        <v>1</v>
      </c>
      <c r="AC3" s="3">
        <v>1</v>
      </c>
    </row>
    <row r="4" spans="1:29" x14ac:dyDescent="0.25">
      <c r="B4" s="2" t="s">
        <v>1</v>
      </c>
      <c r="C4" s="3">
        <v>7.9000000000000001E-2</v>
      </c>
      <c r="D4" s="3">
        <v>0.09</v>
      </c>
      <c r="E4" s="3">
        <v>9.4E-2</v>
      </c>
      <c r="F4" s="3">
        <v>9.9000000000000005E-2</v>
      </c>
      <c r="G4" s="3">
        <v>9.6000000000000002E-2</v>
      </c>
      <c r="H4" s="3">
        <v>8.8999999999999996E-2</v>
      </c>
      <c r="I4" s="3">
        <v>7.1999999999999995E-2</v>
      </c>
      <c r="J4" s="3">
        <v>8.4000000000000005E-2</v>
      </c>
      <c r="K4" s="3">
        <v>7.9000000000000001E-2</v>
      </c>
      <c r="L4" s="3">
        <v>6.3E-2</v>
      </c>
      <c r="M4" s="3">
        <v>6.6000000000000003E-2</v>
      </c>
      <c r="N4" s="3">
        <v>9.8000000000000004E-2</v>
      </c>
      <c r="O4" s="4">
        <v>590</v>
      </c>
      <c r="Q4" s="2" t="s">
        <v>1</v>
      </c>
      <c r="R4" s="3">
        <v>5</v>
      </c>
      <c r="S4" s="3">
        <v>5</v>
      </c>
      <c r="T4" s="3">
        <v>5</v>
      </c>
      <c r="U4" s="3">
        <v>10</v>
      </c>
      <c r="V4" s="3">
        <v>10</v>
      </c>
      <c r="W4" s="3">
        <v>10</v>
      </c>
      <c r="X4" s="3">
        <v>20</v>
      </c>
      <c r="Y4" s="3">
        <v>20</v>
      </c>
      <c r="Z4" s="3">
        <v>20</v>
      </c>
      <c r="AA4" s="3">
        <v>100</v>
      </c>
      <c r="AB4" s="3">
        <v>100</v>
      </c>
      <c r="AC4" s="3">
        <v>100</v>
      </c>
    </row>
    <row r="5" spans="1:29" x14ac:dyDescent="0.25">
      <c r="B5" s="2" t="s">
        <v>2</v>
      </c>
      <c r="C5" s="3">
        <v>4.2000000000000003E-2</v>
      </c>
      <c r="D5" s="3">
        <v>4.4999999999999998E-2</v>
      </c>
      <c r="E5" s="3">
        <v>5.3999999999999999E-2</v>
      </c>
      <c r="F5" s="3">
        <v>4.8000000000000001E-2</v>
      </c>
      <c r="G5" s="3">
        <v>4.9000000000000002E-2</v>
      </c>
      <c r="H5" s="3">
        <v>5.0999999999999997E-2</v>
      </c>
      <c r="I5" s="3">
        <v>4.2999999999999997E-2</v>
      </c>
      <c r="J5" s="3">
        <v>4.7E-2</v>
      </c>
      <c r="K5" s="3">
        <v>4.7E-2</v>
      </c>
      <c r="L5" s="3">
        <v>4.8000000000000001E-2</v>
      </c>
      <c r="M5" s="3">
        <v>4.7E-2</v>
      </c>
      <c r="N5" s="3">
        <v>4.1000000000000002E-2</v>
      </c>
      <c r="O5" s="4">
        <v>590</v>
      </c>
      <c r="Q5" s="2" t="s">
        <v>2</v>
      </c>
      <c r="R5" s="3">
        <v>200</v>
      </c>
      <c r="S5" s="3">
        <v>200</v>
      </c>
      <c r="T5" s="3">
        <v>200</v>
      </c>
      <c r="U5" s="3"/>
      <c r="V5" s="3"/>
      <c r="W5" s="3"/>
      <c r="X5" s="3"/>
      <c r="Y5" s="3"/>
      <c r="Z5" s="3"/>
      <c r="AA5" s="3"/>
      <c r="AB5" s="3"/>
      <c r="AC5" s="3"/>
    </row>
    <row r="6" spans="1:29" x14ac:dyDescent="0.25">
      <c r="B6" s="2" t="s">
        <v>3</v>
      </c>
      <c r="C6" s="3">
        <v>0.11</v>
      </c>
      <c r="D6" s="3">
        <v>6.7000000000000004E-2</v>
      </c>
      <c r="E6" s="3">
        <v>0.09</v>
      </c>
      <c r="F6" s="3">
        <v>9.2999999999999999E-2</v>
      </c>
      <c r="G6" s="3">
        <v>8.6999999999999994E-2</v>
      </c>
      <c r="H6" s="3">
        <v>0.09</v>
      </c>
      <c r="I6" s="3">
        <v>8.4000000000000005E-2</v>
      </c>
      <c r="J6" s="3">
        <v>9.8000000000000004E-2</v>
      </c>
      <c r="K6" s="3">
        <v>9.1999999999999998E-2</v>
      </c>
      <c r="L6" s="3">
        <v>8.5999999999999993E-2</v>
      </c>
      <c r="M6" s="3">
        <v>7.5999999999999998E-2</v>
      </c>
      <c r="N6" s="3">
        <v>8.5000000000000006E-2</v>
      </c>
      <c r="O6" s="4">
        <v>590</v>
      </c>
      <c r="Q6" s="2" t="s">
        <v>3</v>
      </c>
      <c r="R6" s="3">
        <v>0</v>
      </c>
      <c r="S6" s="3">
        <v>0</v>
      </c>
      <c r="T6" s="3">
        <v>0</v>
      </c>
      <c r="U6" s="3">
        <v>0.1</v>
      </c>
      <c r="V6" s="3">
        <v>0.1</v>
      </c>
      <c r="W6" s="3">
        <v>0.1</v>
      </c>
      <c r="X6" s="3">
        <v>0.5</v>
      </c>
      <c r="Y6" s="3">
        <v>0.5</v>
      </c>
      <c r="Z6" s="3">
        <v>0.5</v>
      </c>
      <c r="AA6" s="3">
        <v>1</v>
      </c>
      <c r="AB6" s="3">
        <v>1</v>
      </c>
      <c r="AC6" s="3">
        <v>1</v>
      </c>
    </row>
    <row r="7" spans="1:29" x14ac:dyDescent="0.25">
      <c r="B7" s="2" t="s">
        <v>4</v>
      </c>
      <c r="C7" s="3">
        <v>8.3000000000000004E-2</v>
      </c>
      <c r="D7" s="3">
        <v>6.6000000000000003E-2</v>
      </c>
      <c r="E7" s="3">
        <v>9.9000000000000005E-2</v>
      </c>
      <c r="F7" s="3">
        <v>6.0999999999999999E-2</v>
      </c>
      <c r="G7" s="3">
        <v>6.5000000000000002E-2</v>
      </c>
      <c r="H7" s="3">
        <v>6.9000000000000006E-2</v>
      </c>
      <c r="I7" s="3">
        <v>7.9000000000000001E-2</v>
      </c>
      <c r="J7" s="3">
        <v>7.5999999999999998E-2</v>
      </c>
      <c r="K7" s="3">
        <v>6.0999999999999999E-2</v>
      </c>
      <c r="L7" s="3">
        <v>6.3E-2</v>
      </c>
      <c r="M7" s="3">
        <v>7.0999999999999994E-2</v>
      </c>
      <c r="N7" s="3">
        <v>7.1999999999999995E-2</v>
      </c>
      <c r="O7" s="4">
        <v>590</v>
      </c>
      <c r="Q7" s="2" t="s">
        <v>4</v>
      </c>
      <c r="R7" s="3">
        <v>5</v>
      </c>
      <c r="S7" s="3">
        <v>5</v>
      </c>
      <c r="T7" s="3">
        <v>5</v>
      </c>
      <c r="U7" s="3">
        <v>10</v>
      </c>
      <c r="V7" s="3">
        <v>10</v>
      </c>
      <c r="W7" s="3">
        <v>10</v>
      </c>
      <c r="X7" s="3">
        <v>20</v>
      </c>
      <c r="Y7" s="3">
        <v>20</v>
      </c>
      <c r="Z7" s="3">
        <v>20</v>
      </c>
      <c r="AA7" s="3">
        <v>100</v>
      </c>
      <c r="AB7" s="3">
        <v>100</v>
      </c>
      <c r="AC7" s="3">
        <v>100</v>
      </c>
    </row>
    <row r="8" spans="1:29" x14ac:dyDescent="0.25">
      <c r="B8" s="2" t="s">
        <v>5</v>
      </c>
      <c r="C8" s="3">
        <v>4.1000000000000002E-2</v>
      </c>
      <c r="D8" s="3">
        <v>4.7E-2</v>
      </c>
      <c r="E8" s="3">
        <v>5.6000000000000001E-2</v>
      </c>
      <c r="F8" s="3">
        <v>4.7E-2</v>
      </c>
      <c r="G8" s="3">
        <v>4.7E-2</v>
      </c>
      <c r="H8" s="3">
        <v>0.04</v>
      </c>
      <c r="I8" s="3">
        <v>4.8000000000000001E-2</v>
      </c>
      <c r="J8" s="3">
        <v>4.8000000000000001E-2</v>
      </c>
      <c r="K8" s="3">
        <v>4.8000000000000001E-2</v>
      </c>
      <c r="L8" s="3">
        <v>4.4999999999999998E-2</v>
      </c>
      <c r="M8" s="3">
        <v>4.2000000000000003E-2</v>
      </c>
      <c r="N8" s="3">
        <v>4.5999999999999999E-2</v>
      </c>
      <c r="O8" s="4">
        <v>590</v>
      </c>
      <c r="Q8" s="2" t="s">
        <v>5</v>
      </c>
      <c r="R8" s="3">
        <v>200</v>
      </c>
      <c r="S8" s="3">
        <v>200</v>
      </c>
      <c r="T8" s="3">
        <v>200</v>
      </c>
      <c r="U8" s="3"/>
      <c r="V8" s="3"/>
      <c r="W8" s="3"/>
      <c r="X8" s="3"/>
      <c r="Y8" s="3"/>
      <c r="Z8" s="3"/>
      <c r="AA8" s="3"/>
      <c r="AB8" s="3"/>
      <c r="AC8" s="3"/>
    </row>
    <row r="9" spans="1:29" x14ac:dyDescent="0.25">
      <c r="B9" s="2" t="s">
        <v>6</v>
      </c>
      <c r="C9" s="3">
        <v>4.2000000000000003E-2</v>
      </c>
      <c r="D9" s="3">
        <v>4.8000000000000001E-2</v>
      </c>
      <c r="E9" s="3">
        <v>4.8000000000000001E-2</v>
      </c>
      <c r="F9" s="3">
        <v>4.8000000000000001E-2</v>
      </c>
      <c r="G9" s="3">
        <v>4.7E-2</v>
      </c>
      <c r="H9" s="3">
        <v>4.1000000000000002E-2</v>
      </c>
      <c r="I9" s="3">
        <v>4.2000000000000003E-2</v>
      </c>
      <c r="J9" s="3">
        <v>4.9000000000000002E-2</v>
      </c>
      <c r="K9" s="3">
        <v>4.8000000000000001E-2</v>
      </c>
      <c r="L9" s="3">
        <v>4.5999999999999999E-2</v>
      </c>
      <c r="M9" s="3">
        <v>4.3999999999999997E-2</v>
      </c>
      <c r="N9" s="3">
        <v>4.4999999999999998E-2</v>
      </c>
      <c r="O9" s="4">
        <v>590</v>
      </c>
      <c r="Q9" s="2" t="s">
        <v>6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x14ac:dyDescent="0.25">
      <c r="B10" s="2" t="s">
        <v>7</v>
      </c>
      <c r="C10" s="3">
        <v>4.1000000000000002E-2</v>
      </c>
      <c r="D10" s="3">
        <v>4.2999999999999997E-2</v>
      </c>
      <c r="E10" s="3">
        <v>4.2000000000000003E-2</v>
      </c>
      <c r="F10" s="3">
        <v>4.1000000000000002E-2</v>
      </c>
      <c r="G10" s="3">
        <v>4.2000000000000003E-2</v>
      </c>
      <c r="H10" s="3">
        <v>4.2000000000000003E-2</v>
      </c>
      <c r="I10" s="3">
        <v>4.2000000000000003E-2</v>
      </c>
      <c r="J10" s="3">
        <v>0.05</v>
      </c>
      <c r="K10" s="3">
        <v>4.7E-2</v>
      </c>
      <c r="L10" s="3">
        <v>4.8000000000000001E-2</v>
      </c>
      <c r="M10" s="3">
        <v>4.2000000000000003E-2</v>
      </c>
      <c r="N10" s="3">
        <v>4.7E-2</v>
      </c>
      <c r="O10" s="4">
        <v>590</v>
      </c>
      <c r="Q10" s="2" t="s">
        <v>7</v>
      </c>
      <c r="R10" s="3" t="s">
        <v>18</v>
      </c>
      <c r="S10" s="3" t="s">
        <v>18</v>
      </c>
      <c r="T10" s="3" t="s">
        <v>18</v>
      </c>
      <c r="U10" s="3"/>
      <c r="V10" s="3"/>
      <c r="W10" s="3"/>
      <c r="X10" s="3"/>
      <c r="Y10" s="3"/>
      <c r="Z10" s="3"/>
      <c r="AA10" s="3"/>
      <c r="AB10" s="3"/>
      <c r="AC10" s="3"/>
    </row>
    <row r="12" spans="1:29" x14ac:dyDescent="0.25">
      <c r="A12" t="s">
        <v>9</v>
      </c>
      <c r="C12" t="s">
        <v>8</v>
      </c>
    </row>
    <row r="13" spans="1:29" x14ac:dyDescent="0.25">
      <c r="A13">
        <f>AVERAGE(C10:E10)</f>
        <v>4.2000000000000003E-2</v>
      </c>
      <c r="C13">
        <f>C3-$A$13</f>
        <v>4.9999999999999996E-2</v>
      </c>
      <c r="D13">
        <f t="shared" ref="D13:N13" si="0">D3-$A$13</f>
        <v>9.0999999999999998E-2</v>
      </c>
      <c r="E13">
        <f t="shared" si="0"/>
        <v>0.09</v>
      </c>
      <c r="F13">
        <f t="shared" si="0"/>
        <v>7.8999999999999987E-2</v>
      </c>
      <c r="G13">
        <f t="shared" si="0"/>
        <v>5.0999999999999997E-2</v>
      </c>
      <c r="H13">
        <f t="shared" si="0"/>
        <v>5.8000000000000003E-2</v>
      </c>
      <c r="I13">
        <f t="shared" si="0"/>
        <v>4.3000000000000003E-2</v>
      </c>
      <c r="J13">
        <f t="shared" si="0"/>
        <v>7.400000000000001E-2</v>
      </c>
      <c r="K13">
        <f t="shared" si="0"/>
        <v>6.4000000000000001E-2</v>
      </c>
      <c r="L13">
        <f t="shared" si="0"/>
        <v>6.4000000000000001E-2</v>
      </c>
      <c r="M13">
        <f t="shared" si="0"/>
        <v>5.6000000000000001E-2</v>
      </c>
      <c r="N13">
        <f t="shared" si="0"/>
        <v>7.0000000000000007E-2</v>
      </c>
    </row>
    <row r="14" spans="1:29" x14ac:dyDescent="0.25">
      <c r="C14">
        <f t="shared" ref="C14:N17" si="1">C4-$A$13</f>
        <v>3.6999999999999998E-2</v>
      </c>
      <c r="D14">
        <f t="shared" si="1"/>
        <v>4.7999999999999994E-2</v>
      </c>
      <c r="E14">
        <f t="shared" si="1"/>
        <v>5.1999999999999998E-2</v>
      </c>
      <c r="F14">
        <f t="shared" si="1"/>
        <v>5.7000000000000002E-2</v>
      </c>
      <c r="G14">
        <f t="shared" si="1"/>
        <v>5.3999999999999999E-2</v>
      </c>
      <c r="H14">
        <f t="shared" si="1"/>
        <v>4.6999999999999993E-2</v>
      </c>
      <c r="I14">
        <f t="shared" si="1"/>
        <v>2.9999999999999992E-2</v>
      </c>
      <c r="J14">
        <f t="shared" si="1"/>
        <v>4.2000000000000003E-2</v>
      </c>
      <c r="K14">
        <f t="shared" si="1"/>
        <v>3.6999999999999998E-2</v>
      </c>
      <c r="L14">
        <f t="shared" si="1"/>
        <v>2.0999999999999998E-2</v>
      </c>
      <c r="M14">
        <f t="shared" si="1"/>
        <v>2.4E-2</v>
      </c>
      <c r="N14">
        <f t="shared" si="1"/>
        <v>5.6000000000000001E-2</v>
      </c>
    </row>
    <row r="15" spans="1:29" x14ac:dyDescent="0.25">
      <c r="C15">
        <f t="shared" si="1"/>
        <v>0</v>
      </c>
      <c r="D15">
        <f t="shared" si="1"/>
        <v>2.9999999999999957E-3</v>
      </c>
      <c r="E15">
        <f t="shared" si="1"/>
        <v>1.1999999999999997E-2</v>
      </c>
      <c r="F15">
        <f t="shared" si="1"/>
        <v>5.9999999999999984E-3</v>
      </c>
      <c r="G15">
        <f t="shared" si="1"/>
        <v>6.9999999999999993E-3</v>
      </c>
      <c r="H15">
        <f t="shared" si="1"/>
        <v>8.9999999999999941E-3</v>
      </c>
      <c r="I15">
        <f t="shared" si="1"/>
        <v>9.9999999999999395E-4</v>
      </c>
      <c r="J15">
        <f t="shared" si="1"/>
        <v>4.9999999999999975E-3</v>
      </c>
      <c r="K15">
        <f t="shared" si="1"/>
        <v>4.9999999999999975E-3</v>
      </c>
      <c r="L15">
        <f t="shared" si="1"/>
        <v>5.9999999999999984E-3</v>
      </c>
      <c r="M15">
        <f t="shared" si="1"/>
        <v>4.9999999999999975E-3</v>
      </c>
      <c r="N15">
        <f t="shared" si="1"/>
        <v>-1.0000000000000009E-3</v>
      </c>
    </row>
    <row r="16" spans="1:29" x14ac:dyDescent="0.25">
      <c r="C16">
        <f t="shared" si="1"/>
        <v>6.8000000000000005E-2</v>
      </c>
      <c r="D16">
        <f t="shared" si="1"/>
        <v>2.5000000000000001E-2</v>
      </c>
      <c r="E16">
        <f t="shared" si="1"/>
        <v>4.7999999999999994E-2</v>
      </c>
      <c r="F16">
        <f t="shared" si="1"/>
        <v>5.0999999999999997E-2</v>
      </c>
      <c r="G16">
        <f t="shared" si="1"/>
        <v>4.4999999999999991E-2</v>
      </c>
      <c r="H16">
        <f t="shared" si="1"/>
        <v>4.7999999999999994E-2</v>
      </c>
      <c r="I16">
        <f t="shared" si="1"/>
        <v>4.2000000000000003E-2</v>
      </c>
      <c r="J16">
        <f t="shared" si="1"/>
        <v>5.6000000000000001E-2</v>
      </c>
      <c r="K16">
        <f t="shared" si="1"/>
        <v>4.9999999999999996E-2</v>
      </c>
      <c r="L16">
        <f t="shared" si="1"/>
        <v>4.3999999999999991E-2</v>
      </c>
      <c r="M16">
        <f t="shared" si="1"/>
        <v>3.3999999999999996E-2</v>
      </c>
      <c r="N16">
        <f t="shared" si="1"/>
        <v>4.3000000000000003E-2</v>
      </c>
    </row>
    <row r="17" spans="1:19" x14ac:dyDescent="0.25">
      <c r="C17">
        <f>C7-$A$13</f>
        <v>4.1000000000000002E-2</v>
      </c>
      <c r="D17">
        <f t="shared" si="1"/>
        <v>2.4E-2</v>
      </c>
      <c r="E17">
        <f t="shared" si="1"/>
        <v>5.7000000000000002E-2</v>
      </c>
      <c r="F17">
        <f t="shared" si="1"/>
        <v>1.8999999999999996E-2</v>
      </c>
      <c r="G17">
        <f t="shared" si="1"/>
        <v>2.3E-2</v>
      </c>
      <c r="H17">
        <f t="shared" si="1"/>
        <v>2.7000000000000003E-2</v>
      </c>
      <c r="I17">
        <f t="shared" si="1"/>
        <v>3.6999999999999998E-2</v>
      </c>
      <c r="J17">
        <f t="shared" si="1"/>
        <v>3.3999999999999996E-2</v>
      </c>
      <c r="K17">
        <f t="shared" si="1"/>
        <v>1.8999999999999996E-2</v>
      </c>
      <c r="L17">
        <f t="shared" si="1"/>
        <v>2.0999999999999998E-2</v>
      </c>
      <c r="M17">
        <f t="shared" si="1"/>
        <v>2.8999999999999991E-2</v>
      </c>
      <c r="N17">
        <f t="shared" si="1"/>
        <v>2.9999999999999992E-2</v>
      </c>
    </row>
    <row r="18" spans="1:19" x14ac:dyDescent="0.25">
      <c r="C18">
        <f t="shared" ref="C18:N20" si="2">C8-$A$13</f>
        <v>-1.0000000000000009E-3</v>
      </c>
      <c r="D18">
        <f t="shared" si="2"/>
        <v>4.9999999999999975E-3</v>
      </c>
      <c r="E18">
        <f t="shared" si="2"/>
        <v>1.3999999999999999E-2</v>
      </c>
      <c r="F18">
        <f t="shared" si="2"/>
        <v>4.9999999999999975E-3</v>
      </c>
      <c r="G18">
        <f t="shared" si="2"/>
        <v>4.9999999999999975E-3</v>
      </c>
      <c r="H18">
        <f t="shared" si="2"/>
        <v>-2.0000000000000018E-3</v>
      </c>
      <c r="I18">
        <f>I8-$A$13</f>
        <v>5.9999999999999984E-3</v>
      </c>
      <c r="J18">
        <f t="shared" si="2"/>
        <v>5.9999999999999984E-3</v>
      </c>
      <c r="K18">
        <f t="shared" si="2"/>
        <v>5.9999999999999984E-3</v>
      </c>
      <c r="L18">
        <f t="shared" si="2"/>
        <v>2.9999999999999957E-3</v>
      </c>
      <c r="M18">
        <f t="shared" si="2"/>
        <v>0</v>
      </c>
      <c r="N18">
        <f t="shared" si="2"/>
        <v>3.9999999999999966E-3</v>
      </c>
    </row>
    <row r="19" spans="1:19" x14ac:dyDescent="0.25">
      <c r="C19">
        <f t="shared" si="2"/>
        <v>0</v>
      </c>
      <c r="D19">
        <f t="shared" si="2"/>
        <v>5.9999999999999984E-3</v>
      </c>
      <c r="E19">
        <f t="shared" si="2"/>
        <v>5.9999999999999984E-3</v>
      </c>
      <c r="F19">
        <f t="shared" si="2"/>
        <v>5.9999999999999984E-3</v>
      </c>
      <c r="G19">
        <f t="shared" si="2"/>
        <v>4.9999999999999975E-3</v>
      </c>
      <c r="H19">
        <f t="shared" si="2"/>
        <v>-1.0000000000000009E-3</v>
      </c>
      <c r="I19">
        <f t="shared" si="2"/>
        <v>0</v>
      </c>
      <c r="J19">
        <f t="shared" si="2"/>
        <v>6.9999999999999993E-3</v>
      </c>
      <c r="K19">
        <f t="shared" si="2"/>
        <v>5.9999999999999984E-3</v>
      </c>
      <c r="L19">
        <f t="shared" si="2"/>
        <v>3.9999999999999966E-3</v>
      </c>
      <c r="M19">
        <f t="shared" si="2"/>
        <v>1.9999999999999948E-3</v>
      </c>
      <c r="N19">
        <f t="shared" si="2"/>
        <v>2.9999999999999957E-3</v>
      </c>
    </row>
    <row r="20" spans="1:19" x14ac:dyDescent="0.25">
      <c r="C20">
        <f t="shared" si="2"/>
        <v>-1.0000000000000009E-3</v>
      </c>
      <c r="D20">
        <f t="shared" si="2"/>
        <v>9.9999999999999395E-4</v>
      </c>
      <c r="E20">
        <f t="shared" si="2"/>
        <v>0</v>
      </c>
      <c r="F20">
        <f t="shared" si="2"/>
        <v>-1.0000000000000009E-3</v>
      </c>
      <c r="G20">
        <f t="shared" si="2"/>
        <v>0</v>
      </c>
      <c r="H20">
        <f t="shared" si="2"/>
        <v>0</v>
      </c>
      <c r="I20">
        <f t="shared" si="2"/>
        <v>0</v>
      </c>
      <c r="J20">
        <f t="shared" si="2"/>
        <v>8.0000000000000002E-3</v>
      </c>
      <c r="K20">
        <f t="shared" si="2"/>
        <v>4.9999999999999975E-3</v>
      </c>
      <c r="L20">
        <f t="shared" si="2"/>
        <v>5.9999999999999984E-3</v>
      </c>
      <c r="M20">
        <f t="shared" si="2"/>
        <v>0</v>
      </c>
      <c r="N20">
        <f t="shared" si="2"/>
        <v>4.9999999999999975E-3</v>
      </c>
    </row>
    <row r="21" spans="1:19" x14ac:dyDescent="0.25">
      <c r="G21" t="s">
        <v>13</v>
      </c>
      <c r="H21" t="s">
        <v>14</v>
      </c>
    </row>
    <row r="22" spans="1:19" x14ac:dyDescent="0.25">
      <c r="A22" s="16" t="s">
        <v>10</v>
      </c>
      <c r="B22" t="s">
        <v>12</v>
      </c>
      <c r="C22" s="15">
        <v>0</v>
      </c>
      <c r="D22" s="5">
        <f>C13/$B$23</f>
        <v>0.64935064935064934</v>
      </c>
      <c r="E22" s="5">
        <f t="shared" ref="E22:F22" si="3">D13/$B$23</f>
        <v>1.1818181818181819</v>
      </c>
      <c r="F22" s="5">
        <f t="shared" si="3"/>
        <v>1.1688311688311688</v>
      </c>
      <c r="G22" s="5">
        <f>AVERAGE(D22:F22)</f>
        <v>1</v>
      </c>
      <c r="H22" s="5">
        <f>_xlfn.STDEV.S(D22:F22)</f>
        <v>0.30374066398770133</v>
      </c>
      <c r="Q22" s="5"/>
      <c r="R22" s="5"/>
      <c r="S22" s="6"/>
    </row>
    <row r="23" spans="1:19" x14ac:dyDescent="0.25">
      <c r="A23" s="16"/>
      <c r="B23" s="16">
        <f>AVERAGE(C13:E13)</f>
        <v>7.6999999999999999E-2</v>
      </c>
      <c r="C23" s="15">
        <v>0.1</v>
      </c>
      <c r="D23" s="5">
        <f>F13/$B$23</f>
        <v>1.0259740259740258</v>
      </c>
      <c r="E23" s="5">
        <f t="shared" ref="E23:F23" si="4">G13/$B$23</f>
        <v>0.66233766233766234</v>
      </c>
      <c r="F23" s="5">
        <f t="shared" si="4"/>
        <v>0.75324675324675328</v>
      </c>
      <c r="G23" s="5">
        <f t="shared" ref="G23:G30" si="5">AVERAGE(D23:F23)</f>
        <v>0.81385281385281383</v>
      </c>
      <c r="H23" s="5">
        <f t="shared" ref="H23:H30" si="6">_xlfn.STDEV.S(D23:F23)</f>
        <v>0.18924236358783003</v>
      </c>
      <c r="P23" s="11"/>
      <c r="Q23" s="5"/>
      <c r="R23" s="5"/>
      <c r="S23" s="6"/>
    </row>
    <row r="24" spans="1:19" x14ac:dyDescent="0.25">
      <c r="A24" s="16"/>
      <c r="B24" s="16"/>
      <c r="C24" s="15">
        <v>0.5</v>
      </c>
      <c r="D24" s="5">
        <f>I13/$B$23</f>
        <v>0.55844155844155852</v>
      </c>
      <c r="E24" s="5">
        <f t="shared" ref="E24:F24" si="7">J13/$B$23</f>
        <v>0.96103896103896114</v>
      </c>
      <c r="F24" s="5">
        <f t="shared" si="7"/>
        <v>0.83116883116883122</v>
      </c>
      <c r="G24" s="5">
        <f t="shared" si="5"/>
        <v>0.78354978354978366</v>
      </c>
      <c r="H24" s="5">
        <f t="shared" si="6"/>
        <v>0.20547955474122567</v>
      </c>
      <c r="Q24" s="5"/>
      <c r="R24" s="5"/>
      <c r="S24" s="6"/>
    </row>
    <row r="25" spans="1:19" x14ac:dyDescent="0.25">
      <c r="A25" s="16"/>
      <c r="B25" s="16"/>
      <c r="C25" s="15">
        <v>1</v>
      </c>
      <c r="D25" s="5">
        <f>L13/$B$23</f>
        <v>0.83116883116883122</v>
      </c>
      <c r="E25" s="5">
        <f t="shared" ref="E25:F25" si="8">M13/$B$23</f>
        <v>0.72727272727272729</v>
      </c>
      <c r="F25" s="5">
        <f t="shared" si="8"/>
        <v>0.90909090909090917</v>
      </c>
      <c r="G25" s="5">
        <f t="shared" si="5"/>
        <v>0.82251082251082253</v>
      </c>
      <c r="H25" s="5">
        <f t="shared" si="6"/>
        <v>9.121778140998045E-2</v>
      </c>
      <c r="Q25" s="5"/>
      <c r="R25" s="5"/>
      <c r="S25" s="6"/>
    </row>
    <row r="26" spans="1:19" x14ac:dyDescent="0.25">
      <c r="A26" s="16"/>
      <c r="B26" s="16"/>
      <c r="C26" s="15">
        <v>5</v>
      </c>
      <c r="D26" s="5">
        <f>C14/$B$23</f>
        <v>0.48051948051948051</v>
      </c>
      <c r="E26" s="5">
        <f t="shared" ref="E26:F26" si="9">D14/$B$23</f>
        <v>0.62337662337662336</v>
      </c>
      <c r="F26" s="5">
        <f t="shared" si="9"/>
        <v>0.67532467532467533</v>
      </c>
      <c r="G26" s="5">
        <f t="shared" si="5"/>
        <v>0.59307359307359309</v>
      </c>
      <c r="H26" s="5">
        <f t="shared" si="6"/>
        <v>0.10087601902797463</v>
      </c>
      <c r="Q26" s="5"/>
      <c r="R26" s="5"/>
      <c r="S26" s="6"/>
    </row>
    <row r="27" spans="1:19" x14ac:dyDescent="0.25">
      <c r="A27" s="16"/>
      <c r="B27" s="16"/>
      <c r="C27" s="15">
        <v>10</v>
      </c>
      <c r="D27" s="5">
        <f>F14/$B$23</f>
        <v>0.74025974025974028</v>
      </c>
      <c r="E27" s="5">
        <f t="shared" ref="E27:F27" si="10">G14/$B$23</f>
        <v>0.70129870129870131</v>
      </c>
      <c r="F27" s="5">
        <f t="shared" si="10"/>
        <v>0.61038961038961026</v>
      </c>
      <c r="G27" s="5">
        <f t="shared" si="5"/>
        <v>0.6839826839826838</v>
      </c>
      <c r="H27" s="5">
        <f t="shared" si="6"/>
        <v>6.6644174538271303E-2</v>
      </c>
      <c r="Q27" s="5"/>
      <c r="R27" s="5"/>
      <c r="S27" s="6"/>
    </row>
    <row r="28" spans="1:19" x14ac:dyDescent="0.25">
      <c r="A28" s="16"/>
      <c r="B28" s="16"/>
      <c r="C28" s="15">
        <v>20</v>
      </c>
      <c r="D28" s="5">
        <f>I14/$B$23</f>
        <v>0.38961038961038952</v>
      </c>
      <c r="E28" s="5">
        <f t="shared" ref="E28:F28" si="11">J14/$B$23</f>
        <v>0.54545454545454553</v>
      </c>
      <c r="F28" s="5">
        <f t="shared" si="11"/>
        <v>0.48051948051948051</v>
      </c>
      <c r="G28" s="5">
        <f t="shared" si="5"/>
        <v>0.47186147186147182</v>
      </c>
      <c r="H28" s="5">
        <f t="shared" si="6"/>
        <v>7.8281997056385888E-2</v>
      </c>
      <c r="Q28" s="5"/>
      <c r="R28" s="5"/>
      <c r="S28" s="6"/>
    </row>
    <row r="29" spans="1:19" x14ac:dyDescent="0.25">
      <c r="A29" s="16"/>
      <c r="B29" s="16"/>
      <c r="C29" s="15">
        <v>100</v>
      </c>
      <c r="D29" s="5">
        <f>L14/$B$23</f>
        <v>0.27272727272727271</v>
      </c>
      <c r="E29" s="5">
        <f t="shared" ref="E29:F29" si="12">M14/$B$23</f>
        <v>0.31168831168831168</v>
      </c>
      <c r="F29" s="5">
        <f t="shared" si="12"/>
        <v>0.72727272727272729</v>
      </c>
      <c r="G29" s="5">
        <f t="shared" si="5"/>
        <v>0.43722943722943725</v>
      </c>
      <c r="H29" s="5">
        <f t="shared" si="6"/>
        <v>0.25193912600781743</v>
      </c>
      <c r="Q29" s="5"/>
      <c r="R29" s="5"/>
      <c r="S29" s="6"/>
    </row>
    <row r="30" spans="1:19" ht="15.75" thickBot="1" x14ac:dyDescent="0.3">
      <c r="A30" s="17"/>
      <c r="B30" s="17"/>
      <c r="C30" s="15">
        <v>200</v>
      </c>
      <c r="D30" s="12">
        <f>C15/$B$23</f>
        <v>0</v>
      </c>
      <c r="E30" s="12">
        <f t="shared" ref="E30:F30" si="13">D15/$B$23</f>
        <v>3.8961038961038905E-2</v>
      </c>
      <c r="F30" s="12">
        <f t="shared" si="13"/>
        <v>0.15584415584415581</v>
      </c>
      <c r="G30" s="12">
        <f t="shared" si="5"/>
        <v>6.4935064935064901E-2</v>
      </c>
      <c r="H30" s="12">
        <f t="shared" si="6"/>
        <v>8.1103870109070095E-2</v>
      </c>
      <c r="Q30" s="5"/>
      <c r="R30" s="5"/>
      <c r="S30" s="6"/>
    </row>
    <row r="31" spans="1:19" x14ac:dyDescent="0.25">
      <c r="A31" s="18" t="s">
        <v>11</v>
      </c>
      <c r="B31" t="s">
        <v>12</v>
      </c>
      <c r="C31" s="15">
        <v>0</v>
      </c>
      <c r="D31" s="5">
        <f>C16/$B$32</f>
        <v>1.4468085106382982</v>
      </c>
      <c r="E31" s="5">
        <f t="shared" ref="E31:F31" si="14">D16/$B$32</f>
        <v>0.53191489361702138</v>
      </c>
      <c r="F31" s="5">
        <f t="shared" si="14"/>
        <v>1.0212765957446808</v>
      </c>
      <c r="G31" s="5">
        <f>AVERAGE(D31:F31)</f>
        <v>1</v>
      </c>
      <c r="H31" s="5">
        <f>_xlfn.STDEV.S(D31:F31)</f>
        <v>0.4578177615180859</v>
      </c>
    </row>
    <row r="32" spans="1:19" x14ac:dyDescent="0.25">
      <c r="A32" s="18"/>
      <c r="B32" s="18">
        <f>AVERAGE(C16:E16)</f>
        <v>4.6999999999999993E-2</v>
      </c>
      <c r="C32" s="15">
        <v>0.1</v>
      </c>
      <c r="D32" s="5">
        <f>F16/$B$32</f>
        <v>1.0851063829787235</v>
      </c>
      <c r="E32" s="5">
        <f t="shared" ref="E32" si="15">G16/$B$32</f>
        <v>0.95744680851063824</v>
      </c>
      <c r="F32" s="5">
        <f>H16/$B$32</f>
        <v>1.0212765957446808</v>
      </c>
      <c r="G32" s="5">
        <f t="shared" ref="G32:G39" si="16">AVERAGE(D32:F32)</f>
        <v>1.0212765957446808</v>
      </c>
      <c r="H32" s="5">
        <f t="shared" ref="H32:H39" si="17">_xlfn.STDEV.S(D32:F32)</f>
        <v>6.3829787234042645E-2</v>
      </c>
    </row>
    <row r="33" spans="1:8" x14ac:dyDescent="0.25">
      <c r="A33" s="18"/>
      <c r="B33" s="18"/>
      <c r="C33" s="15">
        <v>0.5</v>
      </c>
      <c r="D33" s="5">
        <f>I16/$B$32</f>
        <v>0.89361702127659592</v>
      </c>
      <c r="E33" s="5">
        <f t="shared" ref="E33:F33" si="18">J16/$B$32</f>
        <v>1.1914893617021278</v>
      </c>
      <c r="F33" s="5">
        <f t="shared" si="18"/>
        <v>1.0638297872340425</v>
      </c>
      <c r="G33" s="5">
        <f t="shared" si="16"/>
        <v>1.0496453900709222</v>
      </c>
      <c r="H33" s="5">
        <f t="shared" si="17"/>
        <v>0.14944189720358428</v>
      </c>
    </row>
    <row r="34" spans="1:8" x14ac:dyDescent="0.25">
      <c r="A34" s="18"/>
      <c r="B34" s="18"/>
      <c r="C34" s="15">
        <v>1</v>
      </c>
      <c r="D34" s="5">
        <f>L16/$B$32</f>
        <v>0.93617021276595735</v>
      </c>
      <c r="E34" s="5">
        <f t="shared" ref="E34:F34" si="19">M16/$B$32</f>
        <v>0.72340425531914898</v>
      </c>
      <c r="F34" s="5">
        <f t="shared" si="19"/>
        <v>0.91489361702127681</v>
      </c>
      <c r="G34" s="5">
        <f t="shared" si="16"/>
        <v>0.85815602836879445</v>
      </c>
      <c r="H34" s="5">
        <f t="shared" si="17"/>
        <v>0.1171823520699171</v>
      </c>
    </row>
    <row r="35" spans="1:8" x14ac:dyDescent="0.25">
      <c r="A35" s="18"/>
      <c r="B35" s="18"/>
      <c r="C35" s="15">
        <v>5</v>
      </c>
      <c r="D35" s="5">
        <f>C17/$B$32</f>
        <v>0.87234042553191504</v>
      </c>
      <c r="E35" s="5">
        <f t="shared" ref="E35:F35" si="20">D17/$B$32</f>
        <v>0.5106382978723405</v>
      </c>
      <c r="F35" s="5">
        <f t="shared" si="20"/>
        <v>1.2127659574468088</v>
      </c>
      <c r="G35" s="5">
        <f t="shared" si="16"/>
        <v>0.86524822695035475</v>
      </c>
      <c r="H35" s="5">
        <f t="shared" si="17"/>
        <v>0.35111755445351972</v>
      </c>
    </row>
    <row r="36" spans="1:8" x14ac:dyDescent="0.25">
      <c r="A36" s="18"/>
      <c r="B36" s="18"/>
      <c r="C36" s="15">
        <v>10</v>
      </c>
      <c r="D36" s="5">
        <f>F17/$B$32</f>
        <v>0.40425531914893614</v>
      </c>
      <c r="E36" s="5">
        <f t="shared" ref="E36:F36" si="21">G17/$B$32</f>
        <v>0.48936170212765961</v>
      </c>
      <c r="F36" s="5">
        <f t="shared" si="21"/>
        <v>0.57446808510638314</v>
      </c>
      <c r="G36" s="5">
        <f t="shared" si="16"/>
        <v>0.48936170212765956</v>
      </c>
      <c r="H36" s="5">
        <f t="shared" si="17"/>
        <v>8.5106382978724249E-2</v>
      </c>
    </row>
    <row r="37" spans="1:8" x14ac:dyDescent="0.25">
      <c r="A37" s="18"/>
      <c r="B37" s="18"/>
      <c r="C37" s="15">
        <v>20</v>
      </c>
      <c r="D37" s="5">
        <f>I17/$B$32</f>
        <v>0.78723404255319152</v>
      </c>
      <c r="E37" s="5">
        <f t="shared" ref="E37:F37" si="22">J17/$B$32</f>
        <v>0.72340425531914898</v>
      </c>
      <c r="F37" s="5">
        <f t="shared" si="22"/>
        <v>0.40425531914893614</v>
      </c>
      <c r="G37" s="5">
        <f t="shared" si="16"/>
        <v>0.63829787234042556</v>
      </c>
      <c r="H37" s="5">
        <f t="shared" si="17"/>
        <v>0.20518405874453108</v>
      </c>
    </row>
    <row r="38" spans="1:8" x14ac:dyDescent="0.25">
      <c r="A38" s="18"/>
      <c r="B38" s="18"/>
      <c r="C38" s="15">
        <v>100</v>
      </c>
      <c r="D38" s="5">
        <f>L17/$B$32</f>
        <v>0.44680851063829791</v>
      </c>
      <c r="E38" s="5">
        <f t="shared" ref="E38:F38" si="23">M17/$B$32</f>
        <v>0.61702127659574457</v>
      </c>
      <c r="F38" s="5">
        <f t="shared" si="23"/>
        <v>0.63829787234042545</v>
      </c>
      <c r="G38" s="5">
        <f t="shared" si="16"/>
        <v>0.56737588652482263</v>
      </c>
      <c r="H38" s="5">
        <f t="shared" si="17"/>
        <v>0.10495495451736692</v>
      </c>
    </row>
    <row r="39" spans="1:8" x14ac:dyDescent="0.25">
      <c r="A39" s="18"/>
      <c r="B39" s="18"/>
      <c r="C39" s="15">
        <v>200</v>
      </c>
      <c r="D39" s="14">
        <f>C18/$B$32</f>
        <v>-2.1276595744680871E-2</v>
      </c>
      <c r="E39" s="14">
        <f t="shared" ref="E39:F39" si="24">D18/$B$32</f>
        <v>0.10638297872340421</v>
      </c>
      <c r="F39" s="14">
        <f t="shared" si="24"/>
        <v>0.2978723404255319</v>
      </c>
      <c r="G39" s="5">
        <f t="shared" si="16"/>
        <v>0.1276595744680851</v>
      </c>
      <c r="H39" s="5">
        <f t="shared" si="17"/>
        <v>0.16063477521852657</v>
      </c>
    </row>
  </sheetData>
  <mergeCells count="4">
    <mergeCell ref="A22:A30"/>
    <mergeCell ref="B23:B30"/>
    <mergeCell ref="A31:A39"/>
    <mergeCell ref="B32:B3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78337-4F46-42FF-A394-AAAB55683782}">
  <dimension ref="A1:AC39"/>
  <sheetViews>
    <sheetView workbookViewId="0">
      <selection activeCell="Q1" sqref="Q1:AC10"/>
    </sheetView>
  </sheetViews>
  <sheetFormatPr defaultRowHeight="15" x14ac:dyDescent="0.25"/>
  <cols>
    <col min="1" max="1" width="10.42578125" bestFit="1" customWidth="1"/>
    <col min="17" max="17" width="12" bestFit="1" customWidth="1"/>
  </cols>
  <sheetData>
    <row r="1" spans="1:29" x14ac:dyDescent="0.25">
      <c r="Q1" t="s">
        <v>17</v>
      </c>
    </row>
    <row r="2" spans="1:29" ht="15.75" thickBot="1" x14ac:dyDescent="0.3">
      <c r="B2" s="1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Q2" s="1"/>
      <c r="R2" s="2">
        <v>1</v>
      </c>
      <c r="S2" s="2">
        <v>2</v>
      </c>
      <c r="T2" s="2">
        <v>3</v>
      </c>
      <c r="U2" s="2">
        <v>4</v>
      </c>
      <c r="V2" s="2">
        <v>5</v>
      </c>
      <c r="W2" s="2">
        <v>6</v>
      </c>
      <c r="X2" s="2">
        <v>7</v>
      </c>
      <c r="Y2" s="2">
        <v>8</v>
      </c>
      <c r="Z2" s="2">
        <v>9</v>
      </c>
      <c r="AA2" s="2">
        <v>10</v>
      </c>
      <c r="AB2" s="2">
        <v>11</v>
      </c>
      <c r="AC2" s="2">
        <v>12</v>
      </c>
    </row>
    <row r="3" spans="1:29" ht="15.75" thickBot="1" x14ac:dyDescent="0.3">
      <c r="B3" s="2" t="s">
        <v>0</v>
      </c>
      <c r="C3" s="7">
        <v>8.4000000000000005E-2</v>
      </c>
      <c r="D3" s="8">
        <v>0.1</v>
      </c>
      <c r="E3" s="8">
        <v>0.106</v>
      </c>
      <c r="F3" s="8">
        <v>0.105</v>
      </c>
      <c r="G3" s="8">
        <v>0.106</v>
      </c>
      <c r="H3" s="8">
        <v>0.10299999999999999</v>
      </c>
      <c r="I3" s="8">
        <v>0.08</v>
      </c>
      <c r="J3" s="8">
        <v>0.09</v>
      </c>
      <c r="K3" s="8">
        <v>8.8999999999999996E-2</v>
      </c>
      <c r="L3" s="8">
        <v>9.5000000000000001E-2</v>
      </c>
      <c r="M3" s="8">
        <v>9.6000000000000002E-2</v>
      </c>
      <c r="N3" s="8">
        <v>9.8000000000000004E-2</v>
      </c>
      <c r="O3" s="4">
        <v>590</v>
      </c>
      <c r="Q3" s="2" t="s">
        <v>0</v>
      </c>
      <c r="R3" s="3">
        <v>0</v>
      </c>
      <c r="S3" s="3">
        <v>0</v>
      </c>
      <c r="T3" s="3">
        <v>0</v>
      </c>
      <c r="U3" s="3">
        <v>0.1</v>
      </c>
      <c r="V3" s="3">
        <v>0.1</v>
      </c>
      <c r="W3" s="3">
        <v>0.1</v>
      </c>
      <c r="X3" s="3">
        <v>0.5</v>
      </c>
      <c r="Y3" s="3">
        <v>0.5</v>
      </c>
      <c r="Z3" s="3">
        <v>0.5</v>
      </c>
      <c r="AA3" s="3">
        <v>1</v>
      </c>
      <c r="AB3" s="3">
        <v>1</v>
      </c>
      <c r="AC3" s="3">
        <v>1</v>
      </c>
    </row>
    <row r="4" spans="1:29" ht="15.75" thickBot="1" x14ac:dyDescent="0.3">
      <c r="B4" s="2" t="s">
        <v>1</v>
      </c>
      <c r="C4" s="9">
        <v>0.09</v>
      </c>
      <c r="D4" s="10">
        <v>8.5999999999999993E-2</v>
      </c>
      <c r="E4" s="10">
        <v>9.5000000000000001E-2</v>
      </c>
      <c r="F4" s="10">
        <v>7.8E-2</v>
      </c>
      <c r="G4" s="10">
        <v>8.5999999999999993E-2</v>
      </c>
      <c r="H4" s="10">
        <v>9.6000000000000002E-2</v>
      </c>
      <c r="I4" s="10">
        <v>7.1999999999999995E-2</v>
      </c>
      <c r="J4" s="10">
        <v>6.0999999999999999E-2</v>
      </c>
      <c r="K4" s="10">
        <v>6.2E-2</v>
      </c>
      <c r="L4" s="10">
        <v>6.4000000000000001E-2</v>
      </c>
      <c r="M4" s="10">
        <v>6.8000000000000005E-2</v>
      </c>
      <c r="N4" s="10">
        <v>5.2999999999999999E-2</v>
      </c>
      <c r="O4" s="4">
        <v>590</v>
      </c>
      <c r="Q4" s="2" t="s">
        <v>1</v>
      </c>
      <c r="R4" s="3">
        <v>5</v>
      </c>
      <c r="S4" s="3">
        <v>5</v>
      </c>
      <c r="T4" s="3">
        <v>5</v>
      </c>
      <c r="U4" s="3">
        <v>10</v>
      </c>
      <c r="V4" s="3">
        <v>10</v>
      </c>
      <c r="W4" s="3">
        <v>10</v>
      </c>
      <c r="X4" s="3">
        <v>20</v>
      </c>
      <c r="Y4" s="3">
        <v>20</v>
      </c>
      <c r="Z4" s="3">
        <v>20</v>
      </c>
      <c r="AA4" s="3">
        <v>100</v>
      </c>
      <c r="AB4" s="3">
        <v>100</v>
      </c>
      <c r="AC4" s="3">
        <v>100</v>
      </c>
    </row>
    <row r="5" spans="1:29" ht="15.75" thickBot="1" x14ac:dyDescent="0.3">
      <c r="B5" s="2" t="s">
        <v>2</v>
      </c>
      <c r="C5" s="9">
        <v>5.1999999999999998E-2</v>
      </c>
      <c r="D5" s="10">
        <v>5.0999999999999997E-2</v>
      </c>
      <c r="E5" s="10">
        <v>4.3999999999999997E-2</v>
      </c>
      <c r="F5" s="10">
        <v>4.8000000000000001E-2</v>
      </c>
      <c r="G5" s="10">
        <v>4.9000000000000002E-2</v>
      </c>
      <c r="H5" s="10">
        <v>0.05</v>
      </c>
      <c r="I5" s="10">
        <v>4.7E-2</v>
      </c>
      <c r="J5" s="10">
        <v>4.7E-2</v>
      </c>
      <c r="K5" s="10">
        <v>4.8000000000000001E-2</v>
      </c>
      <c r="L5" s="10">
        <v>4.9000000000000002E-2</v>
      </c>
      <c r="M5" s="10">
        <v>4.8000000000000001E-2</v>
      </c>
      <c r="N5" s="10">
        <v>0.04</v>
      </c>
      <c r="O5" s="4">
        <v>590</v>
      </c>
      <c r="Q5" s="2" t="s">
        <v>2</v>
      </c>
      <c r="R5" s="3">
        <v>200</v>
      </c>
      <c r="S5" s="3">
        <v>200</v>
      </c>
      <c r="T5" s="3">
        <v>200</v>
      </c>
      <c r="U5" s="3"/>
      <c r="V5" s="3"/>
      <c r="W5" s="3"/>
      <c r="X5" s="3"/>
      <c r="Y5" s="3"/>
      <c r="Z5" s="3"/>
      <c r="AA5" s="3"/>
      <c r="AB5" s="3"/>
      <c r="AC5" s="3"/>
    </row>
    <row r="6" spans="1:29" ht="15.75" thickBot="1" x14ac:dyDescent="0.3">
      <c r="B6" s="2" t="s">
        <v>3</v>
      </c>
      <c r="C6" s="9">
        <v>8.4000000000000005E-2</v>
      </c>
      <c r="D6" s="10">
        <v>7.9000000000000001E-2</v>
      </c>
      <c r="E6" s="10">
        <v>7.4999999999999997E-2</v>
      </c>
      <c r="F6" s="10">
        <v>9.2999999999999999E-2</v>
      </c>
      <c r="G6" s="10">
        <v>9.2999999999999999E-2</v>
      </c>
      <c r="H6" s="10">
        <v>9.0999999999999998E-2</v>
      </c>
      <c r="I6" s="10">
        <v>8.5999999999999993E-2</v>
      </c>
      <c r="J6" s="10">
        <v>7.2999999999999995E-2</v>
      </c>
      <c r="K6" s="10">
        <v>9.1999999999999998E-2</v>
      </c>
      <c r="L6" s="10">
        <v>8.3000000000000004E-2</v>
      </c>
      <c r="M6" s="10">
        <v>8.3000000000000004E-2</v>
      </c>
      <c r="N6" s="10">
        <v>5.7000000000000002E-2</v>
      </c>
      <c r="O6" s="4">
        <v>590</v>
      </c>
      <c r="Q6" s="2" t="s">
        <v>3</v>
      </c>
      <c r="R6" s="3">
        <v>0</v>
      </c>
      <c r="S6" s="3">
        <v>0</v>
      </c>
      <c r="T6" s="3">
        <v>0</v>
      </c>
      <c r="U6" s="3">
        <v>0.1</v>
      </c>
      <c r="V6" s="3">
        <v>0.1</v>
      </c>
      <c r="W6" s="3">
        <v>0.1</v>
      </c>
      <c r="X6" s="3">
        <v>0.5</v>
      </c>
      <c r="Y6" s="3">
        <v>0.5</v>
      </c>
      <c r="Z6" s="3">
        <v>0.5</v>
      </c>
      <c r="AA6" s="3">
        <v>1</v>
      </c>
      <c r="AB6" s="3">
        <v>1</v>
      </c>
      <c r="AC6" s="3">
        <v>1</v>
      </c>
    </row>
    <row r="7" spans="1:29" ht="15.75" thickBot="1" x14ac:dyDescent="0.3">
      <c r="B7" s="2" t="s">
        <v>4</v>
      </c>
      <c r="C7" s="9">
        <v>7.0000000000000007E-2</v>
      </c>
      <c r="D7" s="10">
        <v>0.08</v>
      </c>
      <c r="E7" s="10">
        <v>0.108</v>
      </c>
      <c r="F7" s="10">
        <v>6.3E-2</v>
      </c>
      <c r="G7" s="10">
        <v>7.4999999999999997E-2</v>
      </c>
      <c r="H7" s="10">
        <v>7.3999999999999996E-2</v>
      </c>
      <c r="I7" s="10">
        <v>7.6999999999999999E-2</v>
      </c>
      <c r="J7" s="10">
        <v>5.7000000000000002E-2</v>
      </c>
      <c r="K7" s="10">
        <v>7.3999999999999996E-2</v>
      </c>
      <c r="L7" s="10">
        <v>6.8000000000000005E-2</v>
      </c>
      <c r="M7" s="10">
        <v>5.3999999999999999E-2</v>
      </c>
      <c r="N7" s="10">
        <v>6.3E-2</v>
      </c>
      <c r="O7" s="4">
        <v>590</v>
      </c>
      <c r="Q7" s="2" t="s">
        <v>4</v>
      </c>
      <c r="R7" s="3">
        <v>5</v>
      </c>
      <c r="S7" s="3">
        <v>5</v>
      </c>
      <c r="T7" s="3">
        <v>5</v>
      </c>
      <c r="U7" s="3">
        <v>10</v>
      </c>
      <c r="V7" s="3">
        <v>10</v>
      </c>
      <c r="W7" s="3">
        <v>10</v>
      </c>
      <c r="X7" s="3">
        <v>20</v>
      </c>
      <c r="Y7" s="3">
        <v>20</v>
      </c>
      <c r="Z7" s="3">
        <v>20</v>
      </c>
      <c r="AA7" s="3">
        <v>100</v>
      </c>
      <c r="AB7" s="3">
        <v>100</v>
      </c>
      <c r="AC7" s="3">
        <v>100</v>
      </c>
    </row>
    <row r="8" spans="1:29" ht="15.75" thickBot="1" x14ac:dyDescent="0.3">
      <c r="B8" s="2" t="s">
        <v>5</v>
      </c>
      <c r="C8" s="9">
        <v>0.05</v>
      </c>
      <c r="D8" s="10">
        <v>5.2999999999999999E-2</v>
      </c>
      <c r="E8" s="10">
        <v>5.1999999999999998E-2</v>
      </c>
      <c r="F8" s="10">
        <v>4.7E-2</v>
      </c>
      <c r="G8" s="10">
        <v>4.7E-2</v>
      </c>
      <c r="H8" s="10">
        <v>4.2999999999999997E-2</v>
      </c>
      <c r="I8" s="10">
        <v>4.8000000000000001E-2</v>
      </c>
      <c r="J8" s="10">
        <v>4.9000000000000002E-2</v>
      </c>
      <c r="K8" s="10">
        <v>4.8000000000000001E-2</v>
      </c>
      <c r="L8" s="10">
        <v>4.5999999999999999E-2</v>
      </c>
      <c r="M8" s="10">
        <v>4.1000000000000002E-2</v>
      </c>
      <c r="N8" s="10">
        <v>4.5999999999999999E-2</v>
      </c>
      <c r="O8" s="4">
        <v>590</v>
      </c>
      <c r="Q8" s="2" t="s">
        <v>5</v>
      </c>
      <c r="R8" s="3">
        <v>200</v>
      </c>
      <c r="S8" s="3">
        <v>200</v>
      </c>
      <c r="T8" s="3">
        <v>200</v>
      </c>
      <c r="U8" s="3"/>
      <c r="V8" s="3"/>
      <c r="W8" s="3"/>
      <c r="X8" s="3"/>
      <c r="Y8" s="3"/>
      <c r="Z8" s="3"/>
      <c r="AA8" s="3"/>
      <c r="AB8" s="3"/>
      <c r="AC8" s="3"/>
    </row>
    <row r="9" spans="1:29" ht="15.75" thickBot="1" x14ac:dyDescent="0.3">
      <c r="B9" s="2" t="s">
        <v>6</v>
      </c>
      <c r="C9" s="9">
        <v>4.1000000000000002E-2</v>
      </c>
      <c r="D9" s="10">
        <v>4.8000000000000001E-2</v>
      </c>
      <c r="E9" s="10">
        <v>4.8000000000000001E-2</v>
      </c>
      <c r="F9" s="10">
        <v>4.7E-2</v>
      </c>
      <c r="G9" s="10">
        <v>4.7E-2</v>
      </c>
      <c r="H9" s="10">
        <v>4.1000000000000002E-2</v>
      </c>
      <c r="I9" s="10">
        <v>4.2999999999999997E-2</v>
      </c>
      <c r="J9" s="10">
        <v>4.8000000000000001E-2</v>
      </c>
      <c r="K9" s="10">
        <v>4.8000000000000001E-2</v>
      </c>
      <c r="L9" s="10">
        <v>4.7E-2</v>
      </c>
      <c r="M9" s="10">
        <v>4.2999999999999997E-2</v>
      </c>
      <c r="N9" s="10">
        <v>4.2999999999999997E-2</v>
      </c>
      <c r="O9" s="4">
        <v>590</v>
      </c>
      <c r="Q9" s="2" t="s">
        <v>6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.75" thickBot="1" x14ac:dyDescent="0.3">
      <c r="B10" s="2" t="s">
        <v>7</v>
      </c>
      <c r="C10" s="9">
        <v>0.04</v>
      </c>
      <c r="D10" s="10">
        <v>4.2000000000000003E-2</v>
      </c>
      <c r="E10" s="10">
        <v>4.2000000000000003E-2</v>
      </c>
      <c r="F10" s="10">
        <v>4.1000000000000002E-2</v>
      </c>
      <c r="G10" s="10">
        <v>4.2999999999999997E-2</v>
      </c>
      <c r="H10" s="10">
        <v>4.2999999999999997E-2</v>
      </c>
      <c r="I10" s="10">
        <v>4.2000000000000003E-2</v>
      </c>
      <c r="J10" s="10">
        <v>4.8000000000000001E-2</v>
      </c>
      <c r="K10" s="10">
        <v>4.7E-2</v>
      </c>
      <c r="L10" s="10">
        <v>4.7E-2</v>
      </c>
      <c r="M10" s="10">
        <v>4.3999999999999997E-2</v>
      </c>
      <c r="N10" s="10">
        <v>4.5999999999999999E-2</v>
      </c>
      <c r="O10" s="4">
        <v>590</v>
      </c>
      <c r="Q10" s="2" t="s">
        <v>7</v>
      </c>
      <c r="R10" s="3" t="s">
        <v>18</v>
      </c>
      <c r="S10" s="3" t="s">
        <v>18</v>
      </c>
      <c r="T10" s="3" t="s">
        <v>18</v>
      </c>
      <c r="U10" s="3"/>
      <c r="V10" s="3"/>
      <c r="W10" s="3"/>
      <c r="X10" s="3"/>
      <c r="Y10" s="3"/>
      <c r="Z10" s="3"/>
      <c r="AA10" s="3"/>
      <c r="AB10" s="3"/>
      <c r="AC10" s="3"/>
    </row>
    <row r="12" spans="1:29" x14ac:dyDescent="0.25">
      <c r="A12" t="s">
        <v>9</v>
      </c>
      <c r="C12" t="s">
        <v>8</v>
      </c>
    </row>
    <row r="13" spans="1:29" x14ac:dyDescent="0.25">
      <c r="A13">
        <f>AVERAGE(C10:E10)</f>
        <v>4.1333333333333333E-2</v>
      </c>
      <c r="C13">
        <f>C3-$A$13</f>
        <v>4.2666666666666672E-2</v>
      </c>
      <c r="D13">
        <f t="shared" ref="D13:N13" si="0">D3-$A$13</f>
        <v>5.8666666666666673E-2</v>
      </c>
      <c r="E13">
        <f t="shared" si="0"/>
        <v>6.4666666666666664E-2</v>
      </c>
      <c r="F13">
        <f t="shared" si="0"/>
        <v>6.3666666666666663E-2</v>
      </c>
      <c r="G13">
        <f t="shared" si="0"/>
        <v>6.4666666666666664E-2</v>
      </c>
      <c r="H13">
        <f t="shared" si="0"/>
        <v>6.1666666666666661E-2</v>
      </c>
      <c r="I13">
        <f t="shared" si="0"/>
        <v>3.8666666666666669E-2</v>
      </c>
      <c r="J13">
        <f t="shared" si="0"/>
        <v>4.8666666666666664E-2</v>
      </c>
      <c r="K13">
        <f t="shared" si="0"/>
        <v>4.7666666666666663E-2</v>
      </c>
      <c r="L13">
        <f t="shared" si="0"/>
        <v>5.3666666666666668E-2</v>
      </c>
      <c r="M13">
        <f t="shared" si="0"/>
        <v>5.4666666666666669E-2</v>
      </c>
      <c r="N13">
        <f t="shared" si="0"/>
        <v>5.6666666666666671E-2</v>
      </c>
    </row>
    <row r="14" spans="1:29" x14ac:dyDescent="0.25">
      <c r="C14">
        <f t="shared" ref="C14:N17" si="1">C4-$A$13</f>
        <v>4.8666666666666664E-2</v>
      </c>
      <c r="D14">
        <f t="shared" si="1"/>
        <v>4.466666666666666E-2</v>
      </c>
      <c r="E14">
        <f t="shared" si="1"/>
        <v>5.3666666666666668E-2</v>
      </c>
      <c r="F14">
        <f t="shared" si="1"/>
        <v>3.6666666666666667E-2</v>
      </c>
      <c r="G14">
        <f t="shared" si="1"/>
        <v>4.466666666666666E-2</v>
      </c>
      <c r="H14">
        <f t="shared" si="1"/>
        <v>5.4666666666666669E-2</v>
      </c>
      <c r="I14">
        <f t="shared" si="1"/>
        <v>3.0666666666666662E-2</v>
      </c>
      <c r="J14">
        <f t="shared" si="1"/>
        <v>1.9666666666666666E-2</v>
      </c>
      <c r="K14">
        <f t="shared" si="1"/>
        <v>2.0666666666666667E-2</v>
      </c>
      <c r="L14">
        <f t="shared" si="1"/>
        <v>2.2666666666666668E-2</v>
      </c>
      <c r="M14">
        <f t="shared" si="1"/>
        <v>2.6666666666666672E-2</v>
      </c>
      <c r="N14">
        <f t="shared" si="1"/>
        <v>1.1666666666666665E-2</v>
      </c>
    </row>
    <row r="15" spans="1:29" x14ac:dyDescent="0.25">
      <c r="C15">
        <f t="shared" si="1"/>
        <v>1.0666666666666665E-2</v>
      </c>
      <c r="D15">
        <f t="shared" si="1"/>
        <v>9.6666666666666637E-3</v>
      </c>
      <c r="E15">
        <f t="shared" si="1"/>
        <v>2.6666666666666644E-3</v>
      </c>
      <c r="F15">
        <f t="shared" si="1"/>
        <v>6.666666666666668E-3</v>
      </c>
      <c r="G15">
        <f t="shared" si="1"/>
        <v>7.6666666666666689E-3</v>
      </c>
      <c r="H15">
        <f t="shared" si="1"/>
        <v>8.6666666666666697E-3</v>
      </c>
      <c r="I15">
        <f t="shared" si="1"/>
        <v>5.6666666666666671E-3</v>
      </c>
      <c r="J15">
        <f t="shared" si="1"/>
        <v>5.6666666666666671E-3</v>
      </c>
      <c r="K15">
        <f t="shared" si="1"/>
        <v>6.666666666666668E-3</v>
      </c>
      <c r="L15">
        <f t="shared" si="1"/>
        <v>7.6666666666666689E-3</v>
      </c>
      <c r="M15">
        <f t="shared" si="1"/>
        <v>6.666666666666668E-3</v>
      </c>
      <c r="N15">
        <f t="shared" si="1"/>
        <v>-1.3333333333333322E-3</v>
      </c>
    </row>
    <row r="16" spans="1:29" x14ac:dyDescent="0.25">
      <c r="C16">
        <f t="shared" si="1"/>
        <v>4.2666666666666672E-2</v>
      </c>
      <c r="D16">
        <f t="shared" si="1"/>
        <v>3.7666666666666668E-2</v>
      </c>
      <c r="E16">
        <f t="shared" si="1"/>
        <v>3.3666666666666664E-2</v>
      </c>
      <c r="F16">
        <f t="shared" si="1"/>
        <v>5.1666666666666666E-2</v>
      </c>
      <c r="G16">
        <f t="shared" si="1"/>
        <v>5.1666666666666666E-2</v>
      </c>
      <c r="H16">
        <f t="shared" si="1"/>
        <v>4.9666666666666665E-2</v>
      </c>
      <c r="I16">
        <f t="shared" si="1"/>
        <v>4.466666666666666E-2</v>
      </c>
      <c r="J16">
        <f t="shared" si="1"/>
        <v>3.1666666666666662E-2</v>
      </c>
      <c r="K16">
        <f t="shared" si="1"/>
        <v>5.0666666666666665E-2</v>
      </c>
      <c r="L16">
        <f t="shared" si="1"/>
        <v>4.1666666666666671E-2</v>
      </c>
      <c r="M16">
        <f t="shared" si="1"/>
        <v>4.1666666666666671E-2</v>
      </c>
      <c r="N16">
        <f t="shared" si="1"/>
        <v>1.5666666666666669E-2</v>
      </c>
    </row>
    <row r="17" spans="1:19" x14ac:dyDescent="0.25">
      <c r="C17">
        <f>C7-$A$13</f>
        <v>2.8666666666666674E-2</v>
      </c>
      <c r="D17">
        <f t="shared" si="1"/>
        <v>3.8666666666666669E-2</v>
      </c>
      <c r="E17">
        <f t="shared" si="1"/>
        <v>6.6666666666666666E-2</v>
      </c>
      <c r="F17">
        <f t="shared" si="1"/>
        <v>2.1666666666666667E-2</v>
      </c>
      <c r="G17">
        <f t="shared" si="1"/>
        <v>3.3666666666666664E-2</v>
      </c>
      <c r="H17">
        <f t="shared" si="1"/>
        <v>3.2666666666666663E-2</v>
      </c>
      <c r="I17">
        <f t="shared" si="1"/>
        <v>3.5666666666666666E-2</v>
      </c>
      <c r="J17">
        <f t="shared" si="1"/>
        <v>1.5666666666666669E-2</v>
      </c>
      <c r="K17">
        <f t="shared" si="1"/>
        <v>3.2666666666666663E-2</v>
      </c>
      <c r="L17">
        <f t="shared" si="1"/>
        <v>2.6666666666666672E-2</v>
      </c>
      <c r="M17">
        <f t="shared" si="1"/>
        <v>1.2666666666666666E-2</v>
      </c>
      <c r="N17">
        <f t="shared" si="1"/>
        <v>2.1666666666666667E-2</v>
      </c>
    </row>
    <row r="18" spans="1:19" x14ac:dyDescent="0.25">
      <c r="C18">
        <f t="shared" ref="C18:N20" si="2">C8-$A$13</f>
        <v>8.6666666666666697E-3</v>
      </c>
      <c r="D18">
        <f t="shared" si="2"/>
        <v>1.1666666666666665E-2</v>
      </c>
      <c r="E18">
        <f t="shared" si="2"/>
        <v>1.0666666666666665E-2</v>
      </c>
      <c r="F18">
        <f t="shared" si="2"/>
        <v>5.6666666666666671E-3</v>
      </c>
      <c r="G18">
        <f t="shared" si="2"/>
        <v>5.6666666666666671E-3</v>
      </c>
      <c r="H18">
        <f t="shared" si="2"/>
        <v>1.6666666666666635E-3</v>
      </c>
      <c r="I18">
        <f>I8-$A$13</f>
        <v>6.666666666666668E-3</v>
      </c>
      <c r="J18">
        <f t="shared" si="2"/>
        <v>7.6666666666666689E-3</v>
      </c>
      <c r="K18">
        <f t="shared" si="2"/>
        <v>6.666666666666668E-3</v>
      </c>
      <c r="L18">
        <f t="shared" si="2"/>
        <v>4.6666666666666662E-3</v>
      </c>
      <c r="M18">
        <f t="shared" si="2"/>
        <v>-3.3333333333333132E-4</v>
      </c>
      <c r="N18">
        <f t="shared" si="2"/>
        <v>4.6666666666666662E-3</v>
      </c>
    </row>
    <row r="19" spans="1:19" x14ac:dyDescent="0.25">
      <c r="C19">
        <f t="shared" si="2"/>
        <v>-3.3333333333333132E-4</v>
      </c>
      <c r="D19">
        <f t="shared" si="2"/>
        <v>6.666666666666668E-3</v>
      </c>
      <c r="E19">
        <f t="shared" si="2"/>
        <v>6.666666666666668E-3</v>
      </c>
      <c r="F19">
        <f t="shared" si="2"/>
        <v>5.6666666666666671E-3</v>
      </c>
      <c r="G19">
        <f t="shared" si="2"/>
        <v>5.6666666666666671E-3</v>
      </c>
      <c r="H19">
        <f t="shared" si="2"/>
        <v>-3.3333333333333132E-4</v>
      </c>
      <c r="I19">
        <f t="shared" si="2"/>
        <v>1.6666666666666635E-3</v>
      </c>
      <c r="J19">
        <f t="shared" si="2"/>
        <v>6.666666666666668E-3</v>
      </c>
      <c r="K19">
        <f t="shared" si="2"/>
        <v>6.666666666666668E-3</v>
      </c>
      <c r="L19">
        <f t="shared" si="2"/>
        <v>5.6666666666666671E-3</v>
      </c>
      <c r="M19">
        <f t="shared" si="2"/>
        <v>1.6666666666666635E-3</v>
      </c>
      <c r="N19">
        <f t="shared" si="2"/>
        <v>1.6666666666666635E-3</v>
      </c>
    </row>
    <row r="20" spans="1:19" x14ac:dyDescent="0.25">
      <c r="C20">
        <f t="shared" si="2"/>
        <v>-1.3333333333333322E-3</v>
      </c>
      <c r="D20">
        <f t="shared" si="2"/>
        <v>6.6666666666666957E-4</v>
      </c>
      <c r="E20">
        <f t="shared" si="2"/>
        <v>6.6666666666666957E-4</v>
      </c>
      <c r="F20">
        <f t="shared" si="2"/>
        <v>-3.3333333333333132E-4</v>
      </c>
      <c r="G20">
        <f t="shared" si="2"/>
        <v>1.6666666666666635E-3</v>
      </c>
      <c r="H20">
        <f t="shared" si="2"/>
        <v>1.6666666666666635E-3</v>
      </c>
      <c r="I20">
        <f t="shared" si="2"/>
        <v>6.6666666666666957E-4</v>
      </c>
      <c r="J20">
        <f t="shared" si="2"/>
        <v>6.666666666666668E-3</v>
      </c>
      <c r="K20">
        <f t="shared" si="2"/>
        <v>5.6666666666666671E-3</v>
      </c>
      <c r="L20">
        <f t="shared" si="2"/>
        <v>5.6666666666666671E-3</v>
      </c>
      <c r="M20">
        <f t="shared" si="2"/>
        <v>2.6666666666666644E-3</v>
      </c>
      <c r="N20">
        <f t="shared" si="2"/>
        <v>4.6666666666666662E-3</v>
      </c>
    </row>
    <row r="21" spans="1:19" x14ac:dyDescent="0.25">
      <c r="G21" t="s">
        <v>13</v>
      </c>
      <c r="H21" t="s">
        <v>14</v>
      </c>
    </row>
    <row r="22" spans="1:19" x14ac:dyDescent="0.25">
      <c r="A22" s="16" t="s">
        <v>10</v>
      </c>
      <c r="B22" t="s">
        <v>12</v>
      </c>
      <c r="C22" s="15">
        <v>0</v>
      </c>
      <c r="D22" s="5">
        <f>C13/$B$23</f>
        <v>0.77108433734939763</v>
      </c>
      <c r="E22" s="5">
        <f t="shared" ref="E22:F22" si="3">D13/$B$23</f>
        <v>1.0602409638554218</v>
      </c>
      <c r="F22" s="5">
        <f t="shared" si="3"/>
        <v>1.1686746987951806</v>
      </c>
      <c r="G22" s="5">
        <f>AVERAGE(D22:F22)</f>
        <v>1</v>
      </c>
      <c r="H22" s="5">
        <f>_xlfn.STDEV.S(D22:F22)</f>
        <v>0.20552677240038564</v>
      </c>
      <c r="Q22" s="5"/>
      <c r="R22" s="5"/>
      <c r="S22" s="6"/>
    </row>
    <row r="23" spans="1:19" x14ac:dyDescent="0.25">
      <c r="A23" s="16"/>
      <c r="B23" s="16">
        <f>AVERAGE(C13:E13)</f>
        <v>5.5333333333333339E-2</v>
      </c>
      <c r="C23" s="15">
        <v>0.1</v>
      </c>
      <c r="D23" s="5">
        <f>F13/$B$23</f>
        <v>1.1506024096385541</v>
      </c>
      <c r="E23" s="5">
        <f t="shared" ref="E23:F23" si="4">G13/$B$23</f>
        <v>1.1686746987951806</v>
      </c>
      <c r="F23" s="5">
        <f t="shared" si="4"/>
        <v>1.1144578313253011</v>
      </c>
      <c r="G23" s="5">
        <f t="shared" ref="G23:G30" si="5">AVERAGE(D23:F23)</f>
        <v>1.1445783132530118</v>
      </c>
      <c r="H23" s="5">
        <f t="shared" ref="H23:H30" si="6">_xlfn.STDEV.S(D23:F23)</f>
        <v>2.7605877680456872E-2</v>
      </c>
      <c r="P23" s="11"/>
      <c r="Q23" s="5"/>
      <c r="R23" s="5"/>
      <c r="S23" s="6"/>
    </row>
    <row r="24" spans="1:19" x14ac:dyDescent="0.25">
      <c r="A24" s="16"/>
      <c r="B24" s="16"/>
      <c r="C24" s="15">
        <v>0.5</v>
      </c>
      <c r="D24" s="5">
        <f>I13/$B$23</f>
        <v>0.69879518072289148</v>
      </c>
      <c r="E24" s="5">
        <f t="shared" ref="E24:F24" si="7">J13/$B$23</f>
        <v>0.87951807228915646</v>
      </c>
      <c r="F24" s="5">
        <f t="shared" si="7"/>
        <v>0.86144578313252995</v>
      </c>
      <c r="G24" s="5">
        <f t="shared" si="5"/>
        <v>0.81325301204819256</v>
      </c>
      <c r="H24" s="5">
        <f t="shared" si="6"/>
        <v>9.9534407481074089E-2</v>
      </c>
      <c r="Q24" s="5"/>
      <c r="R24" s="5"/>
      <c r="S24" s="6"/>
    </row>
    <row r="25" spans="1:19" x14ac:dyDescent="0.25">
      <c r="A25" s="16"/>
      <c r="B25" s="16"/>
      <c r="C25" s="15">
        <v>1</v>
      </c>
      <c r="D25" s="5">
        <f>L13/$B$23</f>
        <v>0.96987951807228912</v>
      </c>
      <c r="E25" s="5">
        <f t="shared" ref="E25:F25" si="8">M13/$B$23</f>
        <v>0.98795180722891562</v>
      </c>
      <c r="F25" s="5">
        <f t="shared" si="8"/>
        <v>1.0240963855421688</v>
      </c>
      <c r="G25" s="5">
        <f t="shared" si="5"/>
        <v>0.99397590361445776</v>
      </c>
      <c r="H25" s="5">
        <f t="shared" si="6"/>
        <v>2.7605877680456931E-2</v>
      </c>
      <c r="Q25" s="5"/>
      <c r="R25" s="5"/>
      <c r="S25" s="6"/>
    </row>
    <row r="26" spans="1:19" x14ac:dyDescent="0.25">
      <c r="A26" s="16"/>
      <c r="B26" s="16"/>
      <c r="C26" s="15">
        <v>5</v>
      </c>
      <c r="D26" s="5">
        <f>C14/$B$23</f>
        <v>0.87951807228915646</v>
      </c>
      <c r="E26" s="5">
        <f t="shared" ref="E26:F26" si="9">D14/$B$23</f>
        <v>0.80722891566265043</v>
      </c>
      <c r="F26" s="5">
        <f t="shared" si="9"/>
        <v>0.96987951807228912</v>
      </c>
      <c r="G26" s="5">
        <f t="shared" si="5"/>
        <v>0.8855421686746987</v>
      </c>
      <c r="H26" s="5">
        <f t="shared" si="6"/>
        <v>8.1492465412462023E-2</v>
      </c>
      <c r="Q26" s="5"/>
      <c r="R26" s="5"/>
      <c r="S26" s="6"/>
    </row>
    <row r="27" spans="1:19" x14ac:dyDescent="0.25">
      <c r="A27" s="16"/>
      <c r="B27" s="16"/>
      <c r="C27" s="15">
        <v>10</v>
      </c>
      <c r="D27" s="5">
        <f>F14/$B$23</f>
        <v>0.66265060240963847</v>
      </c>
      <c r="E27" s="5">
        <f t="shared" ref="E27:F27" si="10">G14/$B$23</f>
        <v>0.80722891566265043</v>
      </c>
      <c r="F27" s="5">
        <f t="shared" si="10"/>
        <v>0.98795180722891562</v>
      </c>
      <c r="G27" s="5">
        <f t="shared" si="5"/>
        <v>0.8192771084337348</v>
      </c>
      <c r="H27" s="5">
        <f t="shared" si="6"/>
        <v>0.16298493082492435</v>
      </c>
      <c r="Q27" s="5"/>
      <c r="R27" s="5"/>
      <c r="S27" s="6"/>
    </row>
    <row r="28" spans="1:19" x14ac:dyDescent="0.25">
      <c r="A28" s="16"/>
      <c r="B28" s="16"/>
      <c r="C28" s="15">
        <v>20</v>
      </c>
      <c r="D28" s="5">
        <f>I14/$B$23</f>
        <v>0.55421686746987942</v>
      </c>
      <c r="E28" s="5">
        <f t="shared" ref="E28:F28" si="11">J14/$B$23</f>
        <v>0.35542168674698787</v>
      </c>
      <c r="F28" s="5">
        <f t="shared" si="11"/>
        <v>0.37349397590361444</v>
      </c>
      <c r="G28" s="5">
        <f t="shared" si="5"/>
        <v>0.42771084337349391</v>
      </c>
      <c r="H28" s="5">
        <f t="shared" si="6"/>
        <v>0.10992944331864257</v>
      </c>
      <c r="Q28" s="5"/>
      <c r="R28" s="5"/>
      <c r="S28" s="6"/>
    </row>
    <row r="29" spans="1:19" x14ac:dyDescent="0.25">
      <c r="A29" s="16"/>
      <c r="B29" s="16"/>
      <c r="C29" s="15">
        <v>100</v>
      </c>
      <c r="D29" s="5">
        <f>L14/$B$23</f>
        <v>0.40963855421686746</v>
      </c>
      <c r="E29" s="5">
        <f t="shared" ref="E29:F29" si="12">M14/$B$23</f>
        <v>0.48192771084337355</v>
      </c>
      <c r="F29" s="5">
        <f t="shared" si="12"/>
        <v>0.21084337349397586</v>
      </c>
      <c r="G29" s="5">
        <f t="shared" si="5"/>
        <v>0.36746987951807225</v>
      </c>
      <c r="H29" s="5">
        <f t="shared" si="6"/>
        <v>0.14037566503290416</v>
      </c>
      <c r="Q29" s="5"/>
      <c r="R29" s="5"/>
      <c r="S29" s="6"/>
    </row>
    <row r="30" spans="1:19" ht="15.75" thickBot="1" x14ac:dyDescent="0.3">
      <c r="A30" s="17"/>
      <c r="B30" s="17"/>
      <c r="C30" s="15">
        <v>200</v>
      </c>
      <c r="D30" s="12">
        <f>C15/$B$23</f>
        <v>0.19277108433734935</v>
      </c>
      <c r="E30" s="12">
        <f t="shared" ref="E30:F30" si="13">D15/$B$23</f>
        <v>0.17469879518072282</v>
      </c>
      <c r="F30" s="12">
        <f t="shared" si="13"/>
        <v>4.8192771084337303E-2</v>
      </c>
      <c r="G30" s="12">
        <f t="shared" si="5"/>
        <v>0.13855421686746983</v>
      </c>
      <c r="H30" s="12">
        <f t="shared" si="6"/>
        <v>7.8775282112180822E-2</v>
      </c>
      <c r="Q30" s="5"/>
      <c r="R30" s="5"/>
      <c r="S30" s="6"/>
    </row>
    <row r="31" spans="1:19" x14ac:dyDescent="0.25">
      <c r="A31" s="18" t="s">
        <v>11</v>
      </c>
      <c r="B31" t="s">
        <v>12</v>
      </c>
      <c r="C31" s="15">
        <v>0</v>
      </c>
      <c r="D31" s="5">
        <f>C16/$B$32</f>
        <v>1.1228070175438598</v>
      </c>
      <c r="E31" s="5">
        <f t="shared" ref="E31:F31" si="14">D16/$B$32</f>
        <v>0.99122807017543868</v>
      </c>
      <c r="F31" s="5">
        <f t="shared" si="14"/>
        <v>0.88596491228070173</v>
      </c>
      <c r="G31" s="5">
        <f>AVERAGE(D31:F31)</f>
        <v>1</v>
      </c>
      <c r="H31" s="5">
        <f>_xlfn.STDEV.S(D31:F31)</f>
        <v>0.11866446717954994</v>
      </c>
    </row>
    <row r="32" spans="1:19" x14ac:dyDescent="0.25">
      <c r="A32" s="18"/>
      <c r="B32" s="18">
        <f>AVERAGE(C16:E16)</f>
        <v>3.7999999999999999E-2</v>
      </c>
      <c r="C32" s="15">
        <v>0.1</v>
      </c>
      <c r="D32" s="5">
        <f>F16/$B$32</f>
        <v>1.3596491228070176</v>
      </c>
      <c r="E32" s="5">
        <f t="shared" ref="E32" si="15">G16/$B$32</f>
        <v>1.3596491228070176</v>
      </c>
      <c r="F32" s="5">
        <f>H16/$B$32</f>
        <v>1.3070175438596492</v>
      </c>
      <c r="G32" s="5">
        <f t="shared" ref="G32:G39" si="16">AVERAGE(D32:F32)</f>
        <v>1.3421052631578947</v>
      </c>
      <c r="H32" s="5">
        <f t="shared" ref="H32:H39" si="17">_xlfn.STDEV.S(D32:F32)</f>
        <v>3.0386856273138165E-2</v>
      </c>
    </row>
    <row r="33" spans="1:8" x14ac:dyDescent="0.25">
      <c r="A33" s="18"/>
      <c r="B33" s="18"/>
      <c r="C33" s="15">
        <v>0.5</v>
      </c>
      <c r="D33" s="5">
        <f>I16/$B$32</f>
        <v>1.1754385964912279</v>
      </c>
      <c r="E33" s="5">
        <f t="shared" ref="E33:F33" si="18">J16/$B$32</f>
        <v>0.83333333333333326</v>
      </c>
      <c r="F33" s="5">
        <f t="shared" si="18"/>
        <v>1.3333333333333333</v>
      </c>
      <c r="G33" s="5">
        <f t="shared" si="16"/>
        <v>1.1140350877192982</v>
      </c>
      <c r="H33" s="5">
        <f t="shared" si="17"/>
        <v>0.25559302253216604</v>
      </c>
    </row>
    <row r="34" spans="1:8" x14ac:dyDescent="0.25">
      <c r="A34" s="18"/>
      <c r="B34" s="18"/>
      <c r="C34" s="15">
        <v>1</v>
      </c>
      <c r="D34" s="5">
        <f>L16/$B$32</f>
        <v>1.0964912280701755</v>
      </c>
      <c r="E34" s="5">
        <f t="shared" ref="E34:F34" si="19">M16/$B$32</f>
        <v>1.0964912280701755</v>
      </c>
      <c r="F34" s="5">
        <f t="shared" si="19"/>
        <v>0.41228070175438603</v>
      </c>
      <c r="G34" s="5">
        <f t="shared" si="16"/>
        <v>0.86842105263157909</v>
      </c>
      <c r="H34" s="5">
        <f t="shared" si="17"/>
        <v>0.39502913155079639</v>
      </c>
    </row>
    <row r="35" spans="1:8" x14ac:dyDescent="0.25">
      <c r="A35" s="18"/>
      <c r="B35" s="18"/>
      <c r="C35" s="15">
        <v>5</v>
      </c>
      <c r="D35" s="5">
        <f>C17/$B$32</f>
        <v>0.75438596491228094</v>
      </c>
      <c r="E35" s="5">
        <f t="shared" ref="E35:F35" si="20">D17/$B$32</f>
        <v>1.0175438596491229</v>
      </c>
      <c r="F35" s="5">
        <f t="shared" si="20"/>
        <v>1.7543859649122808</v>
      </c>
      <c r="G35" s="5">
        <f t="shared" si="16"/>
        <v>1.1754385964912282</v>
      </c>
      <c r="H35" s="5">
        <f t="shared" si="17"/>
        <v>0.51836093693663743</v>
      </c>
    </row>
    <row r="36" spans="1:8" x14ac:dyDescent="0.25">
      <c r="A36" s="18"/>
      <c r="B36" s="18"/>
      <c r="C36" s="15">
        <v>10</v>
      </c>
      <c r="D36" s="5">
        <f>F17/$B$32</f>
        <v>0.57017543859649122</v>
      </c>
      <c r="E36" s="5">
        <f t="shared" ref="E36:F36" si="21">G17/$B$32</f>
        <v>0.88596491228070173</v>
      </c>
      <c r="F36" s="5">
        <f t="shared" si="21"/>
        <v>0.85964912280701744</v>
      </c>
      <c r="G36" s="5">
        <f t="shared" si="16"/>
        <v>0.77192982456140358</v>
      </c>
      <c r="H36" s="5">
        <f t="shared" si="17"/>
        <v>0.17521916101261525</v>
      </c>
    </row>
    <row r="37" spans="1:8" x14ac:dyDescent="0.25">
      <c r="A37" s="18"/>
      <c r="B37" s="18"/>
      <c r="C37" s="15">
        <v>20</v>
      </c>
      <c r="D37" s="5">
        <f>I17/$B$32</f>
        <v>0.93859649122807021</v>
      </c>
      <c r="E37" s="5">
        <f t="shared" ref="E37:F37" si="22">J17/$B$32</f>
        <v>0.41228070175438603</v>
      </c>
      <c r="F37" s="5">
        <f t="shared" si="22"/>
        <v>0.85964912280701744</v>
      </c>
      <c r="G37" s="5">
        <f t="shared" si="16"/>
        <v>0.73684210526315796</v>
      </c>
      <c r="H37" s="5">
        <f t="shared" si="17"/>
        <v>0.28383666118181422</v>
      </c>
    </row>
    <row r="38" spans="1:8" x14ac:dyDescent="0.25">
      <c r="A38" s="18"/>
      <c r="B38" s="18"/>
      <c r="C38" s="15">
        <v>100</v>
      </c>
      <c r="D38" s="5">
        <f>L17/$B$32</f>
        <v>0.70175438596491246</v>
      </c>
      <c r="E38" s="5">
        <f t="shared" ref="E38:F38" si="23">M17/$B$32</f>
        <v>0.33333333333333331</v>
      </c>
      <c r="F38" s="5">
        <f t="shared" si="23"/>
        <v>0.57017543859649122</v>
      </c>
      <c r="G38" s="5">
        <f t="shared" si="16"/>
        <v>0.53508771929824561</v>
      </c>
      <c r="H38" s="5">
        <f t="shared" si="17"/>
        <v>0.18669997064730492</v>
      </c>
    </row>
    <row r="39" spans="1:8" x14ac:dyDescent="0.25">
      <c r="A39" s="18"/>
      <c r="B39" s="18"/>
      <c r="C39" s="15">
        <v>200</v>
      </c>
      <c r="D39" s="14">
        <f>C18/$B$32</f>
        <v>0.22807017543859659</v>
      </c>
      <c r="E39" s="14">
        <f t="shared" ref="E39:F39" si="24">D18/$B$32</f>
        <v>0.30701754385964908</v>
      </c>
      <c r="F39" s="14">
        <f t="shared" si="24"/>
        <v>0.28070175438596484</v>
      </c>
      <c r="G39" s="5">
        <f t="shared" si="16"/>
        <v>0.27192982456140352</v>
      </c>
      <c r="H39" s="5">
        <f t="shared" si="17"/>
        <v>4.0198032411892799E-2</v>
      </c>
    </row>
  </sheetData>
  <mergeCells count="4">
    <mergeCell ref="A22:A30"/>
    <mergeCell ref="B23:B30"/>
    <mergeCell ref="A31:A39"/>
    <mergeCell ref="B32:B3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997E4-860A-4BA0-ACA1-85966055E522}">
  <dimension ref="A1:AC39"/>
  <sheetViews>
    <sheetView workbookViewId="0">
      <selection activeCell="Q1" sqref="Q1:AC10"/>
    </sheetView>
  </sheetViews>
  <sheetFormatPr defaultRowHeight="15" x14ac:dyDescent="0.25"/>
  <cols>
    <col min="1" max="1" width="10.42578125" bestFit="1" customWidth="1"/>
    <col min="17" max="17" width="12" bestFit="1" customWidth="1"/>
  </cols>
  <sheetData>
    <row r="1" spans="1:29" x14ac:dyDescent="0.25">
      <c r="Q1" t="s">
        <v>17</v>
      </c>
    </row>
    <row r="2" spans="1:29" ht="15.75" thickBot="1" x14ac:dyDescent="0.3">
      <c r="B2" s="1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Q2" s="1"/>
      <c r="R2" s="2">
        <v>1</v>
      </c>
      <c r="S2" s="2">
        <v>2</v>
      </c>
      <c r="T2" s="2">
        <v>3</v>
      </c>
      <c r="U2" s="2">
        <v>4</v>
      </c>
      <c r="V2" s="2">
        <v>5</v>
      </c>
      <c r="W2" s="2">
        <v>6</v>
      </c>
      <c r="X2" s="2">
        <v>7</v>
      </c>
      <c r="Y2" s="2">
        <v>8</v>
      </c>
      <c r="Z2" s="2">
        <v>9</v>
      </c>
      <c r="AA2" s="2">
        <v>10</v>
      </c>
      <c r="AB2" s="2">
        <v>11</v>
      </c>
      <c r="AC2" s="2">
        <v>12</v>
      </c>
    </row>
    <row r="3" spans="1:29" ht="15.75" thickBot="1" x14ac:dyDescent="0.3">
      <c r="B3" s="2" t="s">
        <v>0</v>
      </c>
      <c r="C3" s="7">
        <v>0.09</v>
      </c>
      <c r="D3" s="8">
        <v>9.4E-2</v>
      </c>
      <c r="E3" s="8">
        <v>0.105</v>
      </c>
      <c r="F3" s="8">
        <v>9.2999999999999999E-2</v>
      </c>
      <c r="G3" s="8">
        <v>9.9000000000000005E-2</v>
      </c>
      <c r="H3" s="8">
        <v>0.109</v>
      </c>
      <c r="I3" s="8">
        <v>9.5000000000000001E-2</v>
      </c>
      <c r="J3" s="8">
        <v>9.5000000000000001E-2</v>
      </c>
      <c r="K3" s="8">
        <v>0.13300000000000001</v>
      </c>
      <c r="L3" s="8">
        <v>7.8E-2</v>
      </c>
      <c r="M3" s="8">
        <v>0.123</v>
      </c>
      <c r="N3" s="8">
        <v>0.112</v>
      </c>
      <c r="O3" s="4">
        <v>590</v>
      </c>
      <c r="Q3" s="2" t="s">
        <v>0</v>
      </c>
      <c r="R3" s="3">
        <v>0</v>
      </c>
      <c r="S3" s="3">
        <v>0</v>
      </c>
      <c r="T3" s="3">
        <v>0</v>
      </c>
      <c r="U3" s="3">
        <v>0.1</v>
      </c>
      <c r="V3" s="3">
        <v>0.1</v>
      </c>
      <c r="W3" s="3">
        <v>0.1</v>
      </c>
      <c r="X3" s="3">
        <v>0.5</v>
      </c>
      <c r="Y3" s="3">
        <v>0.5</v>
      </c>
      <c r="Z3" s="3">
        <v>0.5</v>
      </c>
      <c r="AA3" s="3">
        <v>1</v>
      </c>
      <c r="AB3" s="3">
        <v>1</v>
      </c>
      <c r="AC3" s="3">
        <v>1</v>
      </c>
    </row>
    <row r="4" spans="1:29" ht="15.75" thickBot="1" x14ac:dyDescent="0.3">
      <c r="B4" s="2" t="s">
        <v>1</v>
      </c>
      <c r="C4" s="9">
        <v>9.9000000000000005E-2</v>
      </c>
      <c r="D4" s="10">
        <v>8.7999999999999995E-2</v>
      </c>
      <c r="E4" s="10">
        <v>0.10199999999999999</v>
      </c>
      <c r="F4" s="10">
        <v>7.0999999999999994E-2</v>
      </c>
      <c r="G4" s="10">
        <v>9.9000000000000005E-2</v>
      </c>
      <c r="H4" s="10">
        <v>7.3999999999999996E-2</v>
      </c>
      <c r="I4" s="10">
        <v>9.9000000000000005E-2</v>
      </c>
      <c r="J4" s="10">
        <v>7.6999999999999999E-2</v>
      </c>
      <c r="K4" s="10">
        <v>9.6000000000000002E-2</v>
      </c>
      <c r="L4" s="10">
        <v>7.6999999999999999E-2</v>
      </c>
      <c r="M4" s="10">
        <v>7.8E-2</v>
      </c>
      <c r="N4" s="10">
        <v>0.08</v>
      </c>
      <c r="O4" s="4">
        <v>590</v>
      </c>
      <c r="Q4" s="2" t="s">
        <v>1</v>
      </c>
      <c r="R4" s="3">
        <v>5</v>
      </c>
      <c r="S4" s="3">
        <v>5</v>
      </c>
      <c r="T4" s="3">
        <v>5</v>
      </c>
      <c r="U4" s="3">
        <v>10</v>
      </c>
      <c r="V4" s="3">
        <v>10</v>
      </c>
      <c r="W4" s="3">
        <v>10</v>
      </c>
      <c r="X4" s="3">
        <v>20</v>
      </c>
      <c r="Y4" s="3">
        <v>20</v>
      </c>
      <c r="Z4" s="3">
        <v>20</v>
      </c>
      <c r="AA4" s="3">
        <v>100</v>
      </c>
      <c r="AB4" s="3">
        <v>100</v>
      </c>
      <c r="AC4" s="3">
        <v>100</v>
      </c>
    </row>
    <row r="5" spans="1:29" ht="15.75" thickBot="1" x14ac:dyDescent="0.3">
      <c r="B5" s="2" t="s">
        <v>2</v>
      </c>
      <c r="C5" s="9">
        <v>4.3999999999999997E-2</v>
      </c>
      <c r="D5" s="10">
        <v>4.9000000000000002E-2</v>
      </c>
      <c r="E5" s="10">
        <v>6.7000000000000004E-2</v>
      </c>
      <c r="F5" s="10">
        <v>4.8000000000000001E-2</v>
      </c>
      <c r="G5" s="10">
        <v>4.8000000000000001E-2</v>
      </c>
      <c r="H5" s="10">
        <v>4.9000000000000002E-2</v>
      </c>
      <c r="I5" s="10">
        <v>4.7E-2</v>
      </c>
      <c r="J5" s="10">
        <v>4.7E-2</v>
      </c>
      <c r="K5" s="10">
        <v>4.7E-2</v>
      </c>
      <c r="L5" s="10">
        <v>4.9000000000000002E-2</v>
      </c>
      <c r="M5" s="10">
        <v>4.7E-2</v>
      </c>
      <c r="N5" s="10">
        <v>0.04</v>
      </c>
      <c r="O5" s="4">
        <v>590</v>
      </c>
      <c r="Q5" s="2" t="s">
        <v>2</v>
      </c>
      <c r="R5" s="3">
        <v>200</v>
      </c>
      <c r="S5" s="3">
        <v>200</v>
      </c>
      <c r="T5" s="3">
        <v>200</v>
      </c>
      <c r="U5" s="3"/>
      <c r="V5" s="3"/>
      <c r="W5" s="3"/>
      <c r="X5" s="3"/>
      <c r="Y5" s="3"/>
      <c r="Z5" s="3"/>
      <c r="AA5" s="3"/>
      <c r="AB5" s="3"/>
      <c r="AC5" s="3"/>
    </row>
    <row r="6" spans="1:29" ht="15.75" thickBot="1" x14ac:dyDescent="0.3">
      <c r="B6" s="2" t="s">
        <v>3</v>
      </c>
      <c r="C6" s="9">
        <v>7.4999999999999997E-2</v>
      </c>
      <c r="D6" s="10">
        <v>7.0000000000000007E-2</v>
      </c>
      <c r="E6" s="10">
        <v>8.7999999999999995E-2</v>
      </c>
      <c r="F6" s="10">
        <v>0.1</v>
      </c>
      <c r="G6" s="10">
        <v>7.0999999999999994E-2</v>
      </c>
      <c r="H6" s="10">
        <v>0.124</v>
      </c>
      <c r="I6" s="10">
        <v>0.10299999999999999</v>
      </c>
      <c r="J6" s="10">
        <v>8.1000000000000003E-2</v>
      </c>
      <c r="K6" s="10">
        <v>8.5000000000000006E-2</v>
      </c>
      <c r="L6" s="10">
        <v>9.5000000000000001E-2</v>
      </c>
      <c r="M6" s="10">
        <v>0.09</v>
      </c>
      <c r="N6" s="10">
        <v>7.0999999999999994E-2</v>
      </c>
      <c r="O6" s="4">
        <v>590</v>
      </c>
      <c r="Q6" s="2" t="s">
        <v>3</v>
      </c>
      <c r="R6" s="3">
        <v>0</v>
      </c>
      <c r="S6" s="3">
        <v>0</v>
      </c>
      <c r="T6" s="3">
        <v>0</v>
      </c>
      <c r="U6" s="3">
        <v>0.1</v>
      </c>
      <c r="V6" s="3">
        <v>0.1</v>
      </c>
      <c r="W6" s="3">
        <v>0.1</v>
      </c>
      <c r="X6" s="3">
        <v>0.5</v>
      </c>
      <c r="Y6" s="3">
        <v>0.5</v>
      </c>
      <c r="Z6" s="3">
        <v>0.5</v>
      </c>
      <c r="AA6" s="3">
        <v>1</v>
      </c>
      <c r="AB6" s="3">
        <v>1</v>
      </c>
      <c r="AC6" s="3">
        <v>1</v>
      </c>
    </row>
    <row r="7" spans="1:29" ht="15.75" thickBot="1" x14ac:dyDescent="0.3">
      <c r="B7" s="2" t="s">
        <v>4</v>
      </c>
      <c r="C7" s="9">
        <v>0.104</v>
      </c>
      <c r="D7" s="10">
        <v>7.2999999999999995E-2</v>
      </c>
      <c r="E7" s="10">
        <v>8.8999999999999996E-2</v>
      </c>
      <c r="F7" s="10">
        <v>7.4999999999999997E-2</v>
      </c>
      <c r="G7" s="10">
        <v>8.2000000000000003E-2</v>
      </c>
      <c r="H7" s="10">
        <v>8.2000000000000003E-2</v>
      </c>
      <c r="I7" s="10">
        <v>7.4999999999999997E-2</v>
      </c>
      <c r="J7" s="10">
        <v>6.8000000000000005E-2</v>
      </c>
      <c r="K7" s="10">
        <v>0.08</v>
      </c>
      <c r="L7" s="10">
        <v>8.4000000000000005E-2</v>
      </c>
      <c r="M7" s="10">
        <v>5.8000000000000003E-2</v>
      </c>
      <c r="N7" s="10">
        <v>6.3E-2</v>
      </c>
      <c r="O7" s="4">
        <v>590</v>
      </c>
      <c r="Q7" s="2" t="s">
        <v>4</v>
      </c>
      <c r="R7" s="3">
        <v>5</v>
      </c>
      <c r="S7" s="3">
        <v>5</v>
      </c>
      <c r="T7" s="3">
        <v>5</v>
      </c>
      <c r="U7" s="3">
        <v>10</v>
      </c>
      <c r="V7" s="3">
        <v>10</v>
      </c>
      <c r="W7" s="3">
        <v>10</v>
      </c>
      <c r="X7" s="3">
        <v>20</v>
      </c>
      <c r="Y7" s="3">
        <v>20</v>
      </c>
      <c r="Z7" s="3">
        <v>20</v>
      </c>
      <c r="AA7" s="3">
        <v>100</v>
      </c>
      <c r="AB7" s="3">
        <v>100</v>
      </c>
      <c r="AC7" s="3">
        <v>100</v>
      </c>
    </row>
    <row r="8" spans="1:29" ht="15.75" thickBot="1" x14ac:dyDescent="0.3">
      <c r="B8" s="2" t="s">
        <v>5</v>
      </c>
      <c r="C8" s="9">
        <v>4.2999999999999997E-2</v>
      </c>
      <c r="D8" s="10">
        <v>0.05</v>
      </c>
      <c r="E8" s="10">
        <v>8.3000000000000004E-2</v>
      </c>
      <c r="F8" s="10">
        <v>4.8000000000000001E-2</v>
      </c>
      <c r="G8" s="10">
        <v>4.7E-2</v>
      </c>
      <c r="H8" s="10">
        <v>4.5999999999999999E-2</v>
      </c>
      <c r="I8" s="10">
        <v>4.7E-2</v>
      </c>
      <c r="J8" s="10">
        <v>4.9000000000000002E-2</v>
      </c>
      <c r="K8" s="10">
        <v>4.8000000000000001E-2</v>
      </c>
      <c r="L8" s="10">
        <v>4.5999999999999999E-2</v>
      </c>
      <c r="M8" s="10">
        <v>4.1000000000000002E-2</v>
      </c>
      <c r="N8" s="10">
        <v>4.4999999999999998E-2</v>
      </c>
      <c r="O8" s="4">
        <v>590</v>
      </c>
      <c r="Q8" s="2" t="s">
        <v>5</v>
      </c>
      <c r="R8" s="3">
        <v>200</v>
      </c>
      <c r="S8" s="3">
        <v>200</v>
      </c>
      <c r="T8" s="3">
        <v>200</v>
      </c>
      <c r="U8" s="3"/>
      <c r="V8" s="3"/>
      <c r="W8" s="3"/>
      <c r="X8" s="3"/>
      <c r="Y8" s="3"/>
      <c r="Z8" s="3"/>
      <c r="AA8" s="3"/>
      <c r="AB8" s="3"/>
      <c r="AC8" s="3"/>
    </row>
    <row r="9" spans="1:29" ht="15.75" thickBot="1" x14ac:dyDescent="0.3">
      <c r="B9" s="2" t="s">
        <v>6</v>
      </c>
      <c r="C9" s="9">
        <v>4.2000000000000003E-2</v>
      </c>
      <c r="D9" s="10">
        <v>4.8000000000000001E-2</v>
      </c>
      <c r="E9" s="10">
        <v>4.8000000000000001E-2</v>
      </c>
      <c r="F9" s="10">
        <v>4.7E-2</v>
      </c>
      <c r="G9" s="10">
        <v>4.4999999999999998E-2</v>
      </c>
      <c r="H9" s="10">
        <v>4.3999999999999997E-2</v>
      </c>
      <c r="I9" s="10">
        <v>4.2000000000000003E-2</v>
      </c>
      <c r="J9" s="10">
        <v>4.8000000000000001E-2</v>
      </c>
      <c r="K9" s="10">
        <v>4.8000000000000001E-2</v>
      </c>
      <c r="L9" s="10">
        <v>4.5999999999999999E-2</v>
      </c>
      <c r="M9" s="10">
        <v>4.2999999999999997E-2</v>
      </c>
      <c r="N9" s="10">
        <v>4.4999999999999998E-2</v>
      </c>
      <c r="O9" s="4">
        <v>590</v>
      </c>
      <c r="Q9" s="2" t="s">
        <v>6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.75" thickBot="1" x14ac:dyDescent="0.3">
      <c r="B10" s="2" t="s">
        <v>7</v>
      </c>
      <c r="C10" s="9">
        <v>4.1000000000000002E-2</v>
      </c>
      <c r="D10" s="10">
        <v>4.2000000000000003E-2</v>
      </c>
      <c r="E10" s="10">
        <v>4.2999999999999997E-2</v>
      </c>
      <c r="F10" s="10">
        <v>4.1000000000000002E-2</v>
      </c>
      <c r="G10" s="10">
        <v>4.2999999999999997E-2</v>
      </c>
      <c r="H10" s="10">
        <v>4.2999999999999997E-2</v>
      </c>
      <c r="I10" s="10">
        <v>4.2999999999999997E-2</v>
      </c>
      <c r="J10" s="10">
        <v>4.8000000000000001E-2</v>
      </c>
      <c r="K10" s="10">
        <v>4.7E-2</v>
      </c>
      <c r="L10" s="10">
        <v>4.8000000000000001E-2</v>
      </c>
      <c r="M10" s="10">
        <v>4.2999999999999997E-2</v>
      </c>
      <c r="N10" s="10">
        <v>4.7E-2</v>
      </c>
      <c r="O10" s="4">
        <v>590</v>
      </c>
      <c r="Q10" s="2" t="s">
        <v>7</v>
      </c>
      <c r="R10" s="3" t="s">
        <v>18</v>
      </c>
      <c r="S10" s="3" t="s">
        <v>18</v>
      </c>
      <c r="T10" s="3" t="s">
        <v>18</v>
      </c>
      <c r="U10" s="3"/>
      <c r="V10" s="3"/>
      <c r="W10" s="3"/>
      <c r="X10" s="3"/>
      <c r="Y10" s="3"/>
      <c r="Z10" s="3"/>
      <c r="AA10" s="3"/>
      <c r="AB10" s="3"/>
      <c r="AC10" s="3"/>
    </row>
    <row r="12" spans="1:29" x14ac:dyDescent="0.25">
      <c r="A12" t="s">
        <v>9</v>
      </c>
      <c r="C12" t="s">
        <v>8</v>
      </c>
    </row>
    <row r="13" spans="1:29" x14ac:dyDescent="0.25">
      <c r="A13">
        <f>AVERAGE(C10:E10)</f>
        <v>4.2000000000000003E-2</v>
      </c>
      <c r="C13">
        <f>C3-$A$13</f>
        <v>4.7999999999999994E-2</v>
      </c>
      <c r="D13">
        <f t="shared" ref="D13:N13" si="0">D3-$A$13</f>
        <v>5.1999999999999998E-2</v>
      </c>
      <c r="E13">
        <f t="shared" si="0"/>
        <v>6.3E-2</v>
      </c>
      <c r="F13">
        <f t="shared" si="0"/>
        <v>5.0999999999999997E-2</v>
      </c>
      <c r="G13">
        <f t="shared" si="0"/>
        <v>5.7000000000000002E-2</v>
      </c>
      <c r="H13">
        <f t="shared" si="0"/>
        <v>6.7000000000000004E-2</v>
      </c>
      <c r="I13">
        <f t="shared" si="0"/>
        <v>5.2999999999999999E-2</v>
      </c>
      <c r="J13">
        <f t="shared" si="0"/>
        <v>5.2999999999999999E-2</v>
      </c>
      <c r="K13">
        <f t="shared" si="0"/>
        <v>9.0999999999999998E-2</v>
      </c>
      <c r="L13">
        <f t="shared" si="0"/>
        <v>3.5999999999999997E-2</v>
      </c>
      <c r="M13">
        <f t="shared" si="0"/>
        <v>8.0999999999999989E-2</v>
      </c>
      <c r="N13">
        <f t="shared" si="0"/>
        <v>7.0000000000000007E-2</v>
      </c>
    </row>
    <row r="14" spans="1:29" x14ac:dyDescent="0.25">
      <c r="C14">
        <f t="shared" ref="C14:N17" si="1">C4-$A$13</f>
        <v>5.7000000000000002E-2</v>
      </c>
      <c r="D14">
        <f t="shared" si="1"/>
        <v>4.5999999999999992E-2</v>
      </c>
      <c r="E14">
        <f t="shared" si="1"/>
        <v>5.9999999999999991E-2</v>
      </c>
      <c r="F14">
        <f t="shared" si="1"/>
        <v>2.8999999999999991E-2</v>
      </c>
      <c r="G14">
        <f t="shared" si="1"/>
        <v>5.7000000000000002E-2</v>
      </c>
      <c r="H14">
        <f t="shared" si="1"/>
        <v>3.1999999999999994E-2</v>
      </c>
      <c r="I14">
        <f t="shared" si="1"/>
        <v>5.7000000000000002E-2</v>
      </c>
      <c r="J14">
        <f t="shared" si="1"/>
        <v>3.4999999999999996E-2</v>
      </c>
      <c r="K14">
        <f t="shared" si="1"/>
        <v>5.3999999999999999E-2</v>
      </c>
      <c r="L14">
        <f t="shared" si="1"/>
        <v>3.4999999999999996E-2</v>
      </c>
      <c r="M14">
        <f t="shared" si="1"/>
        <v>3.5999999999999997E-2</v>
      </c>
      <c r="N14">
        <f t="shared" si="1"/>
        <v>3.7999999999999999E-2</v>
      </c>
    </row>
    <row r="15" spans="1:29" x14ac:dyDescent="0.25">
      <c r="C15">
        <f t="shared" si="1"/>
        <v>1.9999999999999948E-3</v>
      </c>
      <c r="D15">
        <f t="shared" si="1"/>
        <v>6.9999999999999993E-3</v>
      </c>
      <c r="E15">
        <f t="shared" si="1"/>
        <v>2.5000000000000001E-2</v>
      </c>
      <c r="F15">
        <f t="shared" si="1"/>
        <v>5.9999999999999984E-3</v>
      </c>
      <c r="G15">
        <f t="shared" si="1"/>
        <v>5.9999999999999984E-3</v>
      </c>
      <c r="H15">
        <f t="shared" si="1"/>
        <v>6.9999999999999993E-3</v>
      </c>
      <c r="I15">
        <f t="shared" si="1"/>
        <v>4.9999999999999975E-3</v>
      </c>
      <c r="J15">
        <f t="shared" si="1"/>
        <v>4.9999999999999975E-3</v>
      </c>
      <c r="K15">
        <f t="shared" si="1"/>
        <v>4.9999999999999975E-3</v>
      </c>
      <c r="L15">
        <f t="shared" si="1"/>
        <v>6.9999999999999993E-3</v>
      </c>
      <c r="M15">
        <f t="shared" si="1"/>
        <v>4.9999999999999975E-3</v>
      </c>
      <c r="N15">
        <f t="shared" si="1"/>
        <v>-2.0000000000000018E-3</v>
      </c>
    </row>
    <row r="16" spans="1:29" x14ac:dyDescent="0.25">
      <c r="C16">
        <f t="shared" si="1"/>
        <v>3.2999999999999995E-2</v>
      </c>
      <c r="D16">
        <f t="shared" si="1"/>
        <v>2.8000000000000004E-2</v>
      </c>
      <c r="E16">
        <f t="shared" si="1"/>
        <v>4.5999999999999992E-2</v>
      </c>
      <c r="F16">
        <f t="shared" si="1"/>
        <v>5.8000000000000003E-2</v>
      </c>
      <c r="G16">
        <f t="shared" si="1"/>
        <v>2.8999999999999991E-2</v>
      </c>
      <c r="H16">
        <f t="shared" si="1"/>
        <v>8.199999999999999E-2</v>
      </c>
      <c r="I16">
        <f t="shared" si="1"/>
        <v>6.0999999999999992E-2</v>
      </c>
      <c r="J16">
        <f t="shared" si="1"/>
        <v>3.9E-2</v>
      </c>
      <c r="K16">
        <f t="shared" si="1"/>
        <v>4.3000000000000003E-2</v>
      </c>
      <c r="L16">
        <f t="shared" si="1"/>
        <v>5.2999999999999999E-2</v>
      </c>
      <c r="M16">
        <f t="shared" si="1"/>
        <v>4.7999999999999994E-2</v>
      </c>
      <c r="N16">
        <f t="shared" si="1"/>
        <v>2.8999999999999991E-2</v>
      </c>
    </row>
    <row r="17" spans="1:19" x14ac:dyDescent="0.25">
      <c r="C17">
        <f>C7-$A$13</f>
        <v>6.1999999999999993E-2</v>
      </c>
      <c r="D17">
        <f t="shared" si="1"/>
        <v>3.0999999999999993E-2</v>
      </c>
      <c r="E17">
        <f t="shared" si="1"/>
        <v>4.6999999999999993E-2</v>
      </c>
      <c r="F17">
        <f t="shared" si="1"/>
        <v>3.2999999999999995E-2</v>
      </c>
      <c r="G17">
        <f t="shared" si="1"/>
        <v>0.04</v>
      </c>
      <c r="H17">
        <f t="shared" si="1"/>
        <v>0.04</v>
      </c>
      <c r="I17">
        <f t="shared" si="1"/>
        <v>3.2999999999999995E-2</v>
      </c>
      <c r="J17">
        <f t="shared" si="1"/>
        <v>2.6000000000000002E-2</v>
      </c>
      <c r="K17">
        <f t="shared" si="1"/>
        <v>3.7999999999999999E-2</v>
      </c>
      <c r="L17">
        <f t="shared" si="1"/>
        <v>4.2000000000000003E-2</v>
      </c>
      <c r="M17">
        <f t="shared" si="1"/>
        <v>1.6E-2</v>
      </c>
      <c r="N17">
        <f t="shared" si="1"/>
        <v>2.0999999999999998E-2</v>
      </c>
    </row>
    <row r="18" spans="1:19" x14ac:dyDescent="0.25">
      <c r="C18">
        <f t="shared" ref="C18:N20" si="2">C8-$A$13</f>
        <v>9.9999999999999395E-4</v>
      </c>
      <c r="D18">
        <f t="shared" si="2"/>
        <v>8.0000000000000002E-3</v>
      </c>
      <c r="E18">
        <f t="shared" si="2"/>
        <v>4.1000000000000002E-2</v>
      </c>
      <c r="F18">
        <f t="shared" si="2"/>
        <v>5.9999999999999984E-3</v>
      </c>
      <c r="G18">
        <f t="shared" si="2"/>
        <v>4.9999999999999975E-3</v>
      </c>
      <c r="H18">
        <f t="shared" si="2"/>
        <v>3.9999999999999966E-3</v>
      </c>
      <c r="I18">
        <f>I8-$A$13</f>
        <v>4.9999999999999975E-3</v>
      </c>
      <c r="J18">
        <f t="shared" si="2"/>
        <v>6.9999999999999993E-3</v>
      </c>
      <c r="K18">
        <f t="shared" si="2"/>
        <v>5.9999999999999984E-3</v>
      </c>
      <c r="L18">
        <f t="shared" si="2"/>
        <v>3.9999999999999966E-3</v>
      </c>
      <c r="M18">
        <f t="shared" si="2"/>
        <v>-1.0000000000000009E-3</v>
      </c>
      <c r="N18">
        <f t="shared" si="2"/>
        <v>2.9999999999999957E-3</v>
      </c>
    </row>
    <row r="19" spans="1:19" x14ac:dyDescent="0.25">
      <c r="C19">
        <f t="shared" si="2"/>
        <v>0</v>
      </c>
      <c r="D19">
        <f t="shared" si="2"/>
        <v>5.9999999999999984E-3</v>
      </c>
      <c r="E19">
        <f t="shared" si="2"/>
        <v>5.9999999999999984E-3</v>
      </c>
      <c r="F19">
        <f t="shared" si="2"/>
        <v>4.9999999999999975E-3</v>
      </c>
      <c r="G19">
        <f t="shared" si="2"/>
        <v>2.9999999999999957E-3</v>
      </c>
      <c r="H19">
        <f t="shared" si="2"/>
        <v>1.9999999999999948E-3</v>
      </c>
      <c r="I19">
        <f t="shared" si="2"/>
        <v>0</v>
      </c>
      <c r="J19">
        <f t="shared" si="2"/>
        <v>5.9999999999999984E-3</v>
      </c>
      <c r="K19">
        <f t="shared" si="2"/>
        <v>5.9999999999999984E-3</v>
      </c>
      <c r="L19">
        <f t="shared" si="2"/>
        <v>3.9999999999999966E-3</v>
      </c>
      <c r="M19">
        <f t="shared" si="2"/>
        <v>9.9999999999999395E-4</v>
      </c>
      <c r="N19">
        <f t="shared" si="2"/>
        <v>2.9999999999999957E-3</v>
      </c>
    </row>
    <row r="20" spans="1:19" x14ac:dyDescent="0.25">
      <c r="C20">
        <f t="shared" si="2"/>
        <v>-1.0000000000000009E-3</v>
      </c>
      <c r="D20">
        <f t="shared" si="2"/>
        <v>0</v>
      </c>
      <c r="E20">
        <f t="shared" si="2"/>
        <v>9.9999999999999395E-4</v>
      </c>
      <c r="F20">
        <f t="shared" si="2"/>
        <v>-1.0000000000000009E-3</v>
      </c>
      <c r="G20">
        <f t="shared" si="2"/>
        <v>9.9999999999999395E-4</v>
      </c>
      <c r="H20">
        <f t="shared" si="2"/>
        <v>9.9999999999999395E-4</v>
      </c>
      <c r="I20">
        <f t="shared" si="2"/>
        <v>9.9999999999999395E-4</v>
      </c>
      <c r="J20">
        <f t="shared" si="2"/>
        <v>5.9999999999999984E-3</v>
      </c>
      <c r="K20">
        <f t="shared" si="2"/>
        <v>4.9999999999999975E-3</v>
      </c>
      <c r="L20">
        <f t="shared" si="2"/>
        <v>5.9999999999999984E-3</v>
      </c>
      <c r="M20">
        <f t="shared" si="2"/>
        <v>9.9999999999999395E-4</v>
      </c>
      <c r="N20">
        <f t="shared" si="2"/>
        <v>4.9999999999999975E-3</v>
      </c>
    </row>
    <row r="21" spans="1:19" x14ac:dyDescent="0.25">
      <c r="G21" t="s">
        <v>13</v>
      </c>
      <c r="H21" t="s">
        <v>14</v>
      </c>
    </row>
    <row r="22" spans="1:19" x14ac:dyDescent="0.25">
      <c r="A22" s="16" t="s">
        <v>10</v>
      </c>
      <c r="B22" t="s">
        <v>12</v>
      </c>
      <c r="C22" s="15">
        <v>0</v>
      </c>
      <c r="D22" s="5">
        <f>C13/$B$23</f>
        <v>0.8834355828220859</v>
      </c>
      <c r="E22" s="5">
        <f t="shared" ref="E22:F22" si="3">D13/$B$23</f>
        <v>0.95705521472392652</v>
      </c>
      <c r="F22" s="5">
        <f t="shared" si="3"/>
        <v>1.1595092024539879</v>
      </c>
      <c r="G22" s="5">
        <f>AVERAGE(D22:F22)</f>
        <v>1</v>
      </c>
      <c r="H22" s="5">
        <f>_xlfn.STDEV.S(D22:F22)</f>
        <v>0.14295926622982955</v>
      </c>
      <c r="Q22" s="5"/>
      <c r="R22" s="5"/>
      <c r="S22" s="6"/>
    </row>
    <row r="23" spans="1:19" x14ac:dyDescent="0.25">
      <c r="A23" s="16"/>
      <c r="B23" s="16">
        <f>AVERAGE(C13:E13)</f>
        <v>5.4333333333333324E-2</v>
      </c>
      <c r="C23" s="15">
        <v>0.1</v>
      </c>
      <c r="D23" s="5">
        <f>F13/$B$23</f>
        <v>0.93865030674846639</v>
      </c>
      <c r="E23" s="5">
        <f t="shared" ref="E23:F23" si="4">G13/$B$23</f>
        <v>1.0490797546012272</v>
      </c>
      <c r="F23" s="5">
        <f t="shared" si="4"/>
        <v>1.2331288343558284</v>
      </c>
      <c r="G23" s="5">
        <f t="shared" ref="G23:G30" si="5">AVERAGE(D23:F23)</f>
        <v>1.0736196319018407</v>
      </c>
      <c r="H23" s="5">
        <f t="shared" ref="H23:H30" si="6">_xlfn.STDEV.S(D23:F23)</f>
        <v>0.14876510003659013</v>
      </c>
      <c r="P23" s="11"/>
      <c r="Q23" s="5"/>
      <c r="R23" s="5"/>
      <c r="S23" s="6"/>
    </row>
    <row r="24" spans="1:19" x14ac:dyDescent="0.25">
      <c r="A24" s="16"/>
      <c r="B24" s="16"/>
      <c r="C24" s="15">
        <v>0.5</v>
      </c>
      <c r="D24" s="5">
        <f>I13/$B$23</f>
        <v>0.97546012269938664</v>
      </c>
      <c r="E24" s="5">
        <f t="shared" ref="E24:F24" si="7">J13/$B$23</f>
        <v>0.97546012269938664</v>
      </c>
      <c r="F24" s="5">
        <f t="shared" si="7"/>
        <v>1.6748466257668715</v>
      </c>
      <c r="G24" s="5">
        <f t="shared" si="5"/>
        <v>1.2085889570552151</v>
      </c>
      <c r="H24" s="5">
        <f t="shared" si="6"/>
        <v>0.40379098581360268</v>
      </c>
      <c r="Q24" s="5"/>
      <c r="R24" s="5"/>
      <c r="S24" s="6"/>
    </row>
    <row r="25" spans="1:19" x14ac:dyDescent="0.25">
      <c r="A25" s="16"/>
      <c r="B25" s="16"/>
      <c r="C25" s="15">
        <v>1</v>
      </c>
      <c r="D25" s="5">
        <f>L13/$B$23</f>
        <v>0.66257668711656448</v>
      </c>
      <c r="E25" s="5">
        <f t="shared" ref="E25:F25" si="8">M13/$B$23</f>
        <v>1.49079754601227</v>
      </c>
      <c r="F25" s="5">
        <f t="shared" si="8"/>
        <v>1.2883435582822089</v>
      </c>
      <c r="G25" s="5">
        <f t="shared" si="5"/>
        <v>1.147239263803681</v>
      </c>
      <c r="H25" s="5">
        <f t="shared" si="6"/>
        <v>0.43176413030461147</v>
      </c>
      <c r="Q25" s="5"/>
      <c r="R25" s="5"/>
      <c r="S25" s="6"/>
    </row>
    <row r="26" spans="1:19" x14ac:dyDescent="0.25">
      <c r="A26" s="16"/>
      <c r="B26" s="16"/>
      <c r="C26" s="15">
        <v>5</v>
      </c>
      <c r="D26" s="5">
        <f>C14/$B$23</f>
        <v>1.0490797546012272</v>
      </c>
      <c r="E26" s="5">
        <f t="shared" ref="E26:F26" si="9">D14/$B$23</f>
        <v>0.84662576687116564</v>
      </c>
      <c r="F26" s="5">
        <f t="shared" si="9"/>
        <v>1.1042944785276074</v>
      </c>
      <c r="G26" s="5">
        <f t="shared" si="5"/>
        <v>1</v>
      </c>
      <c r="H26" s="5">
        <f t="shared" si="6"/>
        <v>0.13566468949384161</v>
      </c>
      <c r="Q26" s="5"/>
      <c r="R26" s="5"/>
      <c r="S26" s="6"/>
    </row>
    <row r="27" spans="1:19" x14ac:dyDescent="0.25">
      <c r="A27" s="16"/>
      <c r="B27" s="16"/>
      <c r="C27" s="15">
        <v>10</v>
      </c>
      <c r="D27" s="5">
        <f>F14/$B$23</f>
        <v>0.53374233128834347</v>
      </c>
      <c r="E27" s="5">
        <f t="shared" ref="E27:F27" si="10">G14/$B$23</f>
        <v>1.0490797546012272</v>
      </c>
      <c r="F27" s="5">
        <f t="shared" si="10"/>
        <v>0.58895705521472397</v>
      </c>
      <c r="G27" s="5">
        <f t="shared" si="5"/>
        <v>0.72392638036809831</v>
      </c>
      <c r="H27" s="5">
        <f t="shared" si="6"/>
        <v>0.28294116705767347</v>
      </c>
      <c r="Q27" s="5"/>
      <c r="R27" s="5"/>
      <c r="S27" s="6"/>
    </row>
    <row r="28" spans="1:19" x14ac:dyDescent="0.25">
      <c r="A28" s="16"/>
      <c r="B28" s="16"/>
      <c r="C28" s="15">
        <v>20</v>
      </c>
      <c r="D28" s="5">
        <f>I14/$B$23</f>
        <v>1.0490797546012272</v>
      </c>
      <c r="E28" s="5">
        <f t="shared" ref="E28:F28" si="11">J14/$B$23</f>
        <v>0.64417177914110435</v>
      </c>
      <c r="F28" s="5">
        <f t="shared" si="11"/>
        <v>0.99386503067484677</v>
      </c>
      <c r="G28" s="5">
        <f t="shared" si="5"/>
        <v>0.8957055214723928</v>
      </c>
      <c r="H28" s="5">
        <f t="shared" si="6"/>
        <v>0.21957705727819946</v>
      </c>
      <c r="Q28" s="5"/>
      <c r="R28" s="5"/>
      <c r="S28" s="6"/>
    </row>
    <row r="29" spans="1:19" x14ac:dyDescent="0.25">
      <c r="A29" s="16"/>
      <c r="B29" s="16"/>
      <c r="C29" s="15">
        <v>100</v>
      </c>
      <c r="D29" s="5">
        <f>L14/$B$23</f>
        <v>0.64417177914110435</v>
      </c>
      <c r="E29" s="5">
        <f t="shared" ref="E29:F29" si="12">M14/$B$23</f>
        <v>0.66257668711656448</v>
      </c>
      <c r="F29" s="5">
        <f t="shared" si="12"/>
        <v>0.69938650306748473</v>
      </c>
      <c r="G29" s="5">
        <f t="shared" si="5"/>
        <v>0.66871165644171782</v>
      </c>
      <c r="H29" s="5">
        <f t="shared" si="6"/>
        <v>2.811396131874749E-2</v>
      </c>
      <c r="Q29" s="5"/>
      <c r="R29" s="5"/>
      <c r="S29" s="6"/>
    </row>
    <row r="30" spans="1:19" ht="15.75" thickBot="1" x14ac:dyDescent="0.3">
      <c r="A30" s="17"/>
      <c r="B30" s="17"/>
      <c r="C30" s="15">
        <v>200</v>
      </c>
      <c r="D30" s="12">
        <f>C15/$B$23</f>
        <v>3.6809815950920158E-2</v>
      </c>
      <c r="E30" s="12">
        <f t="shared" ref="E30:F30" si="13">D15/$B$23</f>
        <v>0.12883435582822086</v>
      </c>
      <c r="F30" s="12">
        <f t="shared" si="13"/>
        <v>0.46012269938650319</v>
      </c>
      <c r="G30" s="12">
        <f t="shared" si="5"/>
        <v>0.20858895705521474</v>
      </c>
      <c r="H30" s="12">
        <f t="shared" si="6"/>
        <v>0.22264107130827074</v>
      </c>
      <c r="Q30" s="5"/>
      <c r="R30" s="5"/>
      <c r="S30" s="6"/>
    </row>
    <row r="31" spans="1:19" x14ac:dyDescent="0.25">
      <c r="A31" s="18" t="s">
        <v>11</v>
      </c>
      <c r="B31" t="s">
        <v>12</v>
      </c>
      <c r="C31" s="15">
        <v>0</v>
      </c>
      <c r="D31" s="5">
        <f>C16/$B$32</f>
        <v>0.92523364485981319</v>
      </c>
      <c r="E31" s="5">
        <f t="shared" ref="E31:F31" si="14">D16/$B$32</f>
        <v>0.78504672897196293</v>
      </c>
      <c r="F31" s="5">
        <f t="shared" si="14"/>
        <v>1.2897196261682244</v>
      </c>
      <c r="G31" s="5">
        <f>AVERAGE(D31:F31)</f>
        <v>1.0000000000000002</v>
      </c>
      <c r="H31" s="5">
        <f>_xlfn.STDEV.S(D31:F31)</f>
        <v>0.26051139934142609</v>
      </c>
    </row>
    <row r="32" spans="1:19" x14ac:dyDescent="0.25">
      <c r="A32" s="18"/>
      <c r="B32" s="18">
        <f>AVERAGE(C16:E16)</f>
        <v>3.5666666666666659E-2</v>
      </c>
      <c r="C32" s="15">
        <v>0.1</v>
      </c>
      <c r="D32" s="5">
        <f>F16/$B$32</f>
        <v>1.6261682242990658</v>
      </c>
      <c r="E32" s="5">
        <f t="shared" ref="E32" si="15">G16/$B$32</f>
        <v>0.81308411214953258</v>
      </c>
      <c r="F32" s="5">
        <f>H16/$B$32</f>
        <v>2.2990654205607477</v>
      </c>
      <c r="G32" s="5">
        <f t="shared" ref="G32:G39" si="16">AVERAGE(D32:F32)</f>
        <v>1.5794392523364487</v>
      </c>
      <c r="H32" s="5">
        <f t="shared" ref="H32:H39" si="17">_xlfn.STDEV.S(D32:F32)</f>
        <v>0.74409193642478644</v>
      </c>
    </row>
    <row r="33" spans="1:8" x14ac:dyDescent="0.25">
      <c r="A33" s="18"/>
      <c r="B33" s="18"/>
      <c r="C33" s="15">
        <v>0.5</v>
      </c>
      <c r="D33" s="5">
        <f>I16/$B$32</f>
        <v>1.7102803738317758</v>
      </c>
      <c r="E33" s="5">
        <f t="shared" ref="E33:F33" si="18">J16/$B$32</f>
        <v>1.0934579439252339</v>
      </c>
      <c r="F33" s="5">
        <f t="shared" si="18"/>
        <v>1.2056074766355145</v>
      </c>
      <c r="G33" s="5">
        <f t="shared" si="16"/>
        <v>1.3364485981308414</v>
      </c>
      <c r="H33" s="5">
        <f t="shared" si="17"/>
        <v>0.32856814637844778</v>
      </c>
    </row>
    <row r="34" spans="1:8" x14ac:dyDescent="0.25">
      <c r="A34" s="18"/>
      <c r="B34" s="18"/>
      <c r="C34" s="15">
        <v>1</v>
      </c>
      <c r="D34" s="5">
        <f>L16/$B$32</f>
        <v>1.4859813084112152</v>
      </c>
      <c r="E34" s="5">
        <f t="shared" ref="E34:F34" si="19">M16/$B$32</f>
        <v>1.3457943925233646</v>
      </c>
      <c r="F34" s="5">
        <f t="shared" si="19"/>
        <v>0.81308411214953258</v>
      </c>
      <c r="G34" s="5">
        <f t="shared" si="16"/>
        <v>1.2149532710280375</v>
      </c>
      <c r="H34" s="5">
        <f t="shared" si="17"/>
        <v>0.35501719463967413</v>
      </c>
    </row>
    <row r="35" spans="1:8" x14ac:dyDescent="0.25">
      <c r="A35" s="18"/>
      <c r="B35" s="18"/>
      <c r="C35" s="15">
        <v>5</v>
      </c>
      <c r="D35" s="5">
        <f>C17/$B$32</f>
        <v>1.738317757009346</v>
      </c>
      <c r="E35" s="5">
        <f t="shared" ref="E35:F35" si="20">D17/$B$32</f>
        <v>0.86915887850467288</v>
      </c>
      <c r="F35" s="5">
        <f t="shared" si="20"/>
        <v>1.3177570093457944</v>
      </c>
      <c r="G35" s="5">
        <f t="shared" si="16"/>
        <v>1.308411214953271</v>
      </c>
      <c r="H35" s="5">
        <f t="shared" si="17"/>
        <v>0.4346548020274203</v>
      </c>
    </row>
    <row r="36" spans="1:8" x14ac:dyDescent="0.25">
      <c r="A36" s="18"/>
      <c r="B36" s="18"/>
      <c r="C36" s="15">
        <v>10</v>
      </c>
      <c r="D36" s="5">
        <f>F17/$B$32</f>
        <v>0.92523364485981319</v>
      </c>
      <c r="E36" s="5">
        <f t="shared" ref="E36:F36" si="21">G17/$B$32</f>
        <v>1.1214953271028041</v>
      </c>
      <c r="F36" s="5">
        <f t="shared" si="21"/>
        <v>1.1214953271028041</v>
      </c>
      <c r="G36" s="5">
        <f t="shared" si="16"/>
        <v>1.0560747663551406</v>
      </c>
      <c r="H36" s="5">
        <f t="shared" si="17"/>
        <v>0.1133117350745996</v>
      </c>
    </row>
    <row r="37" spans="1:8" x14ac:dyDescent="0.25">
      <c r="A37" s="18"/>
      <c r="B37" s="18"/>
      <c r="C37" s="15">
        <v>20</v>
      </c>
      <c r="D37" s="5">
        <f>I17/$B$32</f>
        <v>0.92523364485981319</v>
      </c>
      <c r="E37" s="5">
        <f t="shared" ref="E37:F37" si="22">J17/$B$32</f>
        <v>0.72897196261682262</v>
      </c>
      <c r="F37" s="5">
        <f t="shared" si="22"/>
        <v>1.0654205607476637</v>
      </c>
      <c r="G37" s="5">
        <f t="shared" si="16"/>
        <v>0.90654205607476646</v>
      </c>
      <c r="H37" s="5">
        <f t="shared" si="17"/>
        <v>0.16900132074789914</v>
      </c>
    </row>
    <row r="38" spans="1:8" x14ac:dyDescent="0.25">
      <c r="A38" s="18"/>
      <c r="B38" s="18"/>
      <c r="C38" s="15">
        <v>100</v>
      </c>
      <c r="D38" s="5">
        <f>L17/$B$32</f>
        <v>1.1775700934579443</v>
      </c>
      <c r="E38" s="5">
        <f t="shared" ref="E38:F38" si="23">M17/$B$32</f>
        <v>0.4485981308411216</v>
      </c>
      <c r="F38" s="5">
        <f t="shared" si="23"/>
        <v>0.58878504672897203</v>
      </c>
      <c r="G38" s="5">
        <f t="shared" si="16"/>
        <v>0.73831775700934588</v>
      </c>
      <c r="H38" s="5">
        <f t="shared" si="17"/>
        <v>0.38680751563691385</v>
      </c>
    </row>
    <row r="39" spans="1:8" x14ac:dyDescent="0.25">
      <c r="A39" s="18"/>
      <c r="B39" s="18"/>
      <c r="C39" s="15">
        <v>200</v>
      </c>
      <c r="D39" s="14">
        <f>C18/$B$32</f>
        <v>2.803738317756993E-2</v>
      </c>
      <c r="E39" s="14">
        <f t="shared" ref="E39:F39" si="24">D18/$B$32</f>
        <v>0.2242990654205608</v>
      </c>
      <c r="F39" s="14">
        <f t="shared" si="24"/>
        <v>1.1495327102803741</v>
      </c>
      <c r="G39" s="5">
        <f t="shared" si="16"/>
        <v>0.46728971962616828</v>
      </c>
      <c r="H39" s="5">
        <f t="shared" si="17"/>
        <v>0.59893345682288301</v>
      </c>
    </row>
  </sheetData>
  <mergeCells count="4">
    <mergeCell ref="A22:A30"/>
    <mergeCell ref="B23:B30"/>
    <mergeCell ref="A31:A39"/>
    <mergeCell ref="B32:B3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63858-E7BC-4965-BD59-F18018C8C016}">
  <dimension ref="A1:AC40"/>
  <sheetViews>
    <sheetView tabSelected="1" workbookViewId="0">
      <selection activeCell="S28" sqref="S28"/>
    </sheetView>
  </sheetViews>
  <sheetFormatPr defaultRowHeight="15" x14ac:dyDescent="0.25"/>
  <cols>
    <col min="1" max="1" width="10.42578125" bestFit="1" customWidth="1"/>
    <col min="17" max="17" width="12" bestFit="1" customWidth="1"/>
  </cols>
  <sheetData>
    <row r="1" spans="1:29" x14ac:dyDescent="0.25">
      <c r="Q1" t="s">
        <v>17</v>
      </c>
    </row>
    <row r="2" spans="1:29" ht="15.75" thickBot="1" x14ac:dyDescent="0.3">
      <c r="B2" s="1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Q2" s="1"/>
      <c r="R2" s="2">
        <v>1</v>
      </c>
      <c r="S2" s="2">
        <v>2</v>
      </c>
      <c r="T2" s="2">
        <v>3</v>
      </c>
      <c r="U2" s="2">
        <v>4</v>
      </c>
      <c r="V2" s="2">
        <v>5</v>
      </c>
      <c r="W2" s="2">
        <v>6</v>
      </c>
      <c r="X2" s="2">
        <v>7</v>
      </c>
      <c r="Y2" s="2">
        <v>8</v>
      </c>
      <c r="Z2" s="2">
        <v>9</v>
      </c>
      <c r="AA2" s="2">
        <v>10</v>
      </c>
      <c r="AB2" s="2">
        <v>11</v>
      </c>
      <c r="AC2" s="2">
        <v>12</v>
      </c>
    </row>
    <row r="3" spans="1:29" ht="15.75" thickBot="1" x14ac:dyDescent="0.3">
      <c r="B3" s="2" t="s">
        <v>0</v>
      </c>
      <c r="C3" s="7">
        <v>7.3999999999999996E-2</v>
      </c>
      <c r="D3" s="8">
        <v>8.3000000000000004E-2</v>
      </c>
      <c r="E3" s="8">
        <v>7.6999999999999999E-2</v>
      </c>
      <c r="F3" s="8">
        <v>8.8999999999999996E-2</v>
      </c>
      <c r="G3" s="8">
        <v>8.4000000000000005E-2</v>
      </c>
      <c r="H3" s="8">
        <v>9.6000000000000002E-2</v>
      </c>
      <c r="I3" s="8">
        <v>9.7000000000000003E-2</v>
      </c>
      <c r="J3" s="8">
        <v>9.7000000000000003E-2</v>
      </c>
      <c r="K3" s="8">
        <v>0.08</v>
      </c>
      <c r="L3" s="8">
        <v>0.128</v>
      </c>
      <c r="M3" s="8">
        <v>0.127</v>
      </c>
      <c r="N3" s="8">
        <v>0.09</v>
      </c>
      <c r="O3" s="4">
        <v>590</v>
      </c>
      <c r="Q3" s="2" t="s">
        <v>0</v>
      </c>
      <c r="R3" s="3">
        <v>0</v>
      </c>
      <c r="S3" s="3">
        <v>0</v>
      </c>
      <c r="T3" s="3">
        <v>0</v>
      </c>
      <c r="U3" s="3">
        <v>0.1</v>
      </c>
      <c r="V3" s="3">
        <v>0.1</v>
      </c>
      <c r="W3" s="3">
        <v>0.1</v>
      </c>
      <c r="X3" s="3">
        <v>0.5</v>
      </c>
      <c r="Y3" s="3">
        <v>0.5</v>
      </c>
      <c r="Z3" s="3">
        <v>0.5</v>
      </c>
      <c r="AA3" s="3">
        <v>1</v>
      </c>
      <c r="AB3" s="3">
        <v>1</v>
      </c>
      <c r="AC3" s="3">
        <v>1</v>
      </c>
    </row>
    <row r="4" spans="1:29" ht="15.75" thickBot="1" x14ac:dyDescent="0.3">
      <c r="B4" s="2" t="s">
        <v>1</v>
      </c>
      <c r="C4" s="9">
        <v>9.1999999999999998E-2</v>
      </c>
      <c r="D4" s="10">
        <v>8.2000000000000003E-2</v>
      </c>
      <c r="E4" s="10">
        <v>8.3000000000000004E-2</v>
      </c>
      <c r="F4" s="10">
        <v>9.4E-2</v>
      </c>
      <c r="G4" s="10">
        <v>0.126</v>
      </c>
      <c r="H4" s="10">
        <v>7.4999999999999997E-2</v>
      </c>
      <c r="I4" s="10">
        <v>7.1999999999999995E-2</v>
      </c>
      <c r="J4" s="10">
        <v>8.1000000000000003E-2</v>
      </c>
      <c r="K4" s="10">
        <v>8.8999999999999996E-2</v>
      </c>
      <c r="L4" s="10">
        <v>0.08</v>
      </c>
      <c r="M4" s="10">
        <v>8.3000000000000004E-2</v>
      </c>
      <c r="N4" s="10">
        <v>7.0999999999999994E-2</v>
      </c>
      <c r="O4" s="4">
        <v>590</v>
      </c>
      <c r="Q4" s="2" t="s">
        <v>1</v>
      </c>
      <c r="R4" s="3">
        <v>5</v>
      </c>
      <c r="S4" s="3">
        <v>5</v>
      </c>
      <c r="T4" s="3">
        <v>5</v>
      </c>
      <c r="U4" s="3">
        <v>10</v>
      </c>
      <c r="V4" s="3">
        <v>10</v>
      </c>
      <c r="W4" s="3">
        <v>10</v>
      </c>
      <c r="X4" s="3">
        <v>20</v>
      </c>
      <c r="Y4" s="3">
        <v>20</v>
      </c>
      <c r="Z4" s="3">
        <v>20</v>
      </c>
      <c r="AA4" s="3">
        <v>100</v>
      </c>
      <c r="AB4" s="3">
        <v>100</v>
      </c>
      <c r="AC4" s="3">
        <v>100</v>
      </c>
    </row>
    <row r="5" spans="1:29" ht="15.75" thickBot="1" x14ac:dyDescent="0.3">
      <c r="B5" s="2" t="s">
        <v>2</v>
      </c>
      <c r="C5" s="9">
        <v>6.0999999999999999E-2</v>
      </c>
      <c r="D5" s="10">
        <v>6.0999999999999999E-2</v>
      </c>
      <c r="E5" s="10">
        <v>6.6000000000000003E-2</v>
      </c>
      <c r="F5" s="10">
        <v>4.8000000000000001E-2</v>
      </c>
      <c r="G5" s="10">
        <v>4.8000000000000001E-2</v>
      </c>
      <c r="H5" s="10">
        <v>4.8000000000000001E-2</v>
      </c>
      <c r="I5" s="10">
        <v>4.8000000000000001E-2</v>
      </c>
      <c r="J5" s="10">
        <v>4.8000000000000001E-2</v>
      </c>
      <c r="K5" s="10">
        <v>4.7E-2</v>
      </c>
      <c r="L5" s="10">
        <v>4.8000000000000001E-2</v>
      </c>
      <c r="M5" s="10">
        <v>4.7E-2</v>
      </c>
      <c r="N5" s="10">
        <v>4.1000000000000002E-2</v>
      </c>
      <c r="O5" s="4">
        <v>590</v>
      </c>
      <c r="Q5" s="2" t="s">
        <v>2</v>
      </c>
      <c r="R5" s="3">
        <v>200</v>
      </c>
      <c r="S5" s="3">
        <v>200</v>
      </c>
      <c r="T5" s="3">
        <v>200</v>
      </c>
      <c r="U5" s="3"/>
      <c r="V5" s="3"/>
      <c r="W5" s="3"/>
      <c r="X5" s="3"/>
      <c r="Y5" s="3"/>
      <c r="Z5" s="3"/>
      <c r="AA5" s="3"/>
      <c r="AB5" s="3"/>
      <c r="AC5" s="3"/>
    </row>
    <row r="6" spans="1:29" ht="15.75" thickBot="1" x14ac:dyDescent="0.3">
      <c r="B6" s="2" t="s">
        <v>3</v>
      </c>
      <c r="C6" s="9">
        <v>9.4E-2</v>
      </c>
      <c r="D6" s="10">
        <v>5.8999999999999997E-2</v>
      </c>
      <c r="E6" s="10">
        <v>6.6000000000000003E-2</v>
      </c>
      <c r="F6" s="10">
        <v>9.2999999999999999E-2</v>
      </c>
      <c r="G6" s="10">
        <v>6.9000000000000006E-2</v>
      </c>
      <c r="H6" s="10">
        <v>7.6999999999999999E-2</v>
      </c>
      <c r="I6" s="10">
        <v>7.9000000000000001E-2</v>
      </c>
      <c r="J6" s="10">
        <v>0.114</v>
      </c>
      <c r="K6" s="10">
        <v>9.1999999999999998E-2</v>
      </c>
      <c r="L6" s="10">
        <v>9.0999999999999998E-2</v>
      </c>
      <c r="M6" s="10">
        <v>6.6000000000000003E-2</v>
      </c>
      <c r="N6" s="10">
        <v>7.3999999999999996E-2</v>
      </c>
      <c r="O6" s="4">
        <v>590</v>
      </c>
      <c r="Q6" s="2" t="s">
        <v>3</v>
      </c>
      <c r="R6" s="3">
        <v>0</v>
      </c>
      <c r="S6" s="3">
        <v>0</v>
      </c>
      <c r="T6" s="3">
        <v>0</v>
      </c>
      <c r="U6" s="3">
        <v>0.1</v>
      </c>
      <c r="V6" s="3">
        <v>0.1</v>
      </c>
      <c r="W6" s="3">
        <v>0.1</v>
      </c>
      <c r="X6" s="3">
        <v>0.5</v>
      </c>
      <c r="Y6" s="3">
        <v>0.5</v>
      </c>
      <c r="Z6" s="3">
        <v>0.5</v>
      </c>
      <c r="AA6" s="3">
        <v>1</v>
      </c>
      <c r="AB6" s="3">
        <v>1</v>
      </c>
      <c r="AC6" s="3">
        <v>1</v>
      </c>
    </row>
    <row r="7" spans="1:29" ht="15.75" thickBot="1" x14ac:dyDescent="0.3">
      <c r="B7" s="2" t="s">
        <v>4</v>
      </c>
      <c r="C7" s="9">
        <v>6.9000000000000006E-2</v>
      </c>
      <c r="D7" s="10">
        <v>8.4000000000000005E-2</v>
      </c>
      <c r="E7" s="10">
        <v>8.6999999999999994E-2</v>
      </c>
      <c r="F7" s="10">
        <v>8.4000000000000005E-2</v>
      </c>
      <c r="G7" s="10">
        <v>6.6000000000000003E-2</v>
      </c>
      <c r="H7" s="10">
        <v>6.0999999999999999E-2</v>
      </c>
      <c r="I7" s="10">
        <v>6.9000000000000006E-2</v>
      </c>
      <c r="J7" s="10">
        <v>6.6000000000000003E-2</v>
      </c>
      <c r="K7" s="10">
        <v>6.7000000000000004E-2</v>
      </c>
      <c r="L7" s="10">
        <v>6.6000000000000003E-2</v>
      </c>
      <c r="M7" s="10">
        <v>5.1999999999999998E-2</v>
      </c>
      <c r="N7" s="10">
        <v>6.5000000000000002E-2</v>
      </c>
      <c r="O7" s="4">
        <v>590</v>
      </c>
      <c r="Q7" s="2" t="s">
        <v>4</v>
      </c>
      <c r="R7" s="3">
        <v>5</v>
      </c>
      <c r="S7" s="3">
        <v>5</v>
      </c>
      <c r="T7" s="3">
        <v>5</v>
      </c>
      <c r="U7" s="3">
        <v>10</v>
      </c>
      <c r="V7" s="3">
        <v>10</v>
      </c>
      <c r="W7" s="3">
        <v>10</v>
      </c>
      <c r="X7" s="3">
        <v>20</v>
      </c>
      <c r="Y7" s="3">
        <v>20</v>
      </c>
      <c r="Z7" s="3">
        <v>20</v>
      </c>
      <c r="AA7" s="3">
        <v>100</v>
      </c>
      <c r="AB7" s="3">
        <v>100</v>
      </c>
      <c r="AC7" s="3">
        <v>100</v>
      </c>
    </row>
    <row r="8" spans="1:29" ht="15.75" thickBot="1" x14ac:dyDescent="0.3">
      <c r="B8" s="2" t="s">
        <v>5</v>
      </c>
      <c r="C8" s="9">
        <v>7.0000000000000007E-2</v>
      </c>
      <c r="D8" s="10">
        <v>5.8000000000000003E-2</v>
      </c>
      <c r="E8" s="10">
        <v>7.6999999999999999E-2</v>
      </c>
      <c r="F8" s="10">
        <v>4.8000000000000001E-2</v>
      </c>
      <c r="G8" s="10">
        <v>4.9000000000000002E-2</v>
      </c>
      <c r="H8" s="10">
        <v>4.5999999999999999E-2</v>
      </c>
      <c r="I8" s="10">
        <v>4.9000000000000002E-2</v>
      </c>
      <c r="J8" s="10">
        <v>5.1999999999999998E-2</v>
      </c>
      <c r="K8" s="10">
        <v>5.1999999999999998E-2</v>
      </c>
      <c r="L8" s="10">
        <v>4.8000000000000001E-2</v>
      </c>
      <c r="M8" s="10">
        <v>4.5999999999999999E-2</v>
      </c>
      <c r="N8" s="10">
        <v>4.9000000000000002E-2</v>
      </c>
      <c r="O8" s="4">
        <v>590</v>
      </c>
      <c r="Q8" s="2" t="s">
        <v>5</v>
      </c>
      <c r="R8" s="3">
        <v>200</v>
      </c>
      <c r="S8" s="3">
        <v>200</v>
      </c>
      <c r="T8" s="3">
        <v>200</v>
      </c>
      <c r="U8" s="3"/>
      <c r="V8" s="3"/>
      <c r="W8" s="3"/>
      <c r="X8" s="3"/>
      <c r="Y8" s="3"/>
      <c r="Z8" s="3"/>
      <c r="AA8" s="3"/>
      <c r="AB8" s="3"/>
      <c r="AC8" s="3"/>
    </row>
    <row r="9" spans="1:29" ht="15.75" thickBot="1" x14ac:dyDescent="0.3">
      <c r="B9" s="2" t="s">
        <v>6</v>
      </c>
      <c r="C9" s="9">
        <v>4.2000000000000003E-2</v>
      </c>
      <c r="D9" s="10">
        <v>4.8000000000000001E-2</v>
      </c>
      <c r="E9" s="10">
        <v>4.8000000000000001E-2</v>
      </c>
      <c r="F9" s="10">
        <v>4.7E-2</v>
      </c>
      <c r="G9" s="10">
        <v>4.7E-2</v>
      </c>
      <c r="H9" s="10">
        <v>4.2999999999999997E-2</v>
      </c>
      <c r="I9" s="10">
        <v>4.3999999999999997E-2</v>
      </c>
      <c r="J9" s="10">
        <v>4.9000000000000002E-2</v>
      </c>
      <c r="K9" s="10">
        <v>4.8000000000000001E-2</v>
      </c>
      <c r="L9" s="10">
        <v>4.7E-2</v>
      </c>
      <c r="M9" s="10">
        <v>4.3999999999999997E-2</v>
      </c>
      <c r="N9" s="10">
        <v>4.4999999999999998E-2</v>
      </c>
      <c r="O9" s="4">
        <v>590</v>
      </c>
      <c r="Q9" s="2" t="s">
        <v>6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.75" thickBot="1" x14ac:dyDescent="0.3">
      <c r="B10" s="2" t="s">
        <v>7</v>
      </c>
      <c r="C10" s="9">
        <v>4.2000000000000003E-2</v>
      </c>
      <c r="D10" s="10">
        <v>4.2999999999999997E-2</v>
      </c>
      <c r="E10" s="10">
        <v>4.2999999999999997E-2</v>
      </c>
      <c r="F10" s="10">
        <v>4.1000000000000002E-2</v>
      </c>
      <c r="G10" s="10">
        <v>4.2000000000000003E-2</v>
      </c>
      <c r="H10" s="10">
        <v>4.2999999999999997E-2</v>
      </c>
      <c r="I10" s="10">
        <v>4.2000000000000003E-2</v>
      </c>
      <c r="J10" s="10">
        <v>4.9000000000000002E-2</v>
      </c>
      <c r="K10" s="10">
        <v>4.7E-2</v>
      </c>
      <c r="L10" s="10">
        <v>4.8000000000000001E-2</v>
      </c>
      <c r="M10" s="10">
        <v>4.3999999999999997E-2</v>
      </c>
      <c r="N10" s="10">
        <v>4.7E-2</v>
      </c>
      <c r="O10" s="4">
        <v>590</v>
      </c>
      <c r="Q10" s="2" t="s">
        <v>7</v>
      </c>
      <c r="R10" s="3" t="s">
        <v>18</v>
      </c>
      <c r="S10" s="3" t="s">
        <v>18</v>
      </c>
      <c r="T10" s="3" t="s">
        <v>18</v>
      </c>
      <c r="U10" s="3"/>
      <c r="V10" s="3"/>
      <c r="W10" s="3"/>
      <c r="X10" s="3"/>
      <c r="Y10" s="3"/>
      <c r="Z10" s="3"/>
      <c r="AA10" s="3"/>
      <c r="AB10" s="3"/>
      <c r="AC10" s="3"/>
    </row>
    <row r="12" spans="1:29" x14ac:dyDescent="0.25">
      <c r="A12" t="s">
        <v>9</v>
      </c>
      <c r="C12" t="s">
        <v>8</v>
      </c>
    </row>
    <row r="13" spans="1:29" x14ac:dyDescent="0.25">
      <c r="A13">
        <f>AVERAGE(C10:E10)</f>
        <v>4.2666666666666665E-2</v>
      </c>
      <c r="C13">
        <f>C3-$A$13</f>
        <v>3.1333333333333331E-2</v>
      </c>
      <c r="D13">
        <f t="shared" ref="D13:N13" si="0">D3-$A$13</f>
        <v>4.0333333333333339E-2</v>
      </c>
      <c r="E13">
        <f t="shared" si="0"/>
        <v>3.4333333333333334E-2</v>
      </c>
      <c r="F13">
        <f t="shared" si="0"/>
        <v>4.6333333333333331E-2</v>
      </c>
      <c r="G13">
        <f t="shared" si="0"/>
        <v>4.133333333333334E-2</v>
      </c>
      <c r="H13">
        <f t="shared" si="0"/>
        <v>5.3333333333333337E-2</v>
      </c>
      <c r="I13">
        <f t="shared" si="0"/>
        <v>5.4333333333333338E-2</v>
      </c>
      <c r="J13">
        <f t="shared" si="0"/>
        <v>5.4333333333333338E-2</v>
      </c>
      <c r="K13">
        <f t="shared" si="0"/>
        <v>3.7333333333333336E-2</v>
      </c>
      <c r="L13">
        <f t="shared" si="0"/>
        <v>8.5333333333333344E-2</v>
      </c>
      <c r="M13">
        <f t="shared" si="0"/>
        <v>8.4333333333333343E-2</v>
      </c>
      <c r="N13">
        <f t="shared" si="0"/>
        <v>4.7333333333333331E-2</v>
      </c>
    </row>
    <row r="14" spans="1:29" x14ac:dyDescent="0.25">
      <c r="C14">
        <f t="shared" ref="C14:N17" si="1">C4-$A$13</f>
        <v>4.9333333333333333E-2</v>
      </c>
      <c r="D14">
        <f t="shared" si="1"/>
        <v>3.9333333333333338E-2</v>
      </c>
      <c r="E14">
        <f t="shared" si="1"/>
        <v>4.0333333333333339E-2</v>
      </c>
      <c r="F14">
        <f t="shared" si="1"/>
        <v>5.1333333333333335E-2</v>
      </c>
      <c r="G14">
        <f t="shared" si="1"/>
        <v>8.3333333333333343E-2</v>
      </c>
      <c r="H14">
        <f t="shared" si="1"/>
        <v>3.2333333333333332E-2</v>
      </c>
      <c r="I14">
        <f t="shared" si="1"/>
        <v>2.9333333333333329E-2</v>
      </c>
      <c r="J14">
        <f t="shared" si="1"/>
        <v>3.8333333333333337E-2</v>
      </c>
      <c r="K14">
        <f t="shared" si="1"/>
        <v>4.6333333333333331E-2</v>
      </c>
      <c r="L14">
        <f t="shared" si="1"/>
        <v>3.7333333333333336E-2</v>
      </c>
      <c r="M14">
        <f t="shared" si="1"/>
        <v>4.0333333333333339E-2</v>
      </c>
      <c r="N14">
        <f t="shared" si="1"/>
        <v>2.8333333333333328E-2</v>
      </c>
    </row>
    <row r="15" spans="1:29" x14ac:dyDescent="0.25">
      <c r="C15">
        <f t="shared" si="1"/>
        <v>1.8333333333333333E-2</v>
      </c>
      <c r="D15">
        <f t="shared" si="1"/>
        <v>1.8333333333333333E-2</v>
      </c>
      <c r="E15">
        <f t="shared" si="1"/>
        <v>2.3333333333333338E-2</v>
      </c>
      <c r="F15">
        <f t="shared" si="1"/>
        <v>5.3333333333333358E-3</v>
      </c>
      <c r="G15">
        <f t="shared" si="1"/>
        <v>5.3333333333333358E-3</v>
      </c>
      <c r="H15">
        <f t="shared" si="1"/>
        <v>5.3333333333333358E-3</v>
      </c>
      <c r="I15">
        <f t="shared" si="1"/>
        <v>5.3333333333333358E-3</v>
      </c>
      <c r="J15">
        <f t="shared" si="1"/>
        <v>5.3333333333333358E-3</v>
      </c>
      <c r="K15">
        <f t="shared" si="1"/>
        <v>4.3333333333333349E-3</v>
      </c>
      <c r="L15">
        <f t="shared" si="1"/>
        <v>5.3333333333333358E-3</v>
      </c>
      <c r="M15">
        <f t="shared" si="1"/>
        <v>4.3333333333333349E-3</v>
      </c>
      <c r="N15">
        <f t="shared" si="1"/>
        <v>-1.6666666666666635E-3</v>
      </c>
    </row>
    <row r="16" spans="1:29" x14ac:dyDescent="0.25">
      <c r="C16">
        <f t="shared" si="1"/>
        <v>5.1333333333333335E-2</v>
      </c>
      <c r="D16">
        <f t="shared" si="1"/>
        <v>1.6333333333333332E-2</v>
      </c>
      <c r="E16">
        <f t="shared" si="1"/>
        <v>2.3333333333333338E-2</v>
      </c>
      <c r="F16">
        <f t="shared" si="1"/>
        <v>5.0333333333333334E-2</v>
      </c>
      <c r="G16">
        <f t="shared" si="1"/>
        <v>2.6333333333333341E-2</v>
      </c>
      <c r="H16">
        <f t="shared" si="1"/>
        <v>3.4333333333333334E-2</v>
      </c>
      <c r="I16">
        <f t="shared" si="1"/>
        <v>3.6333333333333336E-2</v>
      </c>
      <c r="J16">
        <f t="shared" si="1"/>
        <v>7.1333333333333332E-2</v>
      </c>
      <c r="K16">
        <f t="shared" si="1"/>
        <v>4.9333333333333333E-2</v>
      </c>
      <c r="L16">
        <f t="shared" si="1"/>
        <v>4.8333333333333332E-2</v>
      </c>
      <c r="M16">
        <f t="shared" si="1"/>
        <v>2.3333333333333338E-2</v>
      </c>
      <c r="N16">
        <f t="shared" si="1"/>
        <v>3.1333333333333331E-2</v>
      </c>
    </row>
    <row r="17" spans="1:19" x14ac:dyDescent="0.25">
      <c r="C17">
        <f>C7-$A$13</f>
        <v>2.6333333333333341E-2</v>
      </c>
      <c r="D17">
        <f t="shared" si="1"/>
        <v>4.133333333333334E-2</v>
      </c>
      <c r="E17">
        <f t="shared" si="1"/>
        <v>4.4333333333333329E-2</v>
      </c>
      <c r="F17">
        <f t="shared" si="1"/>
        <v>4.133333333333334E-2</v>
      </c>
      <c r="G17">
        <f t="shared" si="1"/>
        <v>2.3333333333333338E-2</v>
      </c>
      <c r="H17">
        <f t="shared" si="1"/>
        <v>1.8333333333333333E-2</v>
      </c>
      <c r="I17">
        <f t="shared" si="1"/>
        <v>2.6333333333333341E-2</v>
      </c>
      <c r="J17">
        <f t="shared" si="1"/>
        <v>2.3333333333333338E-2</v>
      </c>
      <c r="K17">
        <f t="shared" si="1"/>
        <v>2.4333333333333339E-2</v>
      </c>
      <c r="L17">
        <f t="shared" si="1"/>
        <v>2.3333333333333338E-2</v>
      </c>
      <c r="M17">
        <f t="shared" si="1"/>
        <v>9.3333333333333324E-3</v>
      </c>
      <c r="N17">
        <f t="shared" si="1"/>
        <v>2.2333333333333337E-2</v>
      </c>
    </row>
    <row r="18" spans="1:19" x14ac:dyDescent="0.25">
      <c r="C18">
        <f t="shared" ref="C18:N20" si="2">C8-$A$13</f>
        <v>2.7333333333333341E-2</v>
      </c>
      <c r="D18">
        <f t="shared" si="2"/>
        <v>1.5333333333333338E-2</v>
      </c>
      <c r="E18">
        <f t="shared" si="2"/>
        <v>3.4333333333333334E-2</v>
      </c>
      <c r="F18">
        <f t="shared" si="2"/>
        <v>5.3333333333333358E-3</v>
      </c>
      <c r="G18">
        <f t="shared" si="2"/>
        <v>6.3333333333333366E-3</v>
      </c>
      <c r="H18">
        <f t="shared" si="2"/>
        <v>3.333333333333334E-3</v>
      </c>
      <c r="I18">
        <f>I8-$A$13</f>
        <v>6.3333333333333366E-3</v>
      </c>
      <c r="J18">
        <f t="shared" si="2"/>
        <v>9.3333333333333324E-3</v>
      </c>
      <c r="K18">
        <f t="shared" si="2"/>
        <v>9.3333333333333324E-3</v>
      </c>
      <c r="L18">
        <f t="shared" si="2"/>
        <v>5.3333333333333358E-3</v>
      </c>
      <c r="M18">
        <f t="shared" si="2"/>
        <v>3.333333333333334E-3</v>
      </c>
      <c r="N18">
        <f t="shared" si="2"/>
        <v>6.3333333333333366E-3</v>
      </c>
    </row>
    <row r="19" spans="1:19" x14ac:dyDescent="0.25">
      <c r="C19">
        <f t="shared" si="2"/>
        <v>-6.6666666666666263E-4</v>
      </c>
      <c r="D19">
        <f t="shared" si="2"/>
        <v>5.3333333333333358E-3</v>
      </c>
      <c r="E19">
        <f t="shared" si="2"/>
        <v>5.3333333333333358E-3</v>
      </c>
      <c r="F19">
        <f t="shared" si="2"/>
        <v>4.3333333333333349E-3</v>
      </c>
      <c r="G19">
        <f t="shared" si="2"/>
        <v>4.3333333333333349E-3</v>
      </c>
      <c r="H19">
        <f t="shared" si="2"/>
        <v>3.3333333333333132E-4</v>
      </c>
      <c r="I19">
        <f t="shared" si="2"/>
        <v>1.3333333333333322E-3</v>
      </c>
      <c r="J19">
        <f t="shared" si="2"/>
        <v>6.3333333333333366E-3</v>
      </c>
      <c r="K19">
        <f t="shared" si="2"/>
        <v>5.3333333333333358E-3</v>
      </c>
      <c r="L19">
        <f t="shared" si="2"/>
        <v>4.3333333333333349E-3</v>
      </c>
      <c r="M19">
        <f t="shared" si="2"/>
        <v>1.3333333333333322E-3</v>
      </c>
      <c r="N19">
        <f t="shared" si="2"/>
        <v>2.3333333333333331E-3</v>
      </c>
    </row>
    <row r="20" spans="1:19" x14ac:dyDescent="0.25">
      <c r="C20">
        <f t="shared" si="2"/>
        <v>-6.6666666666666263E-4</v>
      </c>
      <c r="D20">
        <f t="shared" si="2"/>
        <v>3.3333333333333132E-4</v>
      </c>
      <c r="E20">
        <f t="shared" si="2"/>
        <v>3.3333333333333132E-4</v>
      </c>
      <c r="F20">
        <f t="shared" si="2"/>
        <v>-1.6666666666666635E-3</v>
      </c>
      <c r="G20">
        <f t="shared" si="2"/>
        <v>-6.6666666666666263E-4</v>
      </c>
      <c r="H20">
        <f t="shared" si="2"/>
        <v>3.3333333333333132E-4</v>
      </c>
      <c r="I20">
        <f t="shared" si="2"/>
        <v>-6.6666666666666263E-4</v>
      </c>
      <c r="J20">
        <f t="shared" si="2"/>
        <v>6.3333333333333366E-3</v>
      </c>
      <c r="K20">
        <f t="shared" si="2"/>
        <v>4.3333333333333349E-3</v>
      </c>
      <c r="L20">
        <f t="shared" si="2"/>
        <v>5.3333333333333358E-3</v>
      </c>
      <c r="M20">
        <f t="shared" si="2"/>
        <v>1.3333333333333322E-3</v>
      </c>
      <c r="N20">
        <f t="shared" si="2"/>
        <v>4.3333333333333349E-3</v>
      </c>
    </row>
    <row r="21" spans="1:19" x14ac:dyDescent="0.25">
      <c r="G21" t="s">
        <v>13</v>
      </c>
      <c r="H21" t="s">
        <v>14</v>
      </c>
    </row>
    <row r="22" spans="1:19" x14ac:dyDescent="0.25">
      <c r="A22" s="16" t="s">
        <v>10</v>
      </c>
      <c r="B22" t="s">
        <v>12</v>
      </c>
      <c r="C22" s="15">
        <v>0</v>
      </c>
      <c r="D22" s="5">
        <f>C13/$B$23</f>
        <v>0.88679245283018859</v>
      </c>
      <c r="E22" s="5">
        <f t="shared" ref="E22:F22" si="3">D13/$B$23</f>
        <v>1.1415094339622642</v>
      </c>
      <c r="F22" s="5">
        <f t="shared" si="3"/>
        <v>0.97169811320754718</v>
      </c>
      <c r="G22" s="5">
        <f>AVERAGE(D22:F22)</f>
        <v>1</v>
      </c>
      <c r="H22" s="5">
        <f>_xlfn.STDEV.S(D22:F22)</f>
        <v>0.12969553853648616</v>
      </c>
      <c r="Q22" s="5"/>
      <c r="R22" s="5"/>
      <c r="S22" s="6"/>
    </row>
    <row r="23" spans="1:19" x14ac:dyDescent="0.25">
      <c r="A23" s="16"/>
      <c r="B23" s="16">
        <f>AVERAGE(C13:E13)</f>
        <v>3.5333333333333335E-2</v>
      </c>
      <c r="C23" s="15">
        <v>0.1</v>
      </c>
      <c r="D23" s="5">
        <f>F13/$B$23</f>
        <v>1.311320754716981</v>
      </c>
      <c r="E23" s="5">
        <f t="shared" ref="E23:F23" si="4">G13/$B$23</f>
        <v>1.1698113207547172</v>
      </c>
      <c r="F23" s="5">
        <f t="shared" si="4"/>
        <v>1.5094339622641511</v>
      </c>
      <c r="G23" s="5">
        <f t="shared" ref="G23:G30" si="5">AVERAGE(D23:F23)</f>
        <v>1.3301886792452831</v>
      </c>
      <c r="H23" s="5">
        <f t="shared" ref="H23:H30" si="6">_xlfn.STDEV.S(D23:F23)</f>
        <v>0.17059567283042518</v>
      </c>
      <c r="P23" s="11"/>
      <c r="Q23" s="5"/>
      <c r="R23" s="5"/>
      <c r="S23" s="6"/>
    </row>
    <row r="24" spans="1:19" x14ac:dyDescent="0.25">
      <c r="A24" s="16"/>
      <c r="B24" s="16"/>
      <c r="C24" s="15">
        <v>0.5</v>
      </c>
      <c r="D24" s="5">
        <f>I13/$B$23</f>
        <v>1.5377358490566038</v>
      </c>
      <c r="E24" s="5">
        <f t="shared" ref="E24:F24" si="7">J13/$B$23</f>
        <v>1.5377358490566038</v>
      </c>
      <c r="F24" s="5">
        <f t="shared" si="7"/>
        <v>1.0566037735849056</v>
      </c>
      <c r="G24" s="5">
        <f t="shared" si="5"/>
        <v>1.3773584905660377</v>
      </c>
      <c r="H24" s="5">
        <f t="shared" si="6"/>
        <v>0.27778173328934924</v>
      </c>
      <c r="Q24" s="5"/>
      <c r="R24" s="5"/>
      <c r="S24" s="6"/>
    </row>
    <row r="25" spans="1:19" x14ac:dyDescent="0.25">
      <c r="A25" s="16"/>
      <c r="B25" s="16"/>
      <c r="C25" s="15">
        <v>1</v>
      </c>
      <c r="D25" s="5">
        <f>L13/$B$23</f>
        <v>2.4150943396226419</v>
      </c>
      <c r="E25" s="5">
        <f t="shared" ref="E25:F25" si="8">M13/$B$23</f>
        <v>2.3867924528301887</v>
      </c>
      <c r="F25" s="5">
        <f t="shared" si="8"/>
        <v>1.3396226415094339</v>
      </c>
      <c r="G25" s="5">
        <f t="shared" si="5"/>
        <v>2.0471698113207548</v>
      </c>
      <c r="H25" s="5">
        <f t="shared" si="6"/>
        <v>0.61291720267097249</v>
      </c>
      <c r="Q25" s="5"/>
      <c r="R25" s="5"/>
      <c r="S25" s="6"/>
    </row>
    <row r="26" spans="1:19" x14ac:dyDescent="0.25">
      <c r="A26" s="16"/>
      <c r="B26" s="16"/>
      <c r="C26" s="15">
        <v>5</v>
      </c>
      <c r="D26" s="5">
        <f>C14/$B$23</f>
        <v>1.3962264150943395</v>
      </c>
      <c r="E26" s="5">
        <f t="shared" ref="E26:F26" si="9">D14/$B$23</f>
        <v>1.1132075471698115</v>
      </c>
      <c r="F26" s="5">
        <f t="shared" si="9"/>
        <v>1.1415094339622642</v>
      </c>
      <c r="G26" s="5">
        <f t="shared" si="5"/>
        <v>1.2169811320754718</v>
      </c>
      <c r="H26" s="5">
        <f t="shared" si="6"/>
        <v>0.15587463813073935</v>
      </c>
      <c r="Q26" s="5"/>
      <c r="R26" s="5"/>
      <c r="S26" s="6"/>
    </row>
    <row r="27" spans="1:19" x14ac:dyDescent="0.25">
      <c r="A27" s="16"/>
      <c r="B27" s="16"/>
      <c r="C27" s="15">
        <v>10</v>
      </c>
      <c r="D27" s="5">
        <f>F14/$B$23</f>
        <v>1.4528301886792452</v>
      </c>
      <c r="E27" s="5">
        <f t="shared" ref="E27:F27" si="10">G14/$B$23</f>
        <v>2.358490566037736</v>
      </c>
      <c r="F27" s="5">
        <f t="shared" si="10"/>
        <v>0.91509433962264142</v>
      </c>
      <c r="G27" s="5">
        <f t="shared" si="5"/>
        <v>1.5754716981132075</v>
      </c>
      <c r="H27" s="5">
        <f t="shared" si="6"/>
        <v>0.72947163857446473</v>
      </c>
      <c r="Q27" s="5"/>
      <c r="R27" s="5"/>
      <c r="S27" s="6"/>
    </row>
    <row r="28" spans="1:19" x14ac:dyDescent="0.25">
      <c r="A28" s="16"/>
      <c r="B28" s="16"/>
      <c r="C28" s="15">
        <v>20</v>
      </c>
      <c r="D28" s="5">
        <f>I14/$B$23</f>
        <v>0.83018867924528283</v>
      </c>
      <c r="E28" s="5">
        <f t="shared" ref="E28:F28" si="11">J14/$B$23</f>
        <v>1.0849056603773586</v>
      </c>
      <c r="F28" s="5">
        <f t="shared" si="11"/>
        <v>1.311320754716981</v>
      </c>
      <c r="G28" s="5">
        <f t="shared" si="5"/>
        <v>1.0754716981132075</v>
      </c>
      <c r="H28" s="5">
        <f t="shared" si="6"/>
        <v>0.24070473249383117</v>
      </c>
      <c r="Q28" s="5"/>
      <c r="R28" s="5"/>
      <c r="S28" s="6"/>
    </row>
    <row r="29" spans="1:19" x14ac:dyDescent="0.25">
      <c r="A29" s="16"/>
      <c r="B29" s="16"/>
      <c r="C29" s="15">
        <v>100</v>
      </c>
      <c r="D29" s="5">
        <f>L14/$B$23</f>
        <v>1.0566037735849056</v>
      </c>
      <c r="E29" s="5">
        <f t="shared" ref="E29:F29" si="12">M14/$B$23</f>
        <v>1.1415094339622642</v>
      </c>
      <c r="F29" s="5">
        <f t="shared" si="12"/>
        <v>0.80188679245283001</v>
      </c>
      <c r="G29" s="5">
        <f t="shared" si="5"/>
        <v>1</v>
      </c>
      <c r="H29" s="5">
        <f t="shared" si="6"/>
        <v>0.17674522636976542</v>
      </c>
      <c r="Q29" s="5"/>
      <c r="R29" s="5"/>
      <c r="S29" s="6"/>
    </row>
    <row r="30" spans="1:19" ht="15.75" thickBot="1" x14ac:dyDescent="0.3">
      <c r="A30" s="17"/>
      <c r="B30" s="17"/>
      <c r="C30" s="15">
        <v>200</v>
      </c>
      <c r="D30" s="12">
        <f>C15/$B$23</f>
        <v>0.51886792452830188</v>
      </c>
      <c r="E30" s="12">
        <f t="shared" ref="E30:F30" si="13">D15/$B$23</f>
        <v>0.51886792452830188</v>
      </c>
      <c r="F30" s="12">
        <f t="shared" si="13"/>
        <v>0.66037735849056611</v>
      </c>
      <c r="G30" s="12">
        <f t="shared" si="5"/>
        <v>0.56603773584905659</v>
      </c>
      <c r="H30" s="12">
        <f t="shared" si="6"/>
        <v>8.1700509790984782E-2</v>
      </c>
      <c r="Q30" s="5"/>
      <c r="R30" s="5"/>
      <c r="S30" s="6"/>
    </row>
    <row r="31" spans="1:19" x14ac:dyDescent="0.25">
      <c r="A31" s="18" t="s">
        <v>11</v>
      </c>
      <c r="B31" t="s">
        <v>12</v>
      </c>
      <c r="C31" s="15">
        <v>0</v>
      </c>
      <c r="D31" s="5">
        <f>C16/$B$32</f>
        <v>1.6923076923076923</v>
      </c>
      <c r="E31" s="5">
        <f t="shared" ref="E31:F31" si="14">D16/$B$32</f>
        <v>0.53846153846153844</v>
      </c>
      <c r="F31" s="5">
        <f t="shared" si="14"/>
        <v>0.76923076923076938</v>
      </c>
      <c r="G31" s="5">
        <f>AVERAGE(D31:F31)</f>
        <v>1</v>
      </c>
      <c r="H31" s="5">
        <f>_xlfn.STDEV.S(D31:F31)</f>
        <v>0.61055799486105944</v>
      </c>
    </row>
    <row r="32" spans="1:19" x14ac:dyDescent="0.25">
      <c r="A32" s="18"/>
      <c r="B32" s="18">
        <f>AVERAGE(C16:E16)</f>
        <v>3.0333333333333334E-2</v>
      </c>
      <c r="C32" s="15">
        <v>0.1</v>
      </c>
      <c r="D32" s="5">
        <f>F16/$B$32</f>
        <v>1.6593406593406594</v>
      </c>
      <c r="E32" s="5">
        <f t="shared" ref="E32" si="15">G16/$B$32</f>
        <v>0.86813186813186838</v>
      </c>
      <c r="F32" s="5">
        <f>H16/$B$32</f>
        <v>1.1318681318681318</v>
      </c>
      <c r="G32" s="5">
        <f t="shared" ref="G32:G39" si="16">AVERAGE(D32:F32)</f>
        <v>1.2197802197802199</v>
      </c>
      <c r="H32" s="5">
        <f t="shared" ref="H32:H39" si="17">_xlfn.STDEV.S(D32:F32)</f>
        <v>0.40286379735875516</v>
      </c>
    </row>
    <row r="33" spans="1:8" x14ac:dyDescent="0.25">
      <c r="A33" s="18"/>
      <c r="B33" s="18"/>
      <c r="C33" s="15">
        <v>0.5</v>
      </c>
      <c r="D33" s="5">
        <f>I16/$B$32</f>
        <v>1.1978021978021978</v>
      </c>
      <c r="E33" s="5">
        <f t="shared" ref="E33:F33" si="18">J16/$B$32</f>
        <v>2.3516483516483517</v>
      </c>
      <c r="F33" s="5">
        <f t="shared" si="18"/>
        <v>1.6263736263736264</v>
      </c>
      <c r="G33" s="5">
        <f t="shared" si="16"/>
        <v>1.7252747252747251</v>
      </c>
      <c r="H33" s="5">
        <f t="shared" si="17"/>
        <v>0.58324635207541276</v>
      </c>
    </row>
    <row r="34" spans="1:8" x14ac:dyDescent="0.25">
      <c r="A34" s="18"/>
      <c r="B34" s="18"/>
      <c r="C34" s="15">
        <v>1</v>
      </c>
      <c r="D34" s="5">
        <f>L16/$B$32</f>
        <v>1.5934065934065933</v>
      </c>
      <c r="E34" s="5">
        <f t="shared" ref="E34:F34" si="19">M16/$B$32</f>
        <v>0.76923076923076938</v>
      </c>
      <c r="F34" s="5">
        <f t="shared" si="19"/>
        <v>1.0329670329670328</v>
      </c>
      <c r="G34" s="5">
        <f t="shared" si="16"/>
        <v>1.1318681318681318</v>
      </c>
      <c r="H34" s="5">
        <f t="shared" si="17"/>
        <v>0.42089490114737488</v>
      </c>
    </row>
    <row r="35" spans="1:8" x14ac:dyDescent="0.25">
      <c r="A35" s="18"/>
      <c r="B35" s="18"/>
      <c r="C35" s="15">
        <v>5</v>
      </c>
      <c r="D35" s="5">
        <f>C17/$B$32</f>
        <v>0.86813186813186838</v>
      </c>
      <c r="E35" s="5">
        <f t="shared" ref="E35:F35" si="20">D17/$B$32</f>
        <v>1.3626373626373629</v>
      </c>
      <c r="F35" s="5">
        <f t="shared" si="20"/>
        <v>1.4615384615384615</v>
      </c>
      <c r="G35" s="5">
        <f t="shared" si="16"/>
        <v>1.2307692307692308</v>
      </c>
      <c r="H35" s="5">
        <f t="shared" si="17"/>
        <v>0.31792255256020685</v>
      </c>
    </row>
    <row r="36" spans="1:8" x14ac:dyDescent="0.25">
      <c r="A36" s="18"/>
      <c r="B36" s="18"/>
      <c r="C36" s="15">
        <v>10</v>
      </c>
      <c r="D36" s="5">
        <f>F17/$B$32</f>
        <v>1.3626373626373629</v>
      </c>
      <c r="E36" s="5">
        <f t="shared" ref="E36:F36" si="21">G17/$B$32</f>
        <v>0.76923076923076938</v>
      </c>
      <c r="F36" s="5">
        <f t="shared" si="21"/>
        <v>0.60439560439560436</v>
      </c>
      <c r="G36" s="5">
        <f t="shared" si="16"/>
        <v>0.91208791208791229</v>
      </c>
      <c r="H36" s="5">
        <f t="shared" si="17"/>
        <v>0.39879664421151784</v>
      </c>
    </row>
    <row r="37" spans="1:8" x14ac:dyDescent="0.25">
      <c r="A37" s="18"/>
      <c r="B37" s="18"/>
      <c r="C37" s="15">
        <v>20</v>
      </c>
      <c r="D37" s="5">
        <f>I17/$B$32</f>
        <v>0.86813186813186838</v>
      </c>
      <c r="E37" s="5">
        <f t="shared" ref="E37:F37" si="22">J17/$B$32</f>
        <v>0.76923076923076938</v>
      </c>
      <c r="F37" s="5">
        <f t="shared" si="22"/>
        <v>0.80219780219780235</v>
      </c>
      <c r="G37" s="5">
        <f t="shared" si="16"/>
        <v>0.81318681318681341</v>
      </c>
      <c r="H37" s="5">
        <f t="shared" si="17"/>
        <v>5.0357974669844444E-2</v>
      </c>
    </row>
    <row r="38" spans="1:8" x14ac:dyDescent="0.25">
      <c r="A38" s="18"/>
      <c r="B38" s="18"/>
      <c r="C38" s="15">
        <v>100</v>
      </c>
      <c r="D38" s="5">
        <f>L17/$B$32</f>
        <v>0.76923076923076938</v>
      </c>
      <c r="E38" s="5">
        <f t="shared" ref="E38:F38" si="23">M17/$B$32</f>
        <v>0.30769230769230765</v>
      </c>
      <c r="F38" s="5">
        <f t="shared" si="23"/>
        <v>0.73626373626373642</v>
      </c>
      <c r="G38" s="5">
        <f t="shared" si="16"/>
        <v>0.60439560439560447</v>
      </c>
      <c r="H38" s="5">
        <f t="shared" si="17"/>
        <v>0.25748075854637342</v>
      </c>
    </row>
    <row r="39" spans="1:8" x14ac:dyDescent="0.25">
      <c r="A39" s="18"/>
      <c r="B39" s="18"/>
      <c r="C39" s="15">
        <v>200</v>
      </c>
      <c r="D39" s="14">
        <f>C18/$B$32</f>
        <v>0.90109890109890134</v>
      </c>
      <c r="E39" s="14">
        <f t="shared" ref="E39:F39" si="24">D18/$B$32</f>
        <v>0.50549450549450559</v>
      </c>
      <c r="F39" s="14">
        <f t="shared" si="24"/>
        <v>1.1318681318681318</v>
      </c>
      <c r="G39" s="5">
        <f t="shared" si="16"/>
        <v>0.84615384615384626</v>
      </c>
      <c r="H39" s="5">
        <f t="shared" si="17"/>
        <v>0.31678099572306745</v>
      </c>
    </row>
    <row r="40" spans="1:8" x14ac:dyDescent="0.25">
      <c r="D40" s="5"/>
      <c r="E40" s="5"/>
      <c r="F40" s="5"/>
    </row>
  </sheetData>
  <mergeCells count="4">
    <mergeCell ref="A22:A30"/>
    <mergeCell ref="B23:B30"/>
    <mergeCell ref="A31:A39"/>
    <mergeCell ref="B32:B3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9"/>
  <sheetViews>
    <sheetView workbookViewId="0">
      <selection activeCell="Q1" sqref="Q1:AC10"/>
    </sheetView>
  </sheetViews>
  <sheetFormatPr defaultRowHeight="15" x14ac:dyDescent="0.25"/>
  <cols>
    <col min="1" max="1" width="10.42578125" bestFit="1" customWidth="1"/>
    <col min="17" max="17" width="12" bestFit="1" customWidth="1"/>
  </cols>
  <sheetData>
    <row r="1" spans="1:29" x14ac:dyDescent="0.25">
      <c r="Q1" t="s">
        <v>17</v>
      </c>
    </row>
    <row r="2" spans="1:29" x14ac:dyDescent="0.25">
      <c r="B2" s="1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Q2" s="1"/>
      <c r="R2" s="2">
        <v>1</v>
      </c>
      <c r="S2" s="2">
        <v>2</v>
      </c>
      <c r="T2" s="2">
        <v>3</v>
      </c>
      <c r="U2" s="2">
        <v>4</v>
      </c>
      <c r="V2" s="2">
        <v>5</v>
      </c>
      <c r="W2" s="2">
        <v>6</v>
      </c>
      <c r="X2" s="2">
        <v>7</v>
      </c>
      <c r="Y2" s="2">
        <v>8</v>
      </c>
      <c r="Z2" s="2">
        <v>9</v>
      </c>
      <c r="AA2" s="2">
        <v>10</v>
      </c>
      <c r="AB2" s="2">
        <v>11</v>
      </c>
      <c r="AC2" s="2">
        <v>12</v>
      </c>
    </row>
    <row r="3" spans="1:29" x14ac:dyDescent="0.25">
      <c r="B3" s="2" t="s">
        <v>0</v>
      </c>
      <c r="C3" s="3">
        <v>0.10199999999999999</v>
      </c>
      <c r="D3" s="3">
        <v>9.8000000000000004E-2</v>
      </c>
      <c r="E3" s="3">
        <v>0.115</v>
      </c>
      <c r="F3" s="3">
        <v>0.11600000000000001</v>
      </c>
      <c r="G3" s="3">
        <v>0.124</v>
      </c>
      <c r="H3" s="3">
        <v>0.11799999999999999</v>
      </c>
      <c r="I3" s="3">
        <v>0.11600000000000001</v>
      </c>
      <c r="J3" s="3">
        <v>9.9000000000000005E-2</v>
      </c>
      <c r="K3" s="3">
        <v>9.8000000000000004E-2</v>
      </c>
      <c r="L3" s="3">
        <v>9.0999999999999998E-2</v>
      </c>
      <c r="M3" s="3">
        <v>0.08</v>
      </c>
      <c r="N3" s="3">
        <v>9.0999999999999998E-2</v>
      </c>
      <c r="O3" s="4">
        <v>590</v>
      </c>
      <c r="Q3" s="2" t="s">
        <v>0</v>
      </c>
      <c r="R3" s="3">
        <v>0</v>
      </c>
      <c r="S3" s="3">
        <v>0</v>
      </c>
      <c r="T3" s="3">
        <v>0</v>
      </c>
      <c r="U3" s="3">
        <v>0.1</v>
      </c>
      <c r="V3" s="3">
        <v>0.1</v>
      </c>
      <c r="W3" s="3">
        <v>0.1</v>
      </c>
      <c r="X3" s="3">
        <v>0.5</v>
      </c>
      <c r="Y3" s="3">
        <v>0.5</v>
      </c>
      <c r="Z3" s="3">
        <v>0.5</v>
      </c>
      <c r="AA3" s="3">
        <v>1</v>
      </c>
      <c r="AB3" s="3">
        <v>1</v>
      </c>
      <c r="AC3" s="3">
        <v>1</v>
      </c>
    </row>
    <row r="4" spans="1:29" x14ac:dyDescent="0.25">
      <c r="B4" s="2" t="s">
        <v>1</v>
      </c>
      <c r="C4" s="3">
        <v>7.0000000000000007E-2</v>
      </c>
      <c r="D4" s="3">
        <v>6.8000000000000005E-2</v>
      </c>
      <c r="E4" s="3">
        <v>6.6000000000000003E-2</v>
      </c>
      <c r="F4" s="3">
        <v>6.8000000000000005E-2</v>
      </c>
      <c r="G4" s="3">
        <v>6.6000000000000003E-2</v>
      </c>
      <c r="H4" s="3">
        <v>5.3999999999999999E-2</v>
      </c>
      <c r="I4" s="3">
        <v>5.5E-2</v>
      </c>
      <c r="J4" s="3">
        <v>0.06</v>
      </c>
      <c r="K4" s="3">
        <v>6.2E-2</v>
      </c>
      <c r="L4" s="3">
        <v>5.8999999999999997E-2</v>
      </c>
      <c r="M4" s="3">
        <v>6.3E-2</v>
      </c>
      <c r="N4" s="3">
        <v>5.6000000000000001E-2</v>
      </c>
      <c r="O4" s="4">
        <v>590</v>
      </c>
      <c r="Q4" s="2" t="s">
        <v>1</v>
      </c>
      <c r="R4" s="3">
        <v>5</v>
      </c>
      <c r="S4" s="3">
        <v>5</v>
      </c>
      <c r="T4" s="3">
        <v>5</v>
      </c>
      <c r="U4" s="3">
        <v>10</v>
      </c>
      <c r="V4" s="3">
        <v>10</v>
      </c>
      <c r="W4" s="3">
        <v>10</v>
      </c>
      <c r="X4" s="3">
        <v>20</v>
      </c>
      <c r="Y4" s="3">
        <v>20</v>
      </c>
      <c r="Z4" s="3">
        <v>20</v>
      </c>
      <c r="AA4" s="3">
        <v>100</v>
      </c>
      <c r="AB4" s="3">
        <v>100</v>
      </c>
      <c r="AC4" s="3">
        <v>100</v>
      </c>
    </row>
    <row r="5" spans="1:29" x14ac:dyDescent="0.25">
      <c r="B5" s="2" t="s">
        <v>2</v>
      </c>
      <c r="C5" s="3">
        <v>5.8000000000000003E-2</v>
      </c>
      <c r="D5" s="3">
        <v>5.5E-2</v>
      </c>
      <c r="E5" s="3">
        <v>5.8000000000000003E-2</v>
      </c>
      <c r="F5" s="3">
        <v>4.8000000000000001E-2</v>
      </c>
      <c r="G5" s="3">
        <v>4.9000000000000002E-2</v>
      </c>
      <c r="H5" s="3">
        <v>4.7E-2</v>
      </c>
      <c r="I5" s="3">
        <v>4.5999999999999999E-2</v>
      </c>
      <c r="J5" s="3">
        <v>4.7E-2</v>
      </c>
      <c r="K5" s="3">
        <v>4.7E-2</v>
      </c>
      <c r="L5" s="3">
        <v>4.8000000000000001E-2</v>
      </c>
      <c r="M5" s="3">
        <v>4.7E-2</v>
      </c>
      <c r="N5" s="3">
        <v>4.1000000000000002E-2</v>
      </c>
      <c r="O5" s="4">
        <v>590</v>
      </c>
      <c r="Q5" s="2" t="s">
        <v>2</v>
      </c>
      <c r="R5" s="3">
        <v>200</v>
      </c>
      <c r="S5" s="3">
        <v>200</v>
      </c>
      <c r="T5" s="3">
        <v>200</v>
      </c>
      <c r="U5" s="3"/>
      <c r="V5" s="3"/>
      <c r="W5" s="3"/>
      <c r="X5" s="3"/>
      <c r="Y5" s="3"/>
      <c r="Z5" s="3"/>
      <c r="AA5" s="3"/>
      <c r="AB5" s="3"/>
      <c r="AC5" s="3"/>
    </row>
    <row r="6" spans="1:29" x14ac:dyDescent="0.25">
      <c r="B6" s="2" t="s">
        <v>3</v>
      </c>
      <c r="C6" s="3">
        <v>0.11600000000000001</v>
      </c>
      <c r="D6" s="3">
        <v>0.11</v>
      </c>
      <c r="E6" s="3">
        <v>0.11899999999999999</v>
      </c>
      <c r="F6" s="3">
        <v>0.161</v>
      </c>
      <c r="G6" s="3">
        <v>0.10100000000000001</v>
      </c>
      <c r="H6" s="3">
        <v>0.67500000000000004</v>
      </c>
      <c r="I6" s="3">
        <v>0.104</v>
      </c>
      <c r="J6" s="3">
        <v>9.2999999999999999E-2</v>
      </c>
      <c r="K6" s="3">
        <v>0.10299999999999999</v>
      </c>
      <c r="L6" s="3">
        <v>0.113</v>
      </c>
      <c r="M6" s="3">
        <v>9.1999999999999998E-2</v>
      </c>
      <c r="N6" s="3">
        <v>9.2999999999999999E-2</v>
      </c>
      <c r="O6" s="4">
        <v>590</v>
      </c>
      <c r="Q6" s="2" t="s">
        <v>3</v>
      </c>
      <c r="R6" s="3">
        <v>0</v>
      </c>
      <c r="S6" s="3">
        <v>0</v>
      </c>
      <c r="T6" s="3">
        <v>0</v>
      </c>
      <c r="U6" s="3">
        <v>0.1</v>
      </c>
      <c r="V6" s="3">
        <v>0.1</v>
      </c>
      <c r="W6" s="3">
        <v>0.1</v>
      </c>
      <c r="X6" s="3">
        <v>0.5</v>
      </c>
      <c r="Y6" s="3">
        <v>0.5</v>
      </c>
      <c r="Z6" s="3">
        <v>0.5</v>
      </c>
      <c r="AA6" s="3">
        <v>1</v>
      </c>
      <c r="AB6" s="3">
        <v>1</v>
      </c>
      <c r="AC6" s="3">
        <v>1</v>
      </c>
    </row>
    <row r="7" spans="1:29" x14ac:dyDescent="0.25">
      <c r="B7" s="2" t="s">
        <v>4</v>
      </c>
      <c r="C7" s="3">
        <v>0.1</v>
      </c>
      <c r="D7" s="3">
        <v>8.5000000000000006E-2</v>
      </c>
      <c r="E7" s="3">
        <v>0.1</v>
      </c>
      <c r="F7" s="3">
        <v>9.6000000000000002E-2</v>
      </c>
      <c r="G7" s="3">
        <v>9.4E-2</v>
      </c>
      <c r="H7" s="3">
        <v>6.7000000000000004E-2</v>
      </c>
      <c r="I7" s="3">
        <v>6.5000000000000002E-2</v>
      </c>
      <c r="J7" s="3">
        <v>6.8000000000000005E-2</v>
      </c>
      <c r="K7" s="3">
        <v>6.3E-2</v>
      </c>
      <c r="L7" s="3">
        <v>7.0999999999999994E-2</v>
      </c>
      <c r="M7" s="3">
        <v>0.06</v>
      </c>
      <c r="N7" s="3">
        <v>6.6000000000000003E-2</v>
      </c>
      <c r="O7" s="4">
        <v>590</v>
      </c>
      <c r="Q7" s="2" t="s">
        <v>4</v>
      </c>
      <c r="R7" s="3">
        <v>5</v>
      </c>
      <c r="S7" s="3">
        <v>5</v>
      </c>
      <c r="T7" s="3">
        <v>5</v>
      </c>
      <c r="U7" s="3">
        <v>10</v>
      </c>
      <c r="V7" s="3">
        <v>10</v>
      </c>
      <c r="W7" s="3">
        <v>10</v>
      </c>
      <c r="X7" s="3">
        <v>20</v>
      </c>
      <c r="Y7" s="3">
        <v>20</v>
      </c>
      <c r="Z7" s="3">
        <v>20</v>
      </c>
      <c r="AA7" s="3">
        <v>100</v>
      </c>
      <c r="AB7" s="3">
        <v>100</v>
      </c>
      <c r="AC7" s="3">
        <v>100</v>
      </c>
    </row>
    <row r="8" spans="1:29" x14ac:dyDescent="0.25">
      <c r="B8" s="2" t="s">
        <v>5</v>
      </c>
      <c r="C8" s="3">
        <v>5.2999999999999999E-2</v>
      </c>
      <c r="D8" s="3">
        <v>5.6000000000000001E-2</v>
      </c>
      <c r="E8" s="3">
        <v>6.3E-2</v>
      </c>
      <c r="F8" s="3">
        <v>4.7E-2</v>
      </c>
      <c r="G8" s="3">
        <v>4.9000000000000002E-2</v>
      </c>
      <c r="H8" s="3">
        <v>4.3999999999999997E-2</v>
      </c>
      <c r="I8" s="3">
        <v>4.8000000000000001E-2</v>
      </c>
      <c r="J8" s="3">
        <v>4.8000000000000001E-2</v>
      </c>
      <c r="K8" s="3">
        <v>4.8000000000000001E-2</v>
      </c>
      <c r="L8" s="3">
        <v>4.5999999999999999E-2</v>
      </c>
      <c r="M8" s="3">
        <v>4.2000000000000003E-2</v>
      </c>
      <c r="N8" s="3">
        <v>4.7E-2</v>
      </c>
      <c r="O8" s="4">
        <v>590</v>
      </c>
      <c r="Q8" s="2" t="s">
        <v>5</v>
      </c>
      <c r="R8" s="3">
        <v>200</v>
      </c>
      <c r="S8" s="3">
        <v>200</v>
      </c>
      <c r="T8" s="3">
        <v>200</v>
      </c>
      <c r="U8" s="3"/>
      <c r="V8" s="3"/>
      <c r="W8" s="3"/>
      <c r="X8" s="3"/>
      <c r="Y8" s="3"/>
      <c r="Z8" s="3"/>
      <c r="AA8" s="3"/>
      <c r="AB8" s="3"/>
      <c r="AC8" s="3"/>
    </row>
    <row r="9" spans="1:29" x14ac:dyDescent="0.25">
      <c r="B9" s="2" t="s">
        <v>6</v>
      </c>
      <c r="C9" s="3">
        <v>0.05</v>
      </c>
      <c r="D9" s="3">
        <v>5.5E-2</v>
      </c>
      <c r="E9" s="3">
        <v>5.5E-2</v>
      </c>
      <c r="F9" s="3">
        <v>5.0999999999999997E-2</v>
      </c>
      <c r="G9" s="3">
        <v>4.5999999999999999E-2</v>
      </c>
      <c r="H9" s="3">
        <v>4.2999999999999997E-2</v>
      </c>
      <c r="I9" s="3">
        <v>4.3999999999999997E-2</v>
      </c>
      <c r="J9" s="3">
        <v>4.9000000000000002E-2</v>
      </c>
      <c r="K9" s="3">
        <v>4.9000000000000002E-2</v>
      </c>
      <c r="L9" s="3">
        <v>4.7E-2</v>
      </c>
      <c r="M9" s="3">
        <v>4.3999999999999997E-2</v>
      </c>
      <c r="N9" s="3">
        <v>4.5999999999999999E-2</v>
      </c>
      <c r="O9" s="4">
        <v>590</v>
      </c>
      <c r="Q9" s="2" t="s">
        <v>6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x14ac:dyDescent="0.25">
      <c r="B10" s="2" t="s">
        <v>7</v>
      </c>
      <c r="C10" s="3">
        <v>4.3999999999999997E-2</v>
      </c>
      <c r="D10" s="3">
        <v>4.5999999999999999E-2</v>
      </c>
      <c r="E10" s="3">
        <v>5.0999999999999997E-2</v>
      </c>
      <c r="F10" s="3">
        <v>4.2000000000000003E-2</v>
      </c>
      <c r="G10" s="3">
        <v>4.4999999999999998E-2</v>
      </c>
      <c r="H10" s="3">
        <v>4.2999999999999997E-2</v>
      </c>
      <c r="I10" s="3">
        <v>4.2999999999999997E-2</v>
      </c>
      <c r="J10" s="3">
        <v>4.8000000000000001E-2</v>
      </c>
      <c r="K10" s="3">
        <v>4.7E-2</v>
      </c>
      <c r="L10" s="3">
        <v>4.9000000000000002E-2</v>
      </c>
      <c r="M10" s="3">
        <v>4.2999999999999997E-2</v>
      </c>
      <c r="N10" s="3">
        <v>4.7E-2</v>
      </c>
      <c r="O10" s="4">
        <v>590</v>
      </c>
      <c r="Q10" s="2" t="s">
        <v>7</v>
      </c>
      <c r="R10" s="3" t="s">
        <v>18</v>
      </c>
      <c r="S10" s="3" t="s">
        <v>18</v>
      </c>
      <c r="T10" s="3" t="s">
        <v>18</v>
      </c>
      <c r="U10" s="3"/>
      <c r="V10" s="3"/>
      <c r="W10" s="3"/>
      <c r="X10" s="3"/>
      <c r="Y10" s="3"/>
      <c r="Z10" s="3"/>
      <c r="AA10" s="3"/>
      <c r="AB10" s="3"/>
      <c r="AC10" s="3"/>
    </row>
    <row r="12" spans="1:29" x14ac:dyDescent="0.25">
      <c r="A12" t="s">
        <v>9</v>
      </c>
      <c r="C12" t="s">
        <v>8</v>
      </c>
    </row>
    <row r="13" spans="1:29" x14ac:dyDescent="0.25">
      <c r="A13">
        <f>AVERAGE(C9:E9)</f>
        <v>5.3333333333333337E-2</v>
      </c>
      <c r="C13">
        <f>C3-$A$13</f>
        <v>4.8666666666666657E-2</v>
      </c>
      <c r="D13">
        <f t="shared" ref="D13:N13" si="0">D3-$A$13</f>
        <v>4.4666666666666667E-2</v>
      </c>
      <c r="E13">
        <f t="shared" si="0"/>
        <v>6.1666666666666668E-2</v>
      </c>
      <c r="F13">
        <f t="shared" si="0"/>
        <v>6.2666666666666676E-2</v>
      </c>
      <c r="G13">
        <f t="shared" si="0"/>
        <v>7.0666666666666655E-2</v>
      </c>
      <c r="H13">
        <f t="shared" si="0"/>
        <v>6.466666666666665E-2</v>
      </c>
      <c r="I13">
        <f t="shared" si="0"/>
        <v>6.2666666666666676E-2</v>
      </c>
      <c r="J13">
        <f t="shared" si="0"/>
        <v>4.5666666666666668E-2</v>
      </c>
      <c r="K13">
        <f t="shared" si="0"/>
        <v>4.4666666666666667E-2</v>
      </c>
      <c r="L13">
        <f t="shared" si="0"/>
        <v>3.7666666666666661E-2</v>
      </c>
      <c r="M13">
        <f t="shared" si="0"/>
        <v>2.6666666666666665E-2</v>
      </c>
      <c r="N13">
        <f t="shared" si="0"/>
        <v>3.7666666666666661E-2</v>
      </c>
    </row>
    <row r="14" spans="1:29" x14ac:dyDescent="0.25">
      <c r="C14">
        <f t="shared" ref="C14:N14" si="1">C4-$A$13</f>
        <v>1.666666666666667E-2</v>
      </c>
      <c r="D14">
        <f t="shared" si="1"/>
        <v>1.4666666666666668E-2</v>
      </c>
      <c r="E14">
        <f t="shared" si="1"/>
        <v>1.2666666666666666E-2</v>
      </c>
      <c r="F14">
        <f t="shared" si="1"/>
        <v>1.4666666666666668E-2</v>
      </c>
      <c r="G14">
        <f t="shared" si="1"/>
        <v>1.2666666666666666E-2</v>
      </c>
      <c r="H14">
        <f t="shared" si="1"/>
        <v>6.6666666666666263E-4</v>
      </c>
      <c r="I14">
        <f t="shared" si="1"/>
        <v>1.6666666666666635E-3</v>
      </c>
      <c r="J14">
        <f t="shared" si="1"/>
        <v>6.666666666666661E-3</v>
      </c>
      <c r="K14">
        <f t="shared" si="1"/>
        <v>8.6666666666666628E-3</v>
      </c>
      <c r="L14">
        <f t="shared" si="1"/>
        <v>5.6666666666666601E-3</v>
      </c>
      <c r="M14">
        <f t="shared" si="1"/>
        <v>9.6666666666666637E-3</v>
      </c>
      <c r="N14">
        <f t="shared" si="1"/>
        <v>2.6666666666666644E-3</v>
      </c>
    </row>
    <row r="15" spans="1:29" x14ac:dyDescent="0.25">
      <c r="C15">
        <f t="shared" ref="C15:N15" si="2">C5-$A$13</f>
        <v>4.6666666666666662E-3</v>
      </c>
      <c r="D15">
        <f t="shared" si="2"/>
        <v>1.6666666666666635E-3</v>
      </c>
      <c r="E15">
        <f t="shared" si="2"/>
        <v>4.6666666666666662E-3</v>
      </c>
      <c r="F15">
        <f t="shared" si="2"/>
        <v>-5.3333333333333358E-3</v>
      </c>
      <c r="G15">
        <f t="shared" si="2"/>
        <v>-4.3333333333333349E-3</v>
      </c>
      <c r="H15">
        <f t="shared" si="2"/>
        <v>-6.3333333333333366E-3</v>
      </c>
      <c r="I15">
        <f t="shared" si="2"/>
        <v>-7.3333333333333375E-3</v>
      </c>
      <c r="J15">
        <f t="shared" si="2"/>
        <v>-6.3333333333333366E-3</v>
      </c>
      <c r="K15">
        <f t="shared" si="2"/>
        <v>-6.3333333333333366E-3</v>
      </c>
      <c r="L15">
        <f t="shared" si="2"/>
        <v>-5.3333333333333358E-3</v>
      </c>
      <c r="M15">
        <f t="shared" si="2"/>
        <v>-6.3333333333333366E-3</v>
      </c>
      <c r="N15">
        <f t="shared" si="2"/>
        <v>-1.2333333333333335E-2</v>
      </c>
    </row>
    <row r="16" spans="1:29" x14ac:dyDescent="0.25">
      <c r="C16">
        <f t="shared" ref="C16:N16" si="3">C6-$A$13</f>
        <v>6.2666666666666676E-2</v>
      </c>
      <c r="D16">
        <f t="shared" si="3"/>
        <v>5.6666666666666664E-2</v>
      </c>
      <c r="E16">
        <f t="shared" si="3"/>
        <v>6.5666666666666651E-2</v>
      </c>
      <c r="F16">
        <f t="shared" si="3"/>
        <v>0.10766666666666666</v>
      </c>
      <c r="G16">
        <f t="shared" si="3"/>
        <v>4.766666666666667E-2</v>
      </c>
      <c r="H16">
        <f t="shared" si="3"/>
        <v>0.6216666666666667</v>
      </c>
      <c r="I16">
        <f t="shared" si="3"/>
        <v>5.0666666666666658E-2</v>
      </c>
      <c r="J16">
        <f t="shared" si="3"/>
        <v>3.9666666666666663E-2</v>
      </c>
      <c r="K16">
        <f t="shared" si="3"/>
        <v>4.9666666666666658E-2</v>
      </c>
      <c r="L16">
        <f t="shared" si="3"/>
        <v>5.9666666666666666E-2</v>
      </c>
      <c r="M16">
        <f t="shared" si="3"/>
        <v>3.8666666666666662E-2</v>
      </c>
      <c r="N16">
        <f t="shared" si="3"/>
        <v>3.9666666666666663E-2</v>
      </c>
    </row>
    <row r="17" spans="1:19" x14ac:dyDescent="0.25">
      <c r="C17">
        <f>C7-$A$13</f>
        <v>4.6666666666666669E-2</v>
      </c>
      <c r="D17">
        <f t="shared" ref="D17:N17" si="4">D7-$A$13</f>
        <v>3.1666666666666669E-2</v>
      </c>
      <c r="E17">
        <f t="shared" si="4"/>
        <v>4.6666666666666669E-2</v>
      </c>
      <c r="F17">
        <f t="shared" si="4"/>
        <v>4.2666666666666665E-2</v>
      </c>
      <c r="G17">
        <f t="shared" si="4"/>
        <v>4.0666666666666663E-2</v>
      </c>
      <c r="H17">
        <f t="shared" si="4"/>
        <v>1.3666666666666667E-2</v>
      </c>
      <c r="I17">
        <f t="shared" si="4"/>
        <v>1.1666666666666665E-2</v>
      </c>
      <c r="J17">
        <f t="shared" si="4"/>
        <v>1.4666666666666668E-2</v>
      </c>
      <c r="K17">
        <f t="shared" si="4"/>
        <v>9.6666666666666637E-3</v>
      </c>
      <c r="L17">
        <f t="shared" si="4"/>
        <v>1.7666666666666657E-2</v>
      </c>
      <c r="M17">
        <f t="shared" si="4"/>
        <v>6.666666666666661E-3</v>
      </c>
      <c r="N17">
        <f t="shared" si="4"/>
        <v>1.2666666666666666E-2</v>
      </c>
    </row>
    <row r="18" spans="1:19" x14ac:dyDescent="0.25">
      <c r="C18">
        <f t="shared" ref="C18:N18" si="5">C8-$A$13</f>
        <v>-3.3333333333333826E-4</v>
      </c>
      <c r="D18">
        <f t="shared" si="5"/>
        <v>2.6666666666666644E-3</v>
      </c>
      <c r="E18">
        <f t="shared" si="5"/>
        <v>9.6666666666666637E-3</v>
      </c>
      <c r="F18">
        <f t="shared" si="5"/>
        <v>-6.3333333333333366E-3</v>
      </c>
      <c r="G18">
        <f t="shared" si="5"/>
        <v>-4.3333333333333349E-3</v>
      </c>
      <c r="H18">
        <f t="shared" si="5"/>
        <v>-9.3333333333333393E-3</v>
      </c>
      <c r="I18">
        <f>I8-$A$13</f>
        <v>-5.3333333333333358E-3</v>
      </c>
      <c r="J18">
        <f t="shared" si="5"/>
        <v>-5.3333333333333358E-3</v>
      </c>
      <c r="K18">
        <f t="shared" si="5"/>
        <v>-5.3333333333333358E-3</v>
      </c>
      <c r="L18">
        <f t="shared" si="5"/>
        <v>-7.3333333333333375E-3</v>
      </c>
      <c r="M18">
        <f t="shared" si="5"/>
        <v>-1.1333333333333334E-2</v>
      </c>
      <c r="N18">
        <f t="shared" si="5"/>
        <v>-6.3333333333333366E-3</v>
      </c>
    </row>
    <row r="19" spans="1:19" x14ac:dyDescent="0.25">
      <c r="C19">
        <f t="shared" ref="C19:N19" si="6">C9-$A$13</f>
        <v>-3.333333333333334E-3</v>
      </c>
      <c r="D19">
        <f t="shared" si="6"/>
        <v>1.6666666666666635E-3</v>
      </c>
      <c r="E19">
        <f t="shared" si="6"/>
        <v>1.6666666666666635E-3</v>
      </c>
      <c r="F19">
        <f t="shared" si="6"/>
        <v>-2.33333333333334E-3</v>
      </c>
      <c r="G19">
        <f t="shared" si="6"/>
        <v>-7.3333333333333375E-3</v>
      </c>
      <c r="H19">
        <f t="shared" si="6"/>
        <v>-1.033333333333334E-2</v>
      </c>
      <c r="I19">
        <f t="shared" si="6"/>
        <v>-9.3333333333333393E-3</v>
      </c>
      <c r="J19">
        <f t="shared" si="6"/>
        <v>-4.3333333333333349E-3</v>
      </c>
      <c r="K19">
        <f t="shared" si="6"/>
        <v>-4.3333333333333349E-3</v>
      </c>
      <c r="L19">
        <f t="shared" si="6"/>
        <v>-6.3333333333333366E-3</v>
      </c>
      <c r="M19">
        <f t="shared" si="6"/>
        <v>-9.3333333333333393E-3</v>
      </c>
      <c r="N19">
        <f t="shared" si="6"/>
        <v>-7.3333333333333375E-3</v>
      </c>
    </row>
    <row r="20" spans="1:19" x14ac:dyDescent="0.25">
      <c r="C20">
        <f t="shared" ref="C20:N20" si="7">C10-$A$13</f>
        <v>-9.3333333333333393E-3</v>
      </c>
      <c r="D20">
        <f t="shared" si="7"/>
        <v>-7.3333333333333375E-3</v>
      </c>
      <c r="E20">
        <f t="shared" si="7"/>
        <v>-2.33333333333334E-3</v>
      </c>
      <c r="F20">
        <f t="shared" si="7"/>
        <v>-1.1333333333333334E-2</v>
      </c>
      <c r="G20">
        <f t="shared" si="7"/>
        <v>-8.3333333333333384E-3</v>
      </c>
      <c r="H20">
        <f t="shared" si="7"/>
        <v>-1.033333333333334E-2</v>
      </c>
      <c r="I20">
        <f t="shared" si="7"/>
        <v>-1.033333333333334E-2</v>
      </c>
      <c r="J20">
        <f t="shared" si="7"/>
        <v>-5.3333333333333358E-3</v>
      </c>
      <c r="K20">
        <f t="shared" si="7"/>
        <v>-6.3333333333333366E-3</v>
      </c>
      <c r="L20">
        <f t="shared" si="7"/>
        <v>-4.3333333333333349E-3</v>
      </c>
      <c r="M20">
        <f t="shared" si="7"/>
        <v>-1.033333333333334E-2</v>
      </c>
      <c r="N20">
        <f t="shared" si="7"/>
        <v>-6.3333333333333366E-3</v>
      </c>
    </row>
    <row r="21" spans="1:19" x14ac:dyDescent="0.25">
      <c r="G21" t="s">
        <v>13</v>
      </c>
      <c r="H21" t="s">
        <v>14</v>
      </c>
    </row>
    <row r="22" spans="1:19" x14ac:dyDescent="0.25">
      <c r="A22" s="16" t="s">
        <v>10</v>
      </c>
      <c r="B22" t="s">
        <v>12</v>
      </c>
      <c r="C22" s="15">
        <v>0</v>
      </c>
      <c r="D22" s="5">
        <f>C13/$B$23</f>
        <v>0.94193548387096759</v>
      </c>
      <c r="E22" s="5">
        <f t="shared" ref="E22:F22" si="8">D13/$B$23</f>
        <v>0.86451612903225805</v>
      </c>
      <c r="F22" s="5">
        <f t="shared" si="8"/>
        <v>1.1935483870967742</v>
      </c>
      <c r="G22" s="5">
        <f>AVERAGE(D22:F22)</f>
        <v>1</v>
      </c>
      <c r="H22" s="5">
        <f>_xlfn.STDEV.S(D22:F22)</f>
        <v>0.17202956936739791</v>
      </c>
      <c r="Q22" s="5"/>
      <c r="R22" s="5"/>
      <c r="S22" s="6"/>
    </row>
    <row r="23" spans="1:19" x14ac:dyDescent="0.25">
      <c r="A23" s="16"/>
      <c r="B23" s="16">
        <f>AVERAGE(C13:E13)</f>
        <v>5.1666666666666666E-2</v>
      </c>
      <c r="C23" s="15">
        <v>0.1</v>
      </c>
      <c r="D23" s="5">
        <f>F13/$B$23</f>
        <v>1.2129032258064518</v>
      </c>
      <c r="E23" s="5">
        <f t="shared" ref="E23:F23" si="9">G13/$B$23</f>
        <v>1.3677419354838707</v>
      </c>
      <c r="F23" s="5">
        <f t="shared" si="9"/>
        <v>1.2516129032258061</v>
      </c>
      <c r="G23" s="5">
        <f t="shared" ref="G23:G30" si="10">AVERAGE(D23:F23)</f>
        <v>1.2774193548387096</v>
      </c>
      <c r="H23" s="5">
        <f t="shared" ref="H23:H30" si="11">_xlfn.STDEV.S(D23:F23)</f>
        <v>8.0580619334172696E-2</v>
      </c>
      <c r="P23" s="11"/>
      <c r="Q23" s="5"/>
      <c r="R23" s="5"/>
      <c r="S23" s="6"/>
    </row>
    <row r="24" spans="1:19" x14ac:dyDescent="0.25">
      <c r="A24" s="16"/>
      <c r="B24" s="16"/>
      <c r="C24" s="15">
        <v>0.5</v>
      </c>
      <c r="D24" s="5">
        <f>I13/$B$23</f>
        <v>1.2129032258064518</v>
      </c>
      <c r="E24" s="5">
        <f t="shared" ref="E24:F24" si="12">J13/$B$23</f>
        <v>0.88387096774193552</v>
      </c>
      <c r="F24" s="5">
        <f t="shared" si="12"/>
        <v>0.86451612903225805</v>
      </c>
      <c r="G24" s="5">
        <f t="shared" si="10"/>
        <v>0.98709677419354858</v>
      </c>
      <c r="H24" s="5">
        <f t="shared" si="11"/>
        <v>0.19579343103862573</v>
      </c>
      <c r="Q24" s="5"/>
      <c r="R24" s="5"/>
      <c r="S24" s="6"/>
    </row>
    <row r="25" spans="1:19" x14ac:dyDescent="0.25">
      <c r="A25" s="16"/>
      <c r="B25" s="16"/>
      <c r="C25" s="15">
        <v>1</v>
      </c>
      <c r="D25" s="5">
        <f>L13/$B$23</f>
        <v>0.72903225806451599</v>
      </c>
      <c r="E25" s="5">
        <f t="shared" ref="E25:F25" si="13">M13/$B$23</f>
        <v>0.5161290322580645</v>
      </c>
      <c r="F25" s="5">
        <f t="shared" si="13"/>
        <v>0.72903225806451599</v>
      </c>
      <c r="G25" s="5">
        <f t="shared" si="10"/>
        <v>0.65806451612903227</v>
      </c>
      <c r="H25" s="5">
        <f t="shared" si="11"/>
        <v>0.12291973473069367</v>
      </c>
      <c r="Q25" s="5"/>
      <c r="R25" s="5"/>
      <c r="S25" s="6"/>
    </row>
    <row r="26" spans="1:19" x14ac:dyDescent="0.25">
      <c r="A26" s="16"/>
      <c r="B26" s="16"/>
      <c r="C26" s="15">
        <v>5</v>
      </c>
      <c r="D26" s="5">
        <f>C14/$B$23</f>
        <v>0.32258064516129037</v>
      </c>
      <c r="E26" s="5">
        <f t="shared" ref="E26:F26" si="14">D14/$B$23</f>
        <v>0.28387096774193549</v>
      </c>
      <c r="F26" s="5">
        <f t="shared" si="14"/>
        <v>0.24516129032258063</v>
      </c>
      <c r="G26" s="5">
        <f t="shared" si="10"/>
        <v>0.28387096774193549</v>
      </c>
      <c r="H26" s="5">
        <f t="shared" si="11"/>
        <v>3.870967741935518E-2</v>
      </c>
      <c r="Q26" s="5"/>
      <c r="R26" s="5"/>
      <c r="S26" s="6"/>
    </row>
    <row r="27" spans="1:19" x14ac:dyDescent="0.25">
      <c r="A27" s="16"/>
      <c r="B27" s="16"/>
      <c r="C27" s="15">
        <v>10</v>
      </c>
      <c r="D27" s="5">
        <f>F14/$B$23</f>
        <v>0.28387096774193549</v>
      </c>
      <c r="E27" s="5">
        <f t="shared" ref="E27:F27" si="15">G14/$B$23</f>
        <v>0.24516129032258063</v>
      </c>
      <c r="F27" s="5">
        <f t="shared" si="15"/>
        <v>1.2903225806451535E-2</v>
      </c>
      <c r="G27" s="5">
        <f t="shared" si="10"/>
        <v>0.18064516129032257</v>
      </c>
      <c r="H27" s="5">
        <f t="shared" si="11"/>
        <v>0.1465524734400071</v>
      </c>
      <c r="Q27" s="5"/>
      <c r="R27" s="5"/>
      <c r="S27" s="6"/>
    </row>
    <row r="28" spans="1:19" x14ac:dyDescent="0.25">
      <c r="A28" s="16"/>
      <c r="B28" s="16"/>
      <c r="C28" s="15">
        <v>20</v>
      </c>
      <c r="D28" s="5">
        <f>I14/$B$23</f>
        <v>3.2258064516128969E-2</v>
      </c>
      <c r="E28" s="5">
        <f t="shared" ref="E28:F28" si="16">J14/$B$23</f>
        <v>0.12903225806451601</v>
      </c>
      <c r="F28" s="5">
        <f t="shared" si="16"/>
        <v>0.1677419354838709</v>
      </c>
      <c r="G28" s="5">
        <f t="shared" si="10"/>
        <v>0.10967741935483862</v>
      </c>
      <c r="H28" s="5">
        <f t="shared" si="11"/>
        <v>6.9784863396077201E-2</v>
      </c>
      <c r="Q28" s="5"/>
      <c r="R28" s="5"/>
      <c r="S28" s="6"/>
    </row>
    <row r="29" spans="1:19" x14ac:dyDescent="0.25">
      <c r="A29" s="16"/>
      <c r="B29" s="16"/>
      <c r="C29" s="15">
        <v>100</v>
      </c>
      <c r="D29" s="5">
        <f>L14/$B$23</f>
        <v>0.10967741935483859</v>
      </c>
      <c r="E29" s="5">
        <f t="shared" ref="E29:F29" si="17">M14/$B$23</f>
        <v>0.18709677419354834</v>
      </c>
      <c r="F29" s="5">
        <f t="shared" si="17"/>
        <v>5.161290322580641E-2</v>
      </c>
      <c r="G29" s="5">
        <f t="shared" si="10"/>
        <v>0.11612903225806444</v>
      </c>
      <c r="H29" s="5">
        <f t="shared" si="11"/>
        <v>6.7971959695824119E-2</v>
      </c>
      <c r="Q29" s="5"/>
      <c r="R29" s="5"/>
      <c r="S29" s="6"/>
    </row>
    <row r="30" spans="1:19" ht="15.75" thickBot="1" x14ac:dyDescent="0.3">
      <c r="A30" s="17"/>
      <c r="B30" s="17"/>
      <c r="C30" s="15">
        <v>200</v>
      </c>
      <c r="D30" s="12">
        <f>C15/$B$23</f>
        <v>9.0322580645161285E-2</v>
      </c>
      <c r="E30" s="12">
        <f t="shared" ref="E30:F30" si="18">D15/$B$23</f>
        <v>3.2258064516128969E-2</v>
      </c>
      <c r="F30" s="12">
        <f t="shared" si="18"/>
        <v>9.0322580645161285E-2</v>
      </c>
      <c r="G30" s="12">
        <f t="shared" si="10"/>
        <v>7.0967741935483844E-2</v>
      </c>
      <c r="H30" s="12">
        <f t="shared" si="11"/>
        <v>3.3523564017462135E-2</v>
      </c>
      <c r="Q30" s="5"/>
      <c r="R30" s="5"/>
      <c r="S30" s="6"/>
    </row>
    <row r="31" spans="1:19" x14ac:dyDescent="0.25">
      <c r="A31" s="18" t="s">
        <v>11</v>
      </c>
      <c r="B31" t="s">
        <v>12</v>
      </c>
      <c r="C31" s="15">
        <v>0</v>
      </c>
      <c r="D31" s="5">
        <f>C16/$B$32</f>
        <v>1.0162162162162163</v>
      </c>
      <c r="E31" s="5">
        <f t="shared" ref="E31:F31" si="19">D16/$B$32</f>
        <v>0.91891891891891886</v>
      </c>
      <c r="F31" s="5">
        <f t="shared" si="19"/>
        <v>1.0648648648648646</v>
      </c>
      <c r="G31" s="5">
        <f>AVERAGE(D31:F31)</f>
        <v>1</v>
      </c>
      <c r="H31" s="5">
        <f>_xlfn.STDEV.S(D31:F31)</f>
        <v>7.4312038296581132E-2</v>
      </c>
    </row>
    <row r="32" spans="1:19" x14ac:dyDescent="0.25">
      <c r="A32" s="18"/>
      <c r="B32" s="18">
        <f>AVERAGE(C16:E16)</f>
        <v>6.1666666666666668E-2</v>
      </c>
      <c r="C32" s="15">
        <v>0.1</v>
      </c>
      <c r="D32" s="5">
        <f>F16/$B$32</f>
        <v>1.7459459459459459</v>
      </c>
      <c r="E32" s="5">
        <f t="shared" ref="E32" si="20">G16/$B$32</f>
        <v>0.77297297297297296</v>
      </c>
      <c r="F32" s="5">
        <f>H16/$B$32</f>
        <v>10.081081081081081</v>
      </c>
      <c r="G32" s="5">
        <f t="shared" ref="G32:G39" si="21">AVERAGE(D32:F32)</f>
        <v>4.2</v>
      </c>
      <c r="H32" s="5">
        <f t="shared" ref="H32:H39" si="22">_xlfn.STDEV.S(D32:F32)</f>
        <v>5.1163468523177089</v>
      </c>
    </row>
    <row r="33" spans="1:8" x14ac:dyDescent="0.25">
      <c r="A33" s="18"/>
      <c r="B33" s="18"/>
      <c r="C33" s="15">
        <v>0.5</v>
      </c>
      <c r="D33" s="5">
        <f>I16/$B$32</f>
        <v>0.82162162162162145</v>
      </c>
      <c r="E33" s="5">
        <f t="shared" ref="E33:F33" si="23">J16/$B$32</f>
        <v>0.64324324324324311</v>
      </c>
      <c r="F33" s="5">
        <f t="shared" si="23"/>
        <v>0.80540540540540528</v>
      </c>
      <c r="G33" s="5">
        <f t="shared" si="21"/>
        <v>0.75675675675675658</v>
      </c>
      <c r="H33" s="5">
        <f t="shared" si="22"/>
        <v>9.863939238321387E-2</v>
      </c>
    </row>
    <row r="34" spans="1:8" x14ac:dyDescent="0.25">
      <c r="A34" s="18"/>
      <c r="B34" s="18"/>
      <c r="C34" s="15">
        <v>1</v>
      </c>
      <c r="D34" s="5">
        <f>L16/$B$32</f>
        <v>0.96756756756756757</v>
      </c>
      <c r="E34" s="5">
        <f t="shared" ref="E34:F34" si="24">M16/$B$32</f>
        <v>0.62702702702702695</v>
      </c>
      <c r="F34" s="5">
        <f t="shared" si="24"/>
        <v>0.64324324324324311</v>
      </c>
      <c r="G34" s="5">
        <f t="shared" si="21"/>
        <v>0.74594594594594588</v>
      </c>
      <c r="H34" s="5">
        <f t="shared" si="22"/>
        <v>0.19210114209639884</v>
      </c>
    </row>
    <row r="35" spans="1:8" x14ac:dyDescent="0.25">
      <c r="A35" s="18"/>
      <c r="B35" s="18"/>
      <c r="C35" s="15">
        <v>5</v>
      </c>
      <c r="D35" s="5">
        <f>C17/$B$32</f>
        <v>0.7567567567567568</v>
      </c>
      <c r="E35" s="5">
        <f t="shared" ref="E35:F35" si="25">D17/$B$32</f>
        <v>0.5135135135135136</v>
      </c>
      <c r="F35" s="5">
        <f t="shared" si="25"/>
        <v>0.7567567567567568</v>
      </c>
      <c r="G35" s="5">
        <f t="shared" si="21"/>
        <v>0.67567567567567577</v>
      </c>
      <c r="H35" s="5">
        <f t="shared" si="22"/>
        <v>0.14043655196504404</v>
      </c>
    </row>
    <row r="36" spans="1:8" x14ac:dyDescent="0.25">
      <c r="A36" s="18"/>
      <c r="B36" s="18"/>
      <c r="C36" s="15">
        <v>10</v>
      </c>
      <c r="D36" s="5">
        <f>F17/$B$32</f>
        <v>0.69189189189189182</v>
      </c>
      <c r="E36" s="5">
        <f t="shared" ref="E36:F36" si="26">G17/$B$32</f>
        <v>0.65945945945945939</v>
      </c>
      <c r="F36" s="5">
        <f t="shared" si="26"/>
        <v>0.22162162162162163</v>
      </c>
      <c r="G36" s="5">
        <f t="shared" si="21"/>
        <v>0.5243243243243243</v>
      </c>
      <c r="H36" s="5">
        <f t="shared" si="22"/>
        <v>0.26264931055689378</v>
      </c>
    </row>
    <row r="37" spans="1:8" x14ac:dyDescent="0.25">
      <c r="A37" s="18"/>
      <c r="B37" s="18"/>
      <c r="C37" s="15">
        <v>20</v>
      </c>
      <c r="D37" s="5">
        <f>I17/$B$32</f>
        <v>0.18918918918918917</v>
      </c>
      <c r="E37" s="5">
        <f t="shared" ref="E37:F37" si="27">J17/$B$32</f>
        <v>0.23783783783783785</v>
      </c>
      <c r="F37" s="5">
        <f t="shared" si="27"/>
        <v>0.15675675675675671</v>
      </c>
      <c r="G37" s="5">
        <f t="shared" si="21"/>
        <v>0.19459459459459458</v>
      </c>
      <c r="H37" s="5">
        <f t="shared" si="22"/>
        <v>4.0809915866328449E-2</v>
      </c>
    </row>
    <row r="38" spans="1:8" x14ac:dyDescent="0.25">
      <c r="A38" s="18"/>
      <c r="B38" s="18"/>
      <c r="C38" s="15">
        <v>100</v>
      </c>
      <c r="D38" s="5">
        <f>L17/$B$32</f>
        <v>0.28648648648648634</v>
      </c>
      <c r="E38" s="5">
        <f t="shared" ref="E38:F38" si="28">M17/$B$32</f>
        <v>0.10810810810810802</v>
      </c>
      <c r="F38" s="5">
        <f t="shared" si="28"/>
        <v>0.20540540540540539</v>
      </c>
      <c r="G38" s="5">
        <f t="shared" si="21"/>
        <v>0.19999999999999993</v>
      </c>
      <c r="H38" s="5">
        <f t="shared" si="22"/>
        <v>8.9311954820855716E-2</v>
      </c>
    </row>
    <row r="39" spans="1:8" x14ac:dyDescent="0.25">
      <c r="A39" s="18"/>
      <c r="B39" s="18"/>
      <c r="C39" s="15">
        <v>200</v>
      </c>
      <c r="D39" s="14">
        <f>C18/$B$32</f>
        <v>-5.4054054054054855E-3</v>
      </c>
      <c r="E39" s="14">
        <f t="shared" ref="E39:F39" si="29">D18/$B$32</f>
        <v>4.3243243243243204E-2</v>
      </c>
      <c r="F39" s="14">
        <f t="shared" si="29"/>
        <v>0.15675675675675671</v>
      </c>
      <c r="G39" s="5">
        <f t="shared" si="21"/>
        <v>6.4864864864864813E-2</v>
      </c>
      <c r="H39" s="5">
        <f t="shared" si="22"/>
        <v>8.3215158477517051E-2</v>
      </c>
    </row>
  </sheetData>
  <mergeCells count="4">
    <mergeCell ref="A22:A30"/>
    <mergeCell ref="A31:A39"/>
    <mergeCell ref="B23:B30"/>
    <mergeCell ref="B32:B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T1 HT29P</vt:lpstr>
      <vt:lpstr>T2 HT29P</vt:lpstr>
      <vt:lpstr>T1 HT29OXR</vt:lpstr>
      <vt:lpstr>T2 HT29OXR</vt:lpstr>
      <vt:lpstr>T1 SW480P</vt:lpstr>
      <vt:lpstr>T2 SW480P</vt:lpstr>
      <vt:lpstr>T1 SW480OXR</vt:lpstr>
      <vt:lpstr>T2 SW480OXR</vt:lpstr>
      <vt:lpstr>T1 SW620P</vt:lpstr>
      <vt:lpstr>T2 SW620P</vt:lpstr>
      <vt:lpstr>T1 SW620OXR</vt:lpstr>
      <vt:lpstr>T2 SW620OXR</vt:lpstr>
      <vt:lpstr>T1 HCT116P</vt:lpstr>
      <vt:lpstr>T2 HCT116P</vt:lpstr>
      <vt:lpstr>T1 HCT116OXR</vt:lpstr>
      <vt:lpstr>T2 HCT116OXR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Liu</dc:creator>
  <cp:lastModifiedBy>Joshua Greenlee</cp:lastModifiedBy>
  <dcterms:created xsi:type="dcterms:W3CDTF">2015-06-05T18:17:20Z</dcterms:created>
  <dcterms:modified xsi:type="dcterms:W3CDTF">2021-07-09T18:34:57Z</dcterms:modified>
</cp:coreProperties>
</file>