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Abstracts and Publications\eLife Source Data\"/>
    </mc:Choice>
  </mc:AlternateContent>
  <xr:revisionPtr revIDLastSave="0" documentId="13_ncr:1_{3BD9B15B-CF2F-45C6-90C7-2E11157EE83E}" xr6:coauthVersionLast="47" xr6:coauthVersionMax="47" xr10:uidLastSave="{00000000-0000-0000-0000-000000000000}"/>
  <bookViews>
    <workbookView xWindow="-28920" yWindow="-120" windowWidth="29040" windowHeight="15840" activeTab="3" xr2:uid="{1BC4FC8F-19F0-45B9-AA63-4AD4227B0453}"/>
  </bookViews>
  <sheets>
    <sheet name="Statistics" sheetId="5" r:id="rId1"/>
    <sheet name="HCT116" sheetId="1" r:id="rId2"/>
    <sheet name="SW620" sheetId="2" r:id="rId3"/>
    <sheet name="SW480" sheetId="3" r:id="rId4"/>
    <sheet name="HT29" sheetId="4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" i="4" l="1"/>
  <c r="B84" i="4"/>
  <c r="E83" i="4"/>
  <c r="E86" i="4"/>
  <c r="B83" i="4"/>
  <c r="B86" i="4"/>
  <c r="E82" i="4"/>
  <c r="B82" i="4"/>
  <c r="E82" i="3"/>
  <c r="E83" i="3"/>
  <c r="E86" i="3"/>
  <c r="E88" i="3"/>
  <c r="E84" i="3"/>
  <c r="B84" i="3"/>
  <c r="B83" i="3"/>
  <c r="B86" i="3"/>
  <c r="B82" i="3"/>
  <c r="B83" i="2"/>
  <c r="B86" i="2"/>
  <c r="B84" i="2"/>
  <c r="B82" i="2"/>
  <c r="E84" i="2"/>
  <c r="E83" i="2"/>
  <c r="E86" i="2"/>
  <c r="E82" i="2"/>
  <c r="E82" i="1"/>
  <c r="E83" i="1"/>
  <c r="E86" i="1"/>
  <c r="E88" i="1"/>
  <c r="E84" i="1"/>
  <c r="B84" i="1"/>
  <c r="B83" i="1"/>
  <c r="B86" i="1"/>
  <c r="B82" i="1"/>
  <c r="E88" i="4"/>
  <c r="B88" i="4"/>
  <c r="B88" i="3"/>
  <c r="E87" i="2"/>
  <c r="B88" i="2"/>
  <c r="B87" i="1"/>
  <c r="B88" i="1"/>
  <c r="E87" i="4"/>
  <c r="B87" i="4"/>
  <c r="E87" i="3"/>
  <c r="B87" i="3"/>
  <c r="E88" i="2"/>
  <c r="B87" i="2"/>
  <c r="E87" i="1"/>
</calcChain>
</file>

<file path=xl/sharedStrings.xml><?xml version="1.0" encoding="utf-8"?>
<sst xmlns="http://schemas.openxmlformats.org/spreadsheetml/2006/main" count="60" uniqueCount="31">
  <si>
    <t xml:space="preserve"> </t>
  </si>
  <si>
    <t>Mean</t>
  </si>
  <si>
    <t>HCT116 Par</t>
  </si>
  <si>
    <t>HCT116 OxR</t>
  </si>
  <si>
    <t>SW620 P</t>
  </si>
  <si>
    <t>SW620 OxR</t>
  </si>
  <si>
    <t>SW480 P</t>
  </si>
  <si>
    <t>SW480 OxR</t>
  </si>
  <si>
    <t>HT29 P</t>
  </si>
  <si>
    <t>HT29 OxR</t>
  </si>
  <si>
    <t>Std</t>
  </si>
  <si>
    <t>N</t>
  </si>
  <si>
    <t>3xSTD</t>
  </si>
  <si>
    <t>plusMean</t>
  </si>
  <si>
    <t>minmean</t>
  </si>
  <si>
    <t>Cell area</t>
  </si>
  <si>
    <t>Discovery?</t>
  </si>
  <si>
    <t>P value</t>
  </si>
  <si>
    <t>Mean of Parental</t>
  </si>
  <si>
    <t>Mean of OxR</t>
  </si>
  <si>
    <t>Difference</t>
  </si>
  <si>
    <t>SE of difference</t>
  </si>
  <si>
    <t>t ratio</t>
  </si>
  <si>
    <t>df</t>
  </si>
  <si>
    <t>q value</t>
  </si>
  <si>
    <t>HCT116</t>
  </si>
  <si>
    <t>No</t>
  </si>
  <si>
    <t>SW620</t>
  </si>
  <si>
    <t>SW480</t>
  </si>
  <si>
    <t>HT29</t>
  </si>
  <si>
    <t>Figure 3-figure supplement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</si>
</sst>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1" fontId="0" fillId="0" borderId="0" xfId="0" applyNumberFormat="1"/>
    <xf numFmtId="1" fontId="1" fillId="2" borderId="0" xfId="1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76B78-B374-4546-9EE7-E1D9E7E893DC}">
  <dimension ref="A1:J7"/>
  <sheetViews>
    <sheetView workbookViewId="0">
      <selection activeCell="G28" sqref="G28"/>
    </sheetView>
  </sheetViews>
  <sheetFormatPr defaultRowHeight="15" x14ac:dyDescent="0.25"/>
  <cols>
    <col min="4" max="4" width="15.140625" bestFit="1" customWidth="1"/>
    <col min="5" max="5" width="11.85546875" bestFit="1" customWidth="1"/>
    <col min="7" max="7" width="14.140625" bestFit="1" customWidth="1"/>
  </cols>
  <sheetData>
    <row r="1" spans="1:10" x14ac:dyDescent="0.25">
      <c r="A1" s="6" t="s">
        <v>30</v>
      </c>
    </row>
    <row r="2" spans="1:10" x14ac:dyDescent="0.25">
      <c r="A2" s="6"/>
    </row>
    <row r="3" spans="1:10" x14ac:dyDescent="0.25">
      <c r="A3" s="4"/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24</v>
      </c>
    </row>
    <row r="4" spans="1:10" x14ac:dyDescent="0.25">
      <c r="A4" s="5" t="s">
        <v>25</v>
      </c>
      <c r="B4" s="3" t="s">
        <v>26</v>
      </c>
      <c r="C4" s="3">
        <v>5.3002000000000001E-2</v>
      </c>
      <c r="D4" s="3">
        <v>368.7</v>
      </c>
      <c r="E4" s="3">
        <v>335</v>
      </c>
      <c r="F4" s="3">
        <v>33.76</v>
      </c>
      <c r="G4" s="3">
        <v>17.309999999999999</v>
      </c>
      <c r="H4" s="3">
        <v>1.9510000000000001</v>
      </c>
      <c r="I4" s="3">
        <v>148</v>
      </c>
      <c r="J4" s="3">
        <v>0.196712</v>
      </c>
    </row>
    <row r="5" spans="1:10" x14ac:dyDescent="0.25">
      <c r="A5" s="5" t="s">
        <v>27</v>
      </c>
      <c r="B5" s="3" t="s">
        <v>26</v>
      </c>
      <c r="C5" s="3">
        <v>0.94044700000000003</v>
      </c>
      <c r="D5" s="3">
        <v>246.6</v>
      </c>
      <c r="E5" s="3">
        <v>247.6</v>
      </c>
      <c r="F5" s="3">
        <v>-1.008</v>
      </c>
      <c r="G5" s="3">
        <v>13.47</v>
      </c>
      <c r="H5" s="3">
        <v>7.4840000000000004E-2</v>
      </c>
      <c r="I5" s="3">
        <v>147</v>
      </c>
      <c r="J5" s="3">
        <v>0.949851</v>
      </c>
    </row>
    <row r="6" spans="1:10" x14ac:dyDescent="0.25">
      <c r="A6" s="5" t="s">
        <v>28</v>
      </c>
      <c r="B6" s="3" t="s">
        <v>26</v>
      </c>
      <c r="C6" s="3">
        <v>9.7381999999999996E-2</v>
      </c>
      <c r="D6" s="3">
        <v>1022</v>
      </c>
      <c r="E6" s="3">
        <v>1119</v>
      </c>
      <c r="F6" s="3">
        <v>-97.38</v>
      </c>
      <c r="G6" s="3">
        <v>58.37</v>
      </c>
      <c r="H6" s="3">
        <v>1.6679999999999999</v>
      </c>
      <c r="I6" s="3">
        <v>146</v>
      </c>
      <c r="J6" s="3">
        <v>0.196712</v>
      </c>
    </row>
    <row r="7" spans="1:10" x14ac:dyDescent="0.25">
      <c r="A7" s="5" t="s">
        <v>29</v>
      </c>
      <c r="B7" s="3" t="s">
        <v>26</v>
      </c>
      <c r="C7" s="3">
        <v>0.78191299999999997</v>
      </c>
      <c r="D7" s="3">
        <v>251.1</v>
      </c>
      <c r="E7" s="3">
        <v>254.1</v>
      </c>
      <c r="F7" s="3">
        <v>-3.0270000000000001</v>
      </c>
      <c r="G7" s="3">
        <v>10.91</v>
      </c>
      <c r="H7" s="3">
        <v>0.27729999999999999</v>
      </c>
      <c r="I7" s="3">
        <v>148</v>
      </c>
      <c r="J7" s="3">
        <v>0.949851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63ABB-20FB-4D52-ABC8-3C13F4A9808B}">
  <dimension ref="A1:E88"/>
  <sheetViews>
    <sheetView topLeftCell="A40" zoomScale="70" zoomScaleNormal="70" workbookViewId="0">
      <selection activeCell="F1" sqref="F1:F1048576"/>
    </sheetView>
  </sheetViews>
  <sheetFormatPr defaultRowHeight="15" x14ac:dyDescent="0.25"/>
  <cols>
    <col min="1" max="1" width="10.85546875" bestFit="1" customWidth="1"/>
    <col min="2" max="2" width="9.28515625" bestFit="1" customWidth="1"/>
    <col min="4" max="5" width="9.28515625" bestFit="1" customWidth="1"/>
  </cols>
  <sheetData>
    <row r="1" spans="1:5" x14ac:dyDescent="0.25">
      <c r="A1" t="s">
        <v>2</v>
      </c>
      <c r="D1" t="s">
        <v>3</v>
      </c>
    </row>
    <row r="2" spans="1:5" x14ac:dyDescent="0.25">
      <c r="A2" t="s">
        <v>0</v>
      </c>
      <c r="B2" t="s">
        <v>15</v>
      </c>
      <c r="E2" t="s">
        <v>15</v>
      </c>
    </row>
    <row r="3" spans="1:5" s="1" customFormat="1" x14ac:dyDescent="0.25">
      <c r="A3" s="1">
        <v>1</v>
      </c>
      <c r="B3" s="1">
        <v>408.41199999999998</v>
      </c>
      <c r="D3" s="1">
        <v>1</v>
      </c>
      <c r="E3" s="1">
        <v>206.19499999999999</v>
      </c>
    </row>
    <row r="4" spans="1:5" s="1" customFormat="1" x14ac:dyDescent="0.25">
      <c r="A4" s="1">
        <v>2</v>
      </c>
      <c r="B4" s="1">
        <v>294.303</v>
      </c>
      <c r="D4" s="1">
        <v>2</v>
      </c>
      <c r="E4" s="1">
        <v>179.79499999999999</v>
      </c>
    </row>
    <row r="5" spans="1:5" s="1" customFormat="1" x14ac:dyDescent="0.25">
      <c r="A5" s="1">
        <v>3</v>
      </c>
      <c r="B5" s="1">
        <v>336.85500000000002</v>
      </c>
      <c r="D5" s="1">
        <v>3</v>
      </c>
      <c r="E5" s="1">
        <v>221.47800000000001</v>
      </c>
    </row>
    <row r="6" spans="1:5" s="1" customFormat="1" x14ac:dyDescent="0.25">
      <c r="A6" s="1">
        <v>4</v>
      </c>
      <c r="B6" s="1">
        <v>434.03</v>
      </c>
      <c r="D6" s="1">
        <v>4</v>
      </c>
      <c r="E6" s="1">
        <v>212.43</v>
      </c>
    </row>
    <row r="7" spans="1:5" s="1" customFormat="1" x14ac:dyDescent="0.25">
      <c r="A7" s="1">
        <v>5</v>
      </c>
      <c r="B7" s="1">
        <v>219.012</v>
      </c>
      <c r="D7" s="1">
        <v>5</v>
      </c>
      <c r="E7" s="1">
        <v>205.83</v>
      </c>
    </row>
    <row r="8" spans="1:5" s="1" customFormat="1" x14ac:dyDescent="0.25">
      <c r="A8" s="1">
        <v>6</v>
      </c>
      <c r="B8" s="1">
        <v>307.19</v>
      </c>
      <c r="D8" s="1">
        <v>6</v>
      </c>
      <c r="E8" s="1">
        <v>286.678</v>
      </c>
    </row>
    <row r="9" spans="1:5" s="1" customFormat="1" x14ac:dyDescent="0.25">
      <c r="A9" s="1">
        <v>7</v>
      </c>
      <c r="B9" s="1">
        <v>324.59300000000002</v>
      </c>
      <c r="D9" s="1">
        <v>7</v>
      </c>
      <c r="E9" s="1">
        <v>259.02800000000002</v>
      </c>
    </row>
    <row r="10" spans="1:5" s="1" customFormat="1" x14ac:dyDescent="0.25">
      <c r="A10" s="1">
        <v>8</v>
      </c>
      <c r="B10" s="1">
        <v>253.55699999999999</v>
      </c>
      <c r="D10" s="1">
        <v>8</v>
      </c>
      <c r="E10" s="1">
        <v>217.67500000000001</v>
      </c>
    </row>
    <row r="11" spans="1:5" s="1" customFormat="1" x14ac:dyDescent="0.25">
      <c r="A11" s="1">
        <v>9</v>
      </c>
      <c r="B11" s="1">
        <v>398.87700000000001</v>
      </c>
      <c r="D11" s="1">
        <v>9</v>
      </c>
      <c r="E11" s="1">
        <v>422.75799999999998</v>
      </c>
    </row>
    <row r="12" spans="1:5" s="1" customFormat="1" x14ac:dyDescent="0.25">
      <c r="A12" s="1">
        <v>10</v>
      </c>
      <c r="B12" s="1">
        <v>238.065</v>
      </c>
      <c r="D12" s="1">
        <v>10</v>
      </c>
      <c r="E12" s="1">
        <v>330.04700000000003</v>
      </c>
    </row>
    <row r="13" spans="1:5" s="1" customFormat="1" x14ac:dyDescent="0.25">
      <c r="A13" s="1">
        <v>11</v>
      </c>
      <c r="B13" s="1">
        <v>196.15600000000001</v>
      </c>
      <c r="D13" s="1">
        <v>11</v>
      </c>
      <c r="E13" s="1">
        <v>435.88799999999998</v>
      </c>
    </row>
    <row r="14" spans="1:5" s="1" customFormat="1" x14ac:dyDescent="0.25">
      <c r="A14" s="1">
        <v>12</v>
      </c>
      <c r="B14" s="1">
        <v>169.70400000000001</v>
      </c>
      <c r="D14" s="1">
        <v>12</v>
      </c>
      <c r="E14" s="1">
        <v>337.84500000000003</v>
      </c>
    </row>
    <row r="15" spans="1:5" s="1" customFormat="1" x14ac:dyDescent="0.25">
      <c r="A15" s="1">
        <v>13</v>
      </c>
      <c r="B15" s="1">
        <v>156.452</v>
      </c>
      <c r="D15" s="1">
        <v>13</v>
      </c>
      <c r="E15" s="1">
        <v>252.08099999999999</v>
      </c>
    </row>
    <row r="16" spans="1:5" s="1" customFormat="1" x14ac:dyDescent="0.25">
      <c r="A16" s="1">
        <v>14</v>
      </c>
      <c r="B16" s="1">
        <v>156.886</v>
      </c>
      <c r="D16" s="1">
        <v>14</v>
      </c>
      <c r="E16" s="1">
        <v>469.82499999999999</v>
      </c>
    </row>
    <row r="17" spans="1:5" s="1" customFormat="1" x14ac:dyDescent="0.25">
      <c r="A17" s="1">
        <v>15</v>
      </c>
      <c r="B17" s="1">
        <v>227.78299999999999</v>
      </c>
      <c r="D17" s="1">
        <v>15</v>
      </c>
      <c r="E17" s="1">
        <v>469.16500000000002</v>
      </c>
    </row>
    <row r="18" spans="1:5" s="1" customFormat="1" x14ac:dyDescent="0.25">
      <c r="A18" s="1">
        <v>16</v>
      </c>
      <c r="B18" s="1">
        <v>261.89400000000001</v>
      </c>
      <c r="D18" s="1">
        <v>16</v>
      </c>
      <c r="E18" s="1">
        <v>381.404</v>
      </c>
    </row>
    <row r="19" spans="1:5" s="1" customFormat="1" x14ac:dyDescent="0.25">
      <c r="A19" s="1">
        <v>17</v>
      </c>
      <c r="B19" s="1">
        <v>311.029</v>
      </c>
      <c r="D19" s="1">
        <v>17</v>
      </c>
      <c r="E19" s="1">
        <v>214.04499999999999</v>
      </c>
    </row>
    <row r="20" spans="1:5" s="1" customFormat="1" x14ac:dyDescent="0.25">
      <c r="A20" s="1">
        <v>18</v>
      </c>
      <c r="B20" s="1">
        <v>217.84899999999999</v>
      </c>
      <c r="D20" s="1">
        <v>18</v>
      </c>
      <c r="E20" s="1">
        <v>326.29500000000002</v>
      </c>
    </row>
    <row r="21" spans="1:5" s="1" customFormat="1" x14ac:dyDescent="0.25">
      <c r="A21" s="1">
        <v>19</v>
      </c>
      <c r="B21" s="1">
        <v>241.12200000000001</v>
      </c>
      <c r="D21" s="1">
        <v>19</v>
      </c>
      <c r="E21" s="1">
        <v>291.03800000000001</v>
      </c>
    </row>
    <row r="22" spans="1:5" s="1" customFormat="1" x14ac:dyDescent="0.25">
      <c r="A22" s="1">
        <v>20</v>
      </c>
      <c r="B22" s="1">
        <v>211.49199999999999</v>
      </c>
      <c r="D22" s="1">
        <v>20</v>
      </c>
      <c r="E22" s="1">
        <v>473.71600000000001</v>
      </c>
    </row>
    <row r="23" spans="1:5" s="1" customFormat="1" x14ac:dyDescent="0.25">
      <c r="A23" s="1">
        <v>21</v>
      </c>
      <c r="B23" s="1">
        <v>370.44499999999999</v>
      </c>
      <c r="D23" s="1">
        <v>21</v>
      </c>
      <c r="E23" s="1">
        <v>379.77199999999999</v>
      </c>
    </row>
    <row r="24" spans="1:5" s="1" customFormat="1" x14ac:dyDescent="0.25">
      <c r="A24" s="1">
        <v>22</v>
      </c>
      <c r="B24" s="1">
        <v>374.42200000000003</v>
      </c>
      <c r="D24" s="1">
        <v>22</v>
      </c>
      <c r="E24" s="1">
        <v>462.34</v>
      </c>
    </row>
    <row r="25" spans="1:5" s="1" customFormat="1" x14ac:dyDescent="0.25">
      <c r="A25" s="1">
        <v>23</v>
      </c>
      <c r="B25" s="1">
        <v>280.096</v>
      </c>
      <c r="D25" s="1">
        <v>23</v>
      </c>
      <c r="E25" s="1">
        <v>427.36</v>
      </c>
    </row>
    <row r="26" spans="1:5" s="1" customFormat="1" x14ac:dyDescent="0.25">
      <c r="A26" s="1">
        <v>24</v>
      </c>
      <c r="B26" s="1">
        <v>334.51</v>
      </c>
      <c r="D26" s="1">
        <v>24</v>
      </c>
      <c r="E26" s="1">
        <v>370.358</v>
      </c>
    </row>
    <row r="27" spans="1:5" s="1" customFormat="1" x14ac:dyDescent="0.25">
      <c r="A27" s="1">
        <v>25</v>
      </c>
      <c r="B27" s="1">
        <v>407.31799999999998</v>
      </c>
      <c r="D27" s="1">
        <v>25</v>
      </c>
      <c r="E27" s="1">
        <v>475.21</v>
      </c>
    </row>
    <row r="28" spans="1:5" s="1" customFormat="1" x14ac:dyDescent="0.25">
      <c r="A28" s="1">
        <v>26</v>
      </c>
      <c r="B28" s="1">
        <v>442.21</v>
      </c>
      <c r="D28" s="1">
        <v>26</v>
      </c>
      <c r="E28" s="1">
        <v>319.74700000000001</v>
      </c>
    </row>
    <row r="29" spans="1:5" s="1" customFormat="1" x14ac:dyDescent="0.25">
      <c r="A29" s="1">
        <v>27</v>
      </c>
      <c r="B29" s="1">
        <v>380.72699999999998</v>
      </c>
      <c r="D29" s="1">
        <v>27</v>
      </c>
      <c r="E29" s="1">
        <v>362.85500000000002</v>
      </c>
    </row>
    <row r="30" spans="1:5" s="1" customFormat="1" x14ac:dyDescent="0.25">
      <c r="A30" s="1">
        <v>28</v>
      </c>
      <c r="B30" s="1">
        <v>418.642</v>
      </c>
      <c r="D30" s="1">
        <v>28</v>
      </c>
      <c r="E30" s="1">
        <v>287.58199999999999</v>
      </c>
    </row>
    <row r="31" spans="1:5" s="1" customFormat="1" x14ac:dyDescent="0.25">
      <c r="A31" s="1">
        <v>29</v>
      </c>
      <c r="B31" s="1">
        <v>383.714</v>
      </c>
      <c r="D31" s="1">
        <v>29</v>
      </c>
      <c r="E31" s="1">
        <v>251.92500000000001</v>
      </c>
    </row>
    <row r="32" spans="1:5" s="1" customFormat="1" x14ac:dyDescent="0.25">
      <c r="A32" s="1">
        <v>30</v>
      </c>
      <c r="B32" s="1">
        <v>607.13800000000003</v>
      </c>
      <c r="D32" s="1">
        <v>30</v>
      </c>
      <c r="E32" s="1">
        <v>252.654</v>
      </c>
    </row>
    <row r="33" spans="1:5" s="1" customFormat="1" x14ac:dyDescent="0.25">
      <c r="A33" s="1">
        <v>31</v>
      </c>
      <c r="B33" s="1">
        <v>255.91900000000001</v>
      </c>
      <c r="D33" s="1">
        <v>31</v>
      </c>
      <c r="E33" s="1">
        <v>305.22800000000001</v>
      </c>
    </row>
    <row r="34" spans="1:5" s="1" customFormat="1" x14ac:dyDescent="0.25">
      <c r="A34" s="1">
        <v>32</v>
      </c>
      <c r="B34" s="1">
        <v>463.06900000000002</v>
      </c>
      <c r="D34" s="1">
        <v>32</v>
      </c>
      <c r="E34" s="1">
        <v>551.83799999999997</v>
      </c>
    </row>
    <row r="35" spans="1:5" s="1" customFormat="1" x14ac:dyDescent="0.25">
      <c r="A35" s="1">
        <v>33</v>
      </c>
      <c r="B35" s="1">
        <v>400.12700000000001</v>
      </c>
      <c r="D35" s="1">
        <v>33</v>
      </c>
      <c r="E35" s="1">
        <v>511.96100000000001</v>
      </c>
    </row>
    <row r="36" spans="1:5" s="1" customFormat="1" x14ac:dyDescent="0.25">
      <c r="A36" s="1">
        <v>34</v>
      </c>
      <c r="B36" s="1">
        <v>436.25299999999999</v>
      </c>
      <c r="D36" s="1">
        <v>34</v>
      </c>
      <c r="E36" s="1">
        <v>457.02499999999998</v>
      </c>
    </row>
    <row r="37" spans="1:5" s="1" customFormat="1" x14ac:dyDescent="0.25">
      <c r="A37" s="1">
        <v>35</v>
      </c>
      <c r="B37" s="1">
        <v>455.54899999999998</v>
      </c>
      <c r="D37" s="1">
        <v>35</v>
      </c>
      <c r="E37" s="1">
        <v>267.678</v>
      </c>
    </row>
    <row r="38" spans="1:5" s="1" customFormat="1" x14ac:dyDescent="0.25">
      <c r="A38" s="1">
        <v>36</v>
      </c>
      <c r="B38" s="1">
        <v>413.41399999999999</v>
      </c>
      <c r="D38" s="1">
        <v>36</v>
      </c>
      <c r="E38" s="1">
        <v>198.57</v>
      </c>
    </row>
    <row r="39" spans="1:5" s="1" customFormat="1" x14ac:dyDescent="0.25">
      <c r="A39" s="1">
        <v>37</v>
      </c>
      <c r="B39" s="1">
        <v>303.45600000000002</v>
      </c>
      <c r="D39" s="1">
        <v>37</v>
      </c>
      <c r="E39" s="1">
        <v>270.56099999999998</v>
      </c>
    </row>
    <row r="40" spans="1:5" s="1" customFormat="1" x14ac:dyDescent="0.25">
      <c r="A40" s="1">
        <v>38</v>
      </c>
      <c r="B40" s="1">
        <v>458.48399999999998</v>
      </c>
      <c r="D40" s="1">
        <v>38</v>
      </c>
      <c r="E40" s="1">
        <v>301.73700000000002</v>
      </c>
    </row>
    <row r="41" spans="1:5" s="1" customFormat="1" x14ac:dyDescent="0.25">
      <c r="A41" s="1">
        <v>39</v>
      </c>
      <c r="B41" s="1">
        <v>251.66399999999999</v>
      </c>
      <c r="D41" s="1">
        <v>39</v>
      </c>
      <c r="E41" s="1">
        <v>437.78100000000001</v>
      </c>
    </row>
    <row r="42" spans="1:5" s="1" customFormat="1" x14ac:dyDescent="0.25">
      <c r="A42" s="1">
        <v>40</v>
      </c>
      <c r="B42" s="1">
        <v>253.905</v>
      </c>
      <c r="D42" s="1">
        <v>40</v>
      </c>
      <c r="E42" s="1">
        <v>378.88600000000002</v>
      </c>
    </row>
    <row r="43" spans="1:5" s="1" customFormat="1" x14ac:dyDescent="0.25">
      <c r="A43" s="1">
        <v>41</v>
      </c>
      <c r="B43" s="1">
        <v>402.524</v>
      </c>
      <c r="D43" s="1">
        <v>41</v>
      </c>
      <c r="E43" s="1">
        <v>353.35500000000002</v>
      </c>
    </row>
    <row r="44" spans="1:5" s="1" customFormat="1" x14ac:dyDescent="0.25">
      <c r="A44" s="1">
        <v>42</v>
      </c>
      <c r="B44" s="1">
        <v>282.31900000000002</v>
      </c>
      <c r="D44" s="1">
        <v>42</v>
      </c>
      <c r="E44" s="1">
        <v>247.114</v>
      </c>
    </row>
    <row r="45" spans="1:5" s="1" customFormat="1" x14ac:dyDescent="0.25">
      <c r="A45" s="1">
        <v>43</v>
      </c>
      <c r="B45" s="1">
        <v>263.197</v>
      </c>
      <c r="D45" s="1">
        <v>43</v>
      </c>
      <c r="E45" s="1">
        <v>304.56799999999998</v>
      </c>
    </row>
    <row r="46" spans="1:5" s="1" customFormat="1" x14ac:dyDescent="0.25">
      <c r="A46" s="1">
        <v>44</v>
      </c>
      <c r="B46" s="1">
        <v>260.45299999999997</v>
      </c>
      <c r="D46" s="1">
        <v>44</v>
      </c>
      <c r="E46" s="1">
        <v>381.24799999999999</v>
      </c>
    </row>
    <row r="47" spans="1:5" s="1" customFormat="1" x14ac:dyDescent="0.25">
      <c r="A47" s="1">
        <v>45</v>
      </c>
      <c r="B47" s="1">
        <v>489.05200000000002</v>
      </c>
      <c r="D47" s="1">
        <v>45</v>
      </c>
      <c r="E47" s="1">
        <v>238.74199999999999</v>
      </c>
    </row>
    <row r="48" spans="1:5" s="1" customFormat="1" x14ac:dyDescent="0.25">
      <c r="A48" s="1">
        <v>46</v>
      </c>
      <c r="B48" s="1">
        <v>524.67399999999998</v>
      </c>
      <c r="D48" s="1">
        <v>46</v>
      </c>
      <c r="E48" s="1">
        <v>359.55500000000001</v>
      </c>
    </row>
    <row r="49" spans="1:5" s="1" customFormat="1" x14ac:dyDescent="0.25">
      <c r="A49" s="1">
        <v>47</v>
      </c>
      <c r="B49" s="1">
        <v>299.375</v>
      </c>
      <c r="D49" s="1">
        <v>47</v>
      </c>
      <c r="E49" s="1">
        <v>287.755</v>
      </c>
    </row>
    <row r="50" spans="1:5" s="1" customFormat="1" x14ac:dyDescent="0.25">
      <c r="A50" s="1">
        <v>48</v>
      </c>
      <c r="B50" s="1">
        <v>337.11599999999999</v>
      </c>
      <c r="D50" s="1">
        <v>48</v>
      </c>
      <c r="E50" s="1">
        <v>237.839</v>
      </c>
    </row>
    <row r="51" spans="1:5" s="1" customFormat="1" x14ac:dyDescent="0.25">
      <c r="A51" s="1">
        <v>49</v>
      </c>
      <c r="B51" s="1">
        <v>583.58699999999999</v>
      </c>
      <c r="D51" s="1">
        <v>49</v>
      </c>
      <c r="E51" s="1">
        <v>337.32400000000001</v>
      </c>
    </row>
    <row r="52" spans="1:5" s="1" customFormat="1" x14ac:dyDescent="0.25">
      <c r="A52" s="1">
        <v>50</v>
      </c>
      <c r="B52" s="1">
        <v>296.42200000000003</v>
      </c>
      <c r="D52" s="1">
        <v>50</v>
      </c>
      <c r="E52" s="1">
        <v>252.27199999999999</v>
      </c>
    </row>
    <row r="53" spans="1:5" s="1" customFormat="1" x14ac:dyDescent="0.25">
      <c r="A53" s="1">
        <v>51</v>
      </c>
      <c r="B53" s="1">
        <v>614.27599999999995</v>
      </c>
      <c r="D53" s="1">
        <v>51</v>
      </c>
      <c r="E53" s="1">
        <v>406.91800000000001</v>
      </c>
    </row>
    <row r="54" spans="1:5" s="1" customFormat="1" x14ac:dyDescent="0.25">
      <c r="A54" s="1">
        <v>52</v>
      </c>
      <c r="B54" s="1">
        <v>485.64800000000002</v>
      </c>
      <c r="D54" s="1">
        <v>52</v>
      </c>
      <c r="E54" s="1">
        <v>276.952</v>
      </c>
    </row>
    <row r="55" spans="1:5" s="1" customFormat="1" x14ac:dyDescent="0.25">
      <c r="A55" s="1">
        <v>53</v>
      </c>
      <c r="B55" s="1">
        <v>464.89299999999997</v>
      </c>
      <c r="D55" s="1">
        <v>53</v>
      </c>
      <c r="E55" s="1">
        <v>276.41399999999999</v>
      </c>
    </row>
    <row r="56" spans="1:5" s="1" customFormat="1" x14ac:dyDescent="0.25">
      <c r="A56" s="1">
        <v>54</v>
      </c>
      <c r="B56" s="1">
        <v>590.36</v>
      </c>
      <c r="D56" s="1">
        <v>54</v>
      </c>
      <c r="E56" s="1">
        <v>522.20799999999997</v>
      </c>
    </row>
    <row r="57" spans="1:5" s="1" customFormat="1" x14ac:dyDescent="0.25">
      <c r="A57" s="1">
        <v>55</v>
      </c>
      <c r="B57" s="1">
        <v>601.23299999999995</v>
      </c>
      <c r="D57" s="1">
        <v>55</v>
      </c>
      <c r="E57" s="1">
        <v>340.69299999999998</v>
      </c>
    </row>
    <row r="58" spans="1:5" s="1" customFormat="1" x14ac:dyDescent="0.25">
      <c r="A58" s="1">
        <v>56</v>
      </c>
      <c r="B58" s="1">
        <v>437.93799999999999</v>
      </c>
      <c r="D58" s="1">
        <v>56</v>
      </c>
      <c r="E58" s="1">
        <v>265.85399999999998</v>
      </c>
    </row>
    <row r="59" spans="1:5" s="1" customFormat="1" x14ac:dyDescent="0.25">
      <c r="A59" s="1">
        <v>57</v>
      </c>
      <c r="B59" s="1">
        <v>306.44299999999998</v>
      </c>
      <c r="D59" s="1">
        <v>57</v>
      </c>
      <c r="E59" s="1">
        <v>261.80700000000002</v>
      </c>
    </row>
    <row r="60" spans="1:5" s="1" customFormat="1" x14ac:dyDescent="0.25">
      <c r="A60" s="1">
        <v>58</v>
      </c>
      <c r="B60" s="1">
        <v>519.22</v>
      </c>
      <c r="D60" s="1">
        <v>58</v>
      </c>
      <c r="E60" s="1">
        <v>436.67</v>
      </c>
    </row>
    <row r="61" spans="1:5" s="1" customFormat="1" x14ac:dyDescent="0.25">
      <c r="A61" s="1">
        <v>59</v>
      </c>
      <c r="B61" s="1">
        <v>441.48099999999999</v>
      </c>
      <c r="D61" s="1">
        <v>59</v>
      </c>
      <c r="E61" s="1">
        <v>335.726</v>
      </c>
    </row>
    <row r="62" spans="1:5" s="1" customFormat="1" x14ac:dyDescent="0.25">
      <c r="A62" s="1">
        <v>60</v>
      </c>
      <c r="B62" s="1">
        <v>328.31</v>
      </c>
      <c r="D62" s="1">
        <v>60</v>
      </c>
      <c r="E62" s="1">
        <v>390.279</v>
      </c>
    </row>
    <row r="63" spans="1:5" s="1" customFormat="1" x14ac:dyDescent="0.25">
      <c r="A63" s="1">
        <v>61</v>
      </c>
      <c r="B63" s="1">
        <v>480.87200000000001</v>
      </c>
      <c r="D63" s="1">
        <v>61</v>
      </c>
      <c r="E63" s="1">
        <v>278.411</v>
      </c>
    </row>
    <row r="64" spans="1:5" s="1" customFormat="1" x14ac:dyDescent="0.25">
      <c r="A64" s="1">
        <v>62</v>
      </c>
      <c r="B64" s="1">
        <v>226.203</v>
      </c>
      <c r="D64" s="1">
        <v>62</v>
      </c>
      <c r="E64" s="1">
        <v>250.64</v>
      </c>
    </row>
    <row r="65" spans="1:5" s="1" customFormat="1" x14ac:dyDescent="0.25">
      <c r="A65" s="1">
        <v>63</v>
      </c>
      <c r="B65" s="1">
        <v>515.33000000000004</v>
      </c>
      <c r="D65" s="1">
        <v>63</v>
      </c>
      <c r="E65" s="1">
        <v>349.065</v>
      </c>
    </row>
    <row r="66" spans="1:5" s="1" customFormat="1" x14ac:dyDescent="0.25">
      <c r="A66" s="1">
        <v>64</v>
      </c>
      <c r="B66" s="1">
        <v>327.73700000000002</v>
      </c>
      <c r="D66" s="1">
        <v>64</v>
      </c>
      <c r="E66" s="1">
        <v>282.85700000000003</v>
      </c>
    </row>
    <row r="67" spans="1:5" s="1" customFormat="1" x14ac:dyDescent="0.25">
      <c r="A67" s="1">
        <v>65</v>
      </c>
      <c r="B67" s="1">
        <v>331.64499999999998</v>
      </c>
      <c r="D67" s="1">
        <v>65</v>
      </c>
      <c r="E67" s="1">
        <v>346.512</v>
      </c>
    </row>
    <row r="68" spans="1:5" s="1" customFormat="1" x14ac:dyDescent="0.25">
      <c r="A68" s="1">
        <v>66</v>
      </c>
      <c r="B68" s="1">
        <v>418.50299999999999</v>
      </c>
      <c r="D68" s="1">
        <v>66</v>
      </c>
      <c r="E68" s="1">
        <v>347.08499999999998</v>
      </c>
    </row>
    <row r="69" spans="1:5" s="1" customFormat="1" x14ac:dyDescent="0.25">
      <c r="A69" s="1">
        <v>67</v>
      </c>
      <c r="B69" s="1">
        <v>239.80199999999999</v>
      </c>
      <c r="D69" s="1">
        <v>67</v>
      </c>
      <c r="E69" s="1">
        <v>471.80500000000001</v>
      </c>
    </row>
    <row r="70" spans="1:5" s="1" customFormat="1" x14ac:dyDescent="0.25">
      <c r="A70" s="1">
        <v>68</v>
      </c>
      <c r="B70" s="1">
        <v>403.63499999999999</v>
      </c>
      <c r="D70" s="1">
        <v>68</v>
      </c>
      <c r="E70" s="1">
        <v>481.584</v>
      </c>
    </row>
    <row r="71" spans="1:5" s="1" customFormat="1" x14ac:dyDescent="0.25">
      <c r="A71" s="1">
        <v>69</v>
      </c>
      <c r="B71" s="1">
        <v>204.75299999999999</v>
      </c>
      <c r="D71" s="1">
        <v>69</v>
      </c>
      <c r="E71" s="1">
        <v>314.01600000000002</v>
      </c>
    </row>
    <row r="72" spans="1:5" s="1" customFormat="1" x14ac:dyDescent="0.25">
      <c r="A72" s="1">
        <v>70</v>
      </c>
      <c r="B72" s="1">
        <v>299.73899999999998</v>
      </c>
      <c r="D72" s="1">
        <v>70</v>
      </c>
      <c r="E72" s="1">
        <v>367.59699999999998</v>
      </c>
    </row>
    <row r="73" spans="1:5" s="1" customFormat="1" x14ac:dyDescent="0.25">
      <c r="A73" s="1">
        <v>71</v>
      </c>
      <c r="B73" s="1">
        <v>569.84900000000005</v>
      </c>
      <c r="D73" s="1">
        <v>71</v>
      </c>
      <c r="E73" s="1">
        <v>372.99799999999999</v>
      </c>
    </row>
    <row r="74" spans="1:5" s="1" customFormat="1" x14ac:dyDescent="0.25">
      <c r="A74" s="1">
        <v>72</v>
      </c>
      <c r="B74" s="1">
        <v>604.04600000000005</v>
      </c>
      <c r="D74" s="1">
        <v>72</v>
      </c>
      <c r="E74" s="1">
        <v>305.90499999999997</v>
      </c>
    </row>
    <row r="75" spans="1:5" s="1" customFormat="1" x14ac:dyDescent="0.25">
      <c r="A75" s="1">
        <v>73</v>
      </c>
      <c r="B75" s="1">
        <v>489.851</v>
      </c>
      <c r="D75" s="1">
        <v>73</v>
      </c>
      <c r="E75" s="1">
        <v>291.43700000000001</v>
      </c>
    </row>
    <row r="76" spans="1:5" s="1" customFormat="1" x14ac:dyDescent="0.25">
      <c r="A76" s="1">
        <v>74</v>
      </c>
      <c r="B76" s="1">
        <v>523.38900000000001</v>
      </c>
      <c r="D76" s="1">
        <v>74</v>
      </c>
      <c r="E76" s="1">
        <v>394.83</v>
      </c>
    </row>
    <row r="77" spans="1:5" s="1" customFormat="1" x14ac:dyDescent="0.25">
      <c r="A77" s="1">
        <v>75</v>
      </c>
      <c r="B77" s="1">
        <v>438.38900000000001</v>
      </c>
      <c r="D77" s="1">
        <v>75</v>
      </c>
      <c r="E77" s="1">
        <v>288.45</v>
      </c>
    </row>
    <row r="82" spans="1:5" x14ac:dyDescent="0.25">
      <c r="A82" t="s">
        <v>1</v>
      </c>
      <c r="B82">
        <f>AVERAGE(B3:B77)</f>
        <v>368.78116000000006</v>
      </c>
      <c r="E82">
        <f t="shared" ref="E82" si="0">AVERAGE(E3:E77)</f>
        <v>334.94358666666653</v>
      </c>
    </row>
    <row r="83" spans="1:5" x14ac:dyDescent="0.25">
      <c r="A83" t="s">
        <v>10</v>
      </c>
      <c r="B83">
        <f>_xlfn.STDEV.P(B3:B77)</f>
        <v>120.10177169540171</v>
      </c>
      <c r="E83">
        <f t="shared" ref="E83" si="1">_xlfn.STDEV.P(E3:E77)</f>
        <v>88.015525515611202</v>
      </c>
    </row>
    <row r="84" spans="1:5" x14ac:dyDescent="0.25">
      <c r="A84" t="s">
        <v>11</v>
      </c>
      <c r="B84">
        <f>COUNT(B3:B77)</f>
        <v>75</v>
      </c>
      <c r="E84">
        <f t="shared" ref="E84" si="2">COUNT(E3:E77)</f>
        <v>75</v>
      </c>
    </row>
    <row r="86" spans="1:5" x14ac:dyDescent="0.25">
      <c r="A86" t="s">
        <v>12</v>
      </c>
      <c r="B86">
        <f>3*B83</f>
        <v>360.30531508620516</v>
      </c>
      <c r="E86">
        <f t="shared" ref="E86" si="3">3*E83</f>
        <v>264.04657654683359</v>
      </c>
    </row>
    <row r="87" spans="1:5" x14ac:dyDescent="0.25">
      <c r="A87" t="s">
        <v>13</v>
      </c>
      <c r="B87">
        <f>B86+B82</f>
        <v>729.08647508620516</v>
      </c>
      <c r="E87">
        <f t="shared" ref="E87" si="4">E86+E82</f>
        <v>598.99016321350018</v>
      </c>
    </row>
    <row r="88" spans="1:5" x14ac:dyDescent="0.25">
      <c r="A88" t="s">
        <v>14</v>
      </c>
      <c r="B88">
        <f>B82-B86</f>
        <v>8.4758449137949015</v>
      </c>
      <c r="E88">
        <f t="shared" ref="E88" si="5">E82-E86</f>
        <v>70.897010119832942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42136-8E1D-4105-9E97-1C7D97487C4F}">
  <dimension ref="A1:E88"/>
  <sheetViews>
    <sheetView zoomScale="70" zoomScaleNormal="70" workbookViewId="0">
      <selection activeCell="H55" sqref="H55"/>
    </sheetView>
  </sheetViews>
  <sheetFormatPr defaultRowHeight="15" x14ac:dyDescent="0.25"/>
  <cols>
    <col min="1" max="2" width="9.28515625" bestFit="1" customWidth="1"/>
    <col min="4" max="4" width="11" bestFit="1" customWidth="1"/>
    <col min="5" max="5" width="9.28515625" bestFit="1" customWidth="1"/>
  </cols>
  <sheetData>
    <row r="1" spans="1:5" x14ac:dyDescent="0.25">
      <c r="A1" t="s">
        <v>4</v>
      </c>
      <c r="D1" t="s">
        <v>5</v>
      </c>
    </row>
    <row r="2" spans="1:5" x14ac:dyDescent="0.25">
      <c r="B2" t="s">
        <v>15</v>
      </c>
      <c r="D2" t="s">
        <v>0</v>
      </c>
      <c r="E2" t="s">
        <v>15</v>
      </c>
    </row>
    <row r="3" spans="1:5" s="1" customFormat="1" x14ac:dyDescent="0.25">
      <c r="A3" s="1">
        <v>1</v>
      </c>
      <c r="B3" s="1">
        <v>228.58799999999999</v>
      </c>
      <c r="D3" s="1">
        <v>1</v>
      </c>
      <c r="E3" s="1">
        <v>580.99900000000002</v>
      </c>
    </row>
    <row r="4" spans="1:5" s="1" customFormat="1" x14ac:dyDescent="0.25">
      <c r="A4" s="1">
        <v>2</v>
      </c>
      <c r="B4" s="1">
        <v>168.93899999999999</v>
      </c>
      <c r="D4" s="1">
        <v>2</v>
      </c>
      <c r="E4" s="1">
        <v>222.46799999999999</v>
      </c>
    </row>
    <row r="5" spans="1:5" s="1" customFormat="1" x14ac:dyDescent="0.25">
      <c r="A5" s="1">
        <v>3</v>
      </c>
      <c r="B5" s="1">
        <v>236.81700000000001</v>
      </c>
      <c r="D5" s="1">
        <v>3</v>
      </c>
      <c r="E5" s="1">
        <v>175.696</v>
      </c>
    </row>
    <row r="6" spans="1:5" s="1" customFormat="1" x14ac:dyDescent="0.25">
      <c r="A6" s="1">
        <v>4</v>
      </c>
      <c r="B6" s="1">
        <v>97.519000000000005</v>
      </c>
      <c r="D6" s="1">
        <v>4</v>
      </c>
      <c r="E6" s="1">
        <v>451.01600000000002</v>
      </c>
    </row>
    <row r="7" spans="1:5" s="1" customFormat="1" x14ac:dyDescent="0.25">
      <c r="A7" s="1">
        <v>5</v>
      </c>
      <c r="B7" s="1">
        <v>122.32299999999999</v>
      </c>
      <c r="D7" s="1">
        <v>5</v>
      </c>
      <c r="E7" s="1">
        <v>312.053</v>
      </c>
    </row>
    <row r="8" spans="1:5" s="1" customFormat="1" x14ac:dyDescent="0.25">
      <c r="A8" s="1">
        <v>6</v>
      </c>
      <c r="B8" s="1">
        <v>236.43199999999999</v>
      </c>
      <c r="D8" s="1">
        <v>6</v>
      </c>
      <c r="E8" s="1">
        <v>196.11099999999999</v>
      </c>
    </row>
    <row r="9" spans="1:5" s="1" customFormat="1" x14ac:dyDescent="0.25">
      <c r="A9" s="1">
        <v>7</v>
      </c>
      <c r="B9" s="1">
        <v>320.58100000000002</v>
      </c>
      <c r="D9" s="1">
        <v>7</v>
      </c>
      <c r="E9" s="1">
        <v>197.149</v>
      </c>
    </row>
    <row r="10" spans="1:5" s="1" customFormat="1" x14ac:dyDescent="0.25">
      <c r="A10" s="1">
        <v>8</v>
      </c>
      <c r="B10" s="1">
        <v>208.435</v>
      </c>
      <c r="D10" s="1">
        <v>8</v>
      </c>
      <c r="E10" s="1">
        <v>163.14500000000001</v>
      </c>
    </row>
    <row r="11" spans="1:5" s="1" customFormat="1" x14ac:dyDescent="0.25">
      <c r="A11" s="1">
        <v>9</v>
      </c>
      <c r="B11" s="1">
        <v>263.596</v>
      </c>
      <c r="D11" s="1">
        <v>9</v>
      </c>
      <c r="E11" s="1">
        <v>150.52600000000001</v>
      </c>
    </row>
    <row r="12" spans="1:5" s="1" customFormat="1" x14ac:dyDescent="0.25">
      <c r="A12" s="1">
        <v>10</v>
      </c>
      <c r="B12" s="1">
        <v>295.97000000000003</v>
      </c>
      <c r="D12" s="1">
        <v>10</v>
      </c>
      <c r="E12" s="1">
        <v>167.20699999999999</v>
      </c>
    </row>
    <row r="13" spans="1:5" s="1" customFormat="1" x14ac:dyDescent="0.25">
      <c r="A13" s="1">
        <v>11</v>
      </c>
      <c r="B13" s="1">
        <v>223.96600000000001</v>
      </c>
      <c r="D13" s="1">
        <v>11</v>
      </c>
      <c r="E13" s="1">
        <v>157.10499999999999</v>
      </c>
    </row>
    <row r="14" spans="1:5" s="1" customFormat="1" x14ac:dyDescent="0.25">
      <c r="A14" s="1">
        <v>12</v>
      </c>
      <c r="B14" s="1">
        <v>217.673</v>
      </c>
      <c r="D14" s="1">
        <v>12</v>
      </c>
      <c r="E14" s="1">
        <v>189.6</v>
      </c>
    </row>
    <row r="15" spans="1:5" s="1" customFormat="1" x14ac:dyDescent="0.25">
      <c r="A15" s="1">
        <v>13</v>
      </c>
      <c r="B15" s="1">
        <v>152.12799999999999</v>
      </c>
      <c r="D15" s="1">
        <v>13</v>
      </c>
      <c r="E15" s="1">
        <v>183.96899999999999</v>
      </c>
    </row>
    <row r="16" spans="1:5" s="1" customFormat="1" x14ac:dyDescent="0.25">
      <c r="A16" s="1">
        <v>14</v>
      </c>
      <c r="B16" s="1">
        <v>156.31299999999999</v>
      </c>
      <c r="D16" s="1">
        <v>14</v>
      </c>
      <c r="E16" s="1">
        <v>222.672</v>
      </c>
    </row>
    <row r="17" spans="1:5" s="1" customFormat="1" x14ac:dyDescent="0.25">
      <c r="A17" s="1">
        <v>15</v>
      </c>
      <c r="B17" s="1">
        <v>331.66199999999998</v>
      </c>
      <c r="D17" s="1">
        <v>15</v>
      </c>
      <c r="E17" s="1">
        <v>149.25299999999999</v>
      </c>
    </row>
    <row r="18" spans="1:5" s="1" customFormat="1" x14ac:dyDescent="0.25">
      <c r="A18" s="1">
        <v>16</v>
      </c>
      <c r="B18" s="1">
        <v>278.863</v>
      </c>
      <c r="D18" s="1">
        <v>16</v>
      </c>
      <c r="E18" s="1">
        <v>319.09100000000001</v>
      </c>
    </row>
    <row r="19" spans="1:5" s="1" customFormat="1" x14ac:dyDescent="0.25">
      <c r="A19" s="1">
        <v>17</v>
      </c>
      <c r="B19" s="1">
        <v>245.93299999999999</v>
      </c>
      <c r="D19" s="1">
        <v>17</v>
      </c>
      <c r="E19" s="1">
        <v>146.21100000000001</v>
      </c>
    </row>
    <row r="20" spans="1:5" s="1" customFormat="1" x14ac:dyDescent="0.25">
      <c r="A20" s="1">
        <v>18</v>
      </c>
      <c r="B20" s="1">
        <v>258.66399999999999</v>
      </c>
      <c r="D20" s="1">
        <v>18</v>
      </c>
      <c r="E20" s="1">
        <v>154.29900000000001</v>
      </c>
    </row>
    <row r="21" spans="1:5" s="1" customFormat="1" x14ac:dyDescent="0.25">
      <c r="A21" s="1">
        <v>19</v>
      </c>
      <c r="B21" s="1">
        <v>386.97899999999998</v>
      </c>
      <c r="D21" s="1">
        <v>19</v>
      </c>
      <c r="E21" s="1">
        <v>156.66300000000001</v>
      </c>
    </row>
    <row r="22" spans="1:5" s="1" customFormat="1" x14ac:dyDescent="0.25">
      <c r="A22" s="1">
        <v>20</v>
      </c>
      <c r="B22" s="1">
        <v>382.81099999999998</v>
      </c>
      <c r="D22" s="1">
        <v>20</v>
      </c>
      <c r="E22" s="1">
        <v>193.66</v>
      </c>
    </row>
    <row r="23" spans="1:5" s="1" customFormat="1" x14ac:dyDescent="0.25">
      <c r="A23" s="1">
        <v>21</v>
      </c>
      <c r="B23" s="1">
        <v>342.95100000000002</v>
      </c>
      <c r="D23" s="1">
        <v>21</v>
      </c>
      <c r="E23" s="1">
        <v>298.72199999999998</v>
      </c>
    </row>
    <row r="24" spans="1:5" s="1" customFormat="1" x14ac:dyDescent="0.25">
      <c r="A24" s="1">
        <v>22</v>
      </c>
      <c r="B24" s="1">
        <v>414.87299999999999</v>
      </c>
      <c r="D24" s="1">
        <v>22</v>
      </c>
      <c r="E24" s="1">
        <v>151.53399999999999</v>
      </c>
    </row>
    <row r="25" spans="1:5" s="1" customFormat="1" x14ac:dyDescent="0.25">
      <c r="A25" s="1">
        <v>23</v>
      </c>
      <c r="B25" s="1">
        <v>309.25700000000001</v>
      </c>
      <c r="D25" s="1">
        <v>23</v>
      </c>
      <c r="E25" s="1">
        <v>271.53899999999999</v>
      </c>
    </row>
    <row r="26" spans="1:5" s="1" customFormat="1" x14ac:dyDescent="0.25">
      <c r="A26" s="1">
        <v>24</v>
      </c>
      <c r="B26" s="1">
        <v>462.375</v>
      </c>
      <c r="D26" s="1">
        <v>24</v>
      </c>
      <c r="E26" s="1">
        <v>147.34100000000001</v>
      </c>
    </row>
    <row r="27" spans="1:5" s="1" customFormat="1" x14ac:dyDescent="0.25">
      <c r="A27" s="1">
        <v>25</v>
      </c>
      <c r="B27" s="1">
        <v>351.392</v>
      </c>
      <c r="D27" s="1">
        <v>25</v>
      </c>
      <c r="E27" s="1">
        <v>157.084</v>
      </c>
    </row>
    <row r="28" spans="1:5" s="1" customFormat="1" x14ac:dyDescent="0.25">
      <c r="A28" s="1">
        <v>26</v>
      </c>
      <c r="B28" s="1">
        <v>254.65199999999999</v>
      </c>
      <c r="D28" s="1">
        <v>26</v>
      </c>
      <c r="E28" s="1">
        <v>452.892</v>
      </c>
    </row>
    <row r="29" spans="1:5" s="1" customFormat="1" x14ac:dyDescent="0.25">
      <c r="A29" s="1">
        <v>27</v>
      </c>
      <c r="B29" s="1">
        <v>282.83999999999997</v>
      </c>
      <c r="D29" s="1">
        <v>27</v>
      </c>
      <c r="E29" s="1">
        <v>297.01299999999998</v>
      </c>
    </row>
    <row r="30" spans="1:5" s="1" customFormat="1" x14ac:dyDescent="0.25">
      <c r="A30" s="1">
        <v>28</v>
      </c>
      <c r="B30" s="1">
        <v>120.34399999999999</v>
      </c>
      <c r="D30" s="1">
        <v>28</v>
      </c>
      <c r="E30" s="1">
        <v>342.53399999999999</v>
      </c>
    </row>
    <row r="31" spans="1:5" s="1" customFormat="1" x14ac:dyDescent="0.25">
      <c r="A31" s="1">
        <v>29</v>
      </c>
      <c r="B31" s="1">
        <v>182.678</v>
      </c>
      <c r="D31" s="1">
        <v>29</v>
      </c>
      <c r="E31" s="1">
        <v>435.22800000000001</v>
      </c>
    </row>
    <row r="32" spans="1:5" s="1" customFormat="1" x14ac:dyDescent="0.25">
      <c r="A32" s="1">
        <v>30</v>
      </c>
      <c r="B32" s="1">
        <v>171.42400000000001</v>
      </c>
      <c r="D32" s="1">
        <v>30</v>
      </c>
      <c r="E32" s="1">
        <v>305.22800000000001</v>
      </c>
    </row>
    <row r="33" spans="1:5" s="1" customFormat="1" x14ac:dyDescent="0.25">
      <c r="A33" s="1">
        <v>31</v>
      </c>
      <c r="B33" s="1">
        <v>170.03399999999999</v>
      </c>
      <c r="D33" s="1">
        <v>31</v>
      </c>
      <c r="E33" s="1">
        <v>294.56400000000002</v>
      </c>
    </row>
    <row r="34" spans="1:5" s="1" customFormat="1" x14ac:dyDescent="0.25">
      <c r="A34" s="1">
        <v>32</v>
      </c>
      <c r="B34" s="1">
        <v>177.90199999999999</v>
      </c>
      <c r="D34" s="1">
        <v>32</v>
      </c>
      <c r="E34" s="1">
        <v>278.75900000000001</v>
      </c>
    </row>
    <row r="35" spans="1:5" s="1" customFormat="1" x14ac:dyDescent="0.25">
      <c r="A35" s="1">
        <v>33</v>
      </c>
      <c r="B35" s="1">
        <v>158.328</v>
      </c>
      <c r="D35" s="1">
        <v>33</v>
      </c>
      <c r="E35" s="1">
        <v>400.80399999999997</v>
      </c>
    </row>
    <row r="36" spans="1:5" s="1" customFormat="1" x14ac:dyDescent="0.25">
      <c r="A36" s="1">
        <v>34</v>
      </c>
      <c r="B36" s="1">
        <v>240.51400000000001</v>
      </c>
      <c r="D36" s="1">
        <v>34</v>
      </c>
      <c r="E36" s="1">
        <v>366.38099999999997</v>
      </c>
    </row>
    <row r="37" spans="1:5" s="1" customFormat="1" x14ac:dyDescent="0.25">
      <c r="A37" s="1">
        <v>35</v>
      </c>
      <c r="B37" s="1">
        <v>184.571</v>
      </c>
      <c r="D37" s="1">
        <v>35</v>
      </c>
      <c r="E37" s="1">
        <v>302.89999999999998</v>
      </c>
    </row>
    <row r="38" spans="1:5" s="1" customFormat="1" x14ac:dyDescent="0.25">
      <c r="A38" s="1">
        <v>36</v>
      </c>
      <c r="B38" s="1">
        <v>210.88399999999999</v>
      </c>
      <c r="D38" s="1">
        <v>36</v>
      </c>
      <c r="E38" s="1">
        <v>221.565</v>
      </c>
    </row>
    <row r="39" spans="1:5" s="1" customFormat="1" x14ac:dyDescent="0.25">
      <c r="A39" s="1">
        <v>37</v>
      </c>
      <c r="B39" s="1">
        <v>416.85300000000001</v>
      </c>
      <c r="D39" s="1">
        <v>37</v>
      </c>
      <c r="E39" s="1">
        <v>309.274</v>
      </c>
    </row>
    <row r="40" spans="1:5" s="1" customFormat="1" x14ac:dyDescent="0.25">
      <c r="A40" s="1">
        <v>38</v>
      </c>
      <c r="B40" s="1">
        <v>178.97900000000001</v>
      </c>
      <c r="D40" s="1">
        <v>38</v>
      </c>
      <c r="E40" s="1">
        <v>316.10000000000002</v>
      </c>
    </row>
    <row r="41" spans="1:5" s="1" customFormat="1" x14ac:dyDescent="0.25">
      <c r="A41" s="1">
        <v>39</v>
      </c>
      <c r="B41" s="1">
        <v>218.75200000000001</v>
      </c>
      <c r="D41" s="1">
        <v>39</v>
      </c>
      <c r="E41" s="1">
        <v>203.815</v>
      </c>
    </row>
    <row r="42" spans="1:5" s="1" customFormat="1" x14ac:dyDescent="0.25">
      <c r="A42" s="1">
        <v>40</v>
      </c>
      <c r="B42" s="1">
        <v>251.751</v>
      </c>
      <c r="D42" s="1">
        <v>40</v>
      </c>
      <c r="E42" s="1">
        <v>174.15</v>
      </c>
    </row>
    <row r="43" spans="1:5" s="1" customFormat="1" x14ac:dyDescent="0.25">
      <c r="A43" s="1">
        <v>41</v>
      </c>
      <c r="B43" s="1">
        <v>319.99099999999999</v>
      </c>
      <c r="D43" s="1">
        <v>41</v>
      </c>
      <c r="E43" s="1">
        <v>250.935</v>
      </c>
    </row>
    <row r="44" spans="1:5" s="1" customFormat="1" x14ac:dyDescent="0.25">
      <c r="A44" s="1">
        <v>42</v>
      </c>
      <c r="B44" s="1">
        <v>301.87599999999998</v>
      </c>
      <c r="D44" s="1">
        <v>42</v>
      </c>
      <c r="E44" s="1">
        <v>383.03699999999998</v>
      </c>
    </row>
    <row r="45" spans="1:5" s="1" customFormat="1" x14ac:dyDescent="0.25">
      <c r="A45" s="1">
        <v>43</v>
      </c>
      <c r="B45" s="1">
        <v>252.72399999999999</v>
      </c>
      <c r="D45" s="1">
        <v>43</v>
      </c>
      <c r="E45" s="1">
        <v>215.608</v>
      </c>
    </row>
    <row r="46" spans="1:5" s="1" customFormat="1" x14ac:dyDescent="0.25">
      <c r="A46" s="1">
        <v>44</v>
      </c>
      <c r="B46" s="1">
        <v>288.86700000000002</v>
      </c>
      <c r="D46" s="1">
        <v>44</v>
      </c>
      <c r="E46" s="1">
        <v>196.59</v>
      </c>
    </row>
    <row r="47" spans="1:5" s="1" customFormat="1" x14ac:dyDescent="0.25">
      <c r="A47" s="1">
        <v>45</v>
      </c>
      <c r="B47" s="1">
        <v>320.49400000000003</v>
      </c>
      <c r="D47" s="1">
        <v>45</v>
      </c>
      <c r="E47" s="1">
        <v>316.5</v>
      </c>
    </row>
    <row r="48" spans="1:5" s="1" customFormat="1" x14ac:dyDescent="0.25">
      <c r="A48" s="1">
        <v>46</v>
      </c>
      <c r="B48" s="1">
        <v>224.066</v>
      </c>
      <c r="D48" s="1">
        <v>46</v>
      </c>
      <c r="E48" s="1">
        <v>201.97399999999999</v>
      </c>
    </row>
    <row r="49" spans="1:5" s="1" customFormat="1" x14ac:dyDescent="0.25">
      <c r="A49" s="1">
        <v>47</v>
      </c>
      <c r="B49" s="1">
        <v>307.67700000000002</v>
      </c>
      <c r="D49" s="1">
        <v>47</v>
      </c>
      <c r="E49" s="1">
        <v>226.654</v>
      </c>
    </row>
    <row r="50" spans="1:5" s="1" customFormat="1" x14ac:dyDescent="0.25">
      <c r="A50" s="1">
        <v>48</v>
      </c>
      <c r="B50" s="1">
        <v>335.65699999999998</v>
      </c>
      <c r="D50" s="1">
        <v>48</v>
      </c>
      <c r="E50" s="1">
        <v>226.30699999999999</v>
      </c>
    </row>
    <row r="51" spans="1:5" s="1" customFormat="1" x14ac:dyDescent="0.25">
      <c r="A51" s="1">
        <v>49</v>
      </c>
      <c r="B51" s="1">
        <v>266.75700000000001</v>
      </c>
      <c r="D51" s="1">
        <v>49</v>
      </c>
      <c r="E51" s="1">
        <v>317.69799999999998</v>
      </c>
    </row>
    <row r="52" spans="1:5" s="1" customFormat="1" x14ac:dyDescent="0.25">
      <c r="A52" s="1">
        <v>50</v>
      </c>
      <c r="B52" s="1">
        <v>188.25299999999999</v>
      </c>
      <c r="D52" s="1">
        <v>50</v>
      </c>
      <c r="E52" s="1">
        <v>253.01900000000001</v>
      </c>
    </row>
    <row r="53" spans="1:5" s="1" customFormat="1" x14ac:dyDescent="0.25">
      <c r="A53" s="1">
        <v>51</v>
      </c>
      <c r="B53" s="1">
        <v>221.148</v>
      </c>
      <c r="D53" s="1">
        <v>51</v>
      </c>
      <c r="E53" s="1">
        <v>187.81899999999999</v>
      </c>
    </row>
    <row r="54" spans="1:5" s="1" customFormat="1" x14ac:dyDescent="0.25">
      <c r="A54" s="1">
        <v>52</v>
      </c>
      <c r="B54" s="1">
        <v>259.28899999999999</v>
      </c>
      <c r="D54" s="1">
        <v>52</v>
      </c>
      <c r="E54" s="1">
        <v>227.054</v>
      </c>
    </row>
    <row r="55" spans="1:5" s="1" customFormat="1" x14ac:dyDescent="0.25">
      <c r="A55" s="1">
        <v>53</v>
      </c>
      <c r="B55" s="1">
        <v>271.41199999999998</v>
      </c>
      <c r="D55" s="1">
        <v>53</v>
      </c>
      <c r="E55" s="1">
        <v>179.58699999999999</v>
      </c>
    </row>
    <row r="56" spans="1:5" s="1" customFormat="1" x14ac:dyDescent="0.25">
      <c r="A56" s="1">
        <v>54</v>
      </c>
      <c r="B56" s="1">
        <v>174.28899999999999</v>
      </c>
      <c r="D56" s="1">
        <v>54</v>
      </c>
      <c r="E56" s="1">
        <v>236.45</v>
      </c>
    </row>
    <row r="57" spans="1:5" s="1" customFormat="1" x14ac:dyDescent="0.25">
      <c r="A57" s="1">
        <v>55</v>
      </c>
      <c r="B57" s="1">
        <v>203.01599999999999</v>
      </c>
      <c r="D57" s="1">
        <v>55</v>
      </c>
      <c r="E57" s="1">
        <v>219.37700000000001</v>
      </c>
    </row>
    <row r="58" spans="1:5" s="1" customFormat="1" x14ac:dyDescent="0.25">
      <c r="A58" s="1">
        <v>56</v>
      </c>
      <c r="B58" s="1">
        <v>229.05099999999999</v>
      </c>
      <c r="D58" s="1">
        <v>56</v>
      </c>
      <c r="E58" s="1">
        <v>251.369</v>
      </c>
    </row>
    <row r="59" spans="1:5" s="1" customFormat="1" x14ac:dyDescent="0.25">
      <c r="A59" s="1">
        <v>57</v>
      </c>
      <c r="B59" s="1">
        <v>209.39</v>
      </c>
      <c r="D59" s="1">
        <v>57</v>
      </c>
      <c r="E59" s="1">
        <v>212.291</v>
      </c>
    </row>
    <row r="60" spans="1:5" s="1" customFormat="1" x14ac:dyDescent="0.25">
      <c r="A60" s="1">
        <v>58</v>
      </c>
      <c r="B60" s="1">
        <v>215.38200000000001</v>
      </c>
      <c r="D60" s="1">
        <v>58</v>
      </c>
      <c r="E60" s="1">
        <v>196.10400000000001</v>
      </c>
    </row>
    <row r="61" spans="1:5" s="1" customFormat="1" x14ac:dyDescent="0.25">
      <c r="A61" s="1">
        <v>59</v>
      </c>
      <c r="B61" s="1">
        <v>216.21600000000001</v>
      </c>
      <c r="D61" s="1">
        <v>59</v>
      </c>
      <c r="E61" s="1">
        <v>192.02199999999999</v>
      </c>
    </row>
    <row r="62" spans="1:5" s="1" customFormat="1" x14ac:dyDescent="0.25">
      <c r="A62" s="1">
        <v>60</v>
      </c>
      <c r="B62" s="1">
        <v>204.51</v>
      </c>
      <c r="D62" s="1">
        <v>60</v>
      </c>
      <c r="E62" s="1">
        <v>191.29300000000001</v>
      </c>
    </row>
    <row r="63" spans="1:5" s="1" customFormat="1" x14ac:dyDescent="0.25">
      <c r="A63" s="1">
        <v>61</v>
      </c>
      <c r="B63" s="1">
        <v>226.88</v>
      </c>
      <c r="D63" s="1">
        <v>61</v>
      </c>
      <c r="E63" s="1">
        <v>364.15800000000002</v>
      </c>
    </row>
    <row r="64" spans="1:5" s="1" customFormat="1" x14ac:dyDescent="0.25">
      <c r="A64" s="1">
        <v>62</v>
      </c>
      <c r="B64" s="1">
        <v>137.59</v>
      </c>
      <c r="D64" s="1">
        <v>62</v>
      </c>
      <c r="E64" s="1">
        <v>219.37700000000001</v>
      </c>
    </row>
    <row r="65" spans="1:5" s="1" customFormat="1" x14ac:dyDescent="0.25">
      <c r="A65" s="1">
        <v>63</v>
      </c>
      <c r="B65" s="1">
        <v>187.00299999999999</v>
      </c>
      <c r="D65" s="1">
        <v>63</v>
      </c>
      <c r="E65" s="1">
        <v>131.12899999999999</v>
      </c>
    </row>
    <row r="66" spans="1:5" s="1" customFormat="1" x14ac:dyDescent="0.25">
      <c r="A66" s="1">
        <v>64</v>
      </c>
      <c r="B66" s="1">
        <v>275.99700000000001</v>
      </c>
      <c r="D66" s="1">
        <v>64</v>
      </c>
      <c r="E66" s="1">
        <v>148.77500000000001</v>
      </c>
    </row>
    <row r="67" spans="1:5" s="1" customFormat="1" x14ac:dyDescent="0.25">
      <c r="A67" s="1">
        <v>65</v>
      </c>
      <c r="B67" s="1">
        <v>256.18</v>
      </c>
      <c r="D67" s="1">
        <v>65</v>
      </c>
      <c r="E67" s="1">
        <v>151.01599999999999</v>
      </c>
    </row>
    <row r="68" spans="1:5" s="1" customFormat="1" x14ac:dyDescent="0.25">
      <c r="A68" s="1">
        <v>66</v>
      </c>
      <c r="B68" s="1">
        <v>170.50299999999999</v>
      </c>
      <c r="D68" s="1">
        <v>66</v>
      </c>
      <c r="E68" s="2"/>
    </row>
    <row r="69" spans="1:5" s="1" customFormat="1" x14ac:dyDescent="0.25">
      <c r="A69" s="1">
        <v>67</v>
      </c>
      <c r="B69" s="1">
        <v>232.21199999999999</v>
      </c>
      <c r="D69" s="1">
        <v>67</v>
      </c>
      <c r="E69" s="1">
        <v>220.19300000000001</v>
      </c>
    </row>
    <row r="70" spans="1:5" s="1" customFormat="1" x14ac:dyDescent="0.25">
      <c r="A70" s="1">
        <v>68</v>
      </c>
      <c r="B70" s="1">
        <v>371.86900000000003</v>
      </c>
      <c r="D70" s="1">
        <v>68</v>
      </c>
      <c r="E70" s="1">
        <v>357.10599999999999</v>
      </c>
    </row>
    <row r="71" spans="1:5" s="1" customFormat="1" x14ac:dyDescent="0.25">
      <c r="A71" s="1">
        <v>69</v>
      </c>
      <c r="B71" s="1">
        <v>233.48</v>
      </c>
      <c r="D71" s="1">
        <v>69</v>
      </c>
      <c r="E71" s="1">
        <v>166.05699999999999</v>
      </c>
    </row>
    <row r="72" spans="1:5" s="1" customFormat="1" x14ac:dyDescent="0.25">
      <c r="A72" s="1">
        <v>70</v>
      </c>
      <c r="B72" s="1">
        <v>173.29900000000001</v>
      </c>
      <c r="D72" s="1">
        <v>70</v>
      </c>
      <c r="E72" s="1">
        <v>224.11799999999999</v>
      </c>
    </row>
    <row r="73" spans="1:5" s="1" customFormat="1" x14ac:dyDescent="0.25">
      <c r="A73" s="1">
        <v>71</v>
      </c>
      <c r="B73" s="1">
        <v>237.75200000000001</v>
      </c>
      <c r="D73" s="1">
        <v>71</v>
      </c>
      <c r="E73" s="1">
        <v>346.85899999999998</v>
      </c>
    </row>
    <row r="74" spans="1:5" s="1" customFormat="1" x14ac:dyDescent="0.25">
      <c r="A74" s="1">
        <v>72</v>
      </c>
      <c r="B74" s="1">
        <v>300.55599999999998</v>
      </c>
      <c r="D74" s="1">
        <v>72</v>
      </c>
      <c r="E74" s="1">
        <v>204.49199999999999</v>
      </c>
    </row>
    <row r="75" spans="1:5" s="1" customFormat="1" x14ac:dyDescent="0.25">
      <c r="A75" s="1">
        <v>73</v>
      </c>
      <c r="B75" s="1">
        <v>306.75599999999997</v>
      </c>
      <c r="D75" s="1">
        <v>73</v>
      </c>
      <c r="E75" s="1">
        <v>242.876</v>
      </c>
    </row>
    <row r="76" spans="1:5" s="1" customFormat="1" x14ac:dyDescent="0.25">
      <c r="A76" s="1">
        <v>74</v>
      </c>
      <c r="B76" s="1">
        <v>148.81</v>
      </c>
      <c r="D76" s="1">
        <v>74</v>
      </c>
      <c r="E76" s="1">
        <v>302.79599999999999</v>
      </c>
    </row>
    <row r="77" spans="1:5" s="1" customFormat="1" x14ac:dyDescent="0.25">
      <c r="A77" s="1">
        <v>75</v>
      </c>
      <c r="B77" s="1">
        <v>306.13099999999997</v>
      </c>
      <c r="D77" s="1">
        <v>75</v>
      </c>
      <c r="E77" s="1">
        <v>343.45499999999998</v>
      </c>
    </row>
    <row r="82" spans="1:5" x14ac:dyDescent="0.25">
      <c r="A82" t="s">
        <v>1</v>
      </c>
      <c r="B82">
        <f>AVERAGE(B3:B77)</f>
        <v>246.54172</v>
      </c>
      <c r="E82">
        <f t="shared" ref="E82" si="0">AVERAGE(E3:E77)</f>
        <v>247.57317567567563</v>
      </c>
    </row>
    <row r="83" spans="1:5" x14ac:dyDescent="0.25">
      <c r="A83" t="s">
        <v>10</v>
      </c>
      <c r="B83">
        <f>_xlfn.STDEV.P(B3:B77)</f>
        <v>74.149007179967882</v>
      </c>
      <c r="E83">
        <f t="shared" ref="E83" si="1">_xlfn.STDEV.P(E3:E77)</f>
        <v>88.552364564910008</v>
      </c>
    </row>
    <row r="84" spans="1:5" x14ac:dyDescent="0.25">
      <c r="A84" t="s">
        <v>11</v>
      </c>
      <c r="B84">
        <f>COUNT(B3:B77)</f>
        <v>75</v>
      </c>
      <c r="E84">
        <f t="shared" ref="E84" si="2">COUNT(E3:E77)</f>
        <v>74</v>
      </c>
    </row>
    <row r="86" spans="1:5" x14ac:dyDescent="0.25">
      <c r="A86" t="s">
        <v>12</v>
      </c>
      <c r="B86">
        <f>3*B83</f>
        <v>222.44702153990363</v>
      </c>
      <c r="E86">
        <f t="shared" ref="E86" si="3">3*E83</f>
        <v>265.65709369473001</v>
      </c>
    </row>
    <row r="87" spans="1:5" x14ac:dyDescent="0.25">
      <c r="A87" t="s">
        <v>13</v>
      </c>
      <c r="B87">
        <f>B86+B82</f>
        <v>468.98874153990363</v>
      </c>
      <c r="E87">
        <f t="shared" ref="E87" si="4">E86+E82</f>
        <v>513.23026937040561</v>
      </c>
    </row>
    <row r="88" spans="1:5" x14ac:dyDescent="0.25">
      <c r="A88" t="s">
        <v>14</v>
      </c>
      <c r="B88">
        <f>B82-B86</f>
        <v>24.094698460096367</v>
      </c>
      <c r="E88">
        <f t="shared" ref="E88" si="5">E82-E86</f>
        <v>-18.08391801905438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08274-B5BA-43E5-9A28-6EB4E5E33632}">
  <dimension ref="A1:E88"/>
  <sheetViews>
    <sheetView tabSelected="1" topLeftCell="A25" zoomScale="80" zoomScaleNormal="80" workbookViewId="0">
      <selection activeCell="O23" sqref="O23"/>
    </sheetView>
  </sheetViews>
  <sheetFormatPr defaultRowHeight="15" x14ac:dyDescent="0.25"/>
  <cols>
    <col min="1" max="1" width="11" bestFit="1" customWidth="1"/>
    <col min="2" max="2" width="9.28515625" bestFit="1" customWidth="1"/>
    <col min="4" max="5" width="9.28515625" bestFit="1" customWidth="1"/>
  </cols>
  <sheetData>
    <row r="1" spans="1:5" x14ac:dyDescent="0.25">
      <c r="A1" t="s">
        <v>6</v>
      </c>
      <c r="D1" t="s">
        <v>7</v>
      </c>
    </row>
    <row r="2" spans="1:5" x14ac:dyDescent="0.25">
      <c r="B2" t="s">
        <v>15</v>
      </c>
      <c r="E2" t="s">
        <v>15</v>
      </c>
    </row>
    <row r="3" spans="1:5" s="1" customFormat="1" x14ac:dyDescent="0.25">
      <c r="A3" s="1">
        <v>1</v>
      </c>
      <c r="B3" s="1">
        <v>1132.316</v>
      </c>
      <c r="D3" s="1">
        <v>1</v>
      </c>
      <c r="E3" s="1">
        <v>727.03</v>
      </c>
    </row>
    <row r="4" spans="1:5" s="1" customFormat="1" x14ac:dyDescent="0.25">
      <c r="A4" s="1">
        <v>2</v>
      </c>
      <c r="B4" s="1">
        <v>986.45799999999997</v>
      </c>
      <c r="D4" s="1">
        <v>2</v>
      </c>
      <c r="E4" s="1">
        <v>1199.9649999999999</v>
      </c>
    </row>
    <row r="5" spans="1:5" s="1" customFormat="1" x14ac:dyDescent="0.25">
      <c r="A5" s="1">
        <v>3</v>
      </c>
      <c r="B5" s="1">
        <v>977.16600000000005</v>
      </c>
      <c r="D5" s="1">
        <v>3</v>
      </c>
      <c r="E5" s="1">
        <v>736.42600000000004</v>
      </c>
    </row>
    <row r="6" spans="1:5" s="1" customFormat="1" x14ac:dyDescent="0.25">
      <c r="A6" s="1">
        <v>4</v>
      </c>
      <c r="B6" s="1">
        <v>1081.549</v>
      </c>
      <c r="D6" s="1">
        <v>4</v>
      </c>
      <c r="E6" s="1">
        <v>749.93899999999996</v>
      </c>
    </row>
    <row r="7" spans="1:5" s="1" customFormat="1" x14ac:dyDescent="0.25">
      <c r="A7" s="1">
        <v>5</v>
      </c>
      <c r="B7" s="1">
        <v>1039.4659999999999</v>
      </c>
      <c r="D7" s="1">
        <v>5</v>
      </c>
      <c r="E7" s="1">
        <v>971.26099999999997</v>
      </c>
    </row>
    <row r="8" spans="1:5" s="1" customFormat="1" x14ac:dyDescent="0.25">
      <c r="A8" s="1">
        <v>6</v>
      </c>
      <c r="B8" s="1">
        <v>595.95299999999997</v>
      </c>
      <c r="D8" s="1">
        <v>6</v>
      </c>
      <c r="E8" s="1">
        <v>1762.7270000000001</v>
      </c>
    </row>
    <row r="9" spans="1:5" s="1" customFormat="1" x14ac:dyDescent="0.25">
      <c r="A9" s="1">
        <v>7</v>
      </c>
      <c r="B9" s="1">
        <v>723.95600000000002</v>
      </c>
      <c r="D9" s="1">
        <v>7</v>
      </c>
      <c r="E9" s="1">
        <v>1191.663</v>
      </c>
    </row>
    <row r="10" spans="1:5" s="1" customFormat="1" x14ac:dyDescent="0.25">
      <c r="A10" s="1">
        <v>8</v>
      </c>
      <c r="B10" s="1">
        <v>676.64499999999998</v>
      </c>
      <c r="D10" s="1">
        <v>8</v>
      </c>
      <c r="E10" s="1">
        <v>1012.146</v>
      </c>
    </row>
    <row r="11" spans="1:5" s="1" customFormat="1" x14ac:dyDescent="0.25">
      <c r="A11" s="1">
        <v>9</v>
      </c>
      <c r="B11" s="1">
        <v>619.26099999999997</v>
      </c>
      <c r="D11" s="1">
        <v>9</v>
      </c>
      <c r="E11" s="1">
        <v>1521.3620000000001</v>
      </c>
    </row>
    <row r="12" spans="1:5" s="1" customFormat="1" x14ac:dyDescent="0.25">
      <c r="A12" s="1">
        <v>10</v>
      </c>
      <c r="B12" s="1">
        <v>595.90099999999995</v>
      </c>
      <c r="D12" s="1">
        <v>10</v>
      </c>
      <c r="E12" s="1">
        <v>1237.6880000000001</v>
      </c>
    </row>
    <row r="13" spans="1:5" s="1" customFormat="1" x14ac:dyDescent="0.25">
      <c r="A13" s="1">
        <v>11</v>
      </c>
      <c r="B13" s="1">
        <v>1158.7149999999999</v>
      </c>
      <c r="D13" s="1">
        <v>11</v>
      </c>
      <c r="E13" s="1">
        <v>920.59799999999996</v>
      </c>
    </row>
    <row r="14" spans="1:5" s="1" customFormat="1" x14ac:dyDescent="0.25">
      <c r="A14" s="1">
        <v>12</v>
      </c>
      <c r="B14" s="1">
        <v>832.78499999999997</v>
      </c>
      <c r="D14" s="1">
        <v>12</v>
      </c>
      <c r="E14" s="1">
        <v>1886.2840000000001</v>
      </c>
    </row>
    <row r="15" spans="1:5" s="1" customFormat="1" x14ac:dyDescent="0.25">
      <c r="A15" s="1">
        <v>13</v>
      </c>
      <c r="B15" s="1">
        <v>1083.72</v>
      </c>
      <c r="D15" s="1">
        <v>13</v>
      </c>
      <c r="E15" s="1">
        <v>1354.5930000000001</v>
      </c>
    </row>
    <row r="16" spans="1:5" s="1" customFormat="1" x14ac:dyDescent="0.25">
      <c r="A16" s="1">
        <v>14</v>
      </c>
      <c r="B16" s="1">
        <v>596.21299999999997</v>
      </c>
      <c r="D16" s="1">
        <v>14</v>
      </c>
      <c r="E16" s="1">
        <v>666.32899999999995</v>
      </c>
    </row>
    <row r="17" spans="1:5" s="1" customFormat="1" x14ac:dyDescent="0.25">
      <c r="A17" s="1">
        <v>15</v>
      </c>
      <c r="B17" s="1">
        <v>742.69600000000003</v>
      </c>
      <c r="D17" s="1">
        <v>15</v>
      </c>
      <c r="E17" s="1">
        <v>1071.319</v>
      </c>
    </row>
    <row r="18" spans="1:5" s="1" customFormat="1" x14ac:dyDescent="0.25">
      <c r="A18" s="1">
        <v>16</v>
      </c>
      <c r="B18" s="1">
        <v>699.06700000000001</v>
      </c>
      <c r="D18" s="1">
        <v>16</v>
      </c>
      <c r="E18" s="1">
        <v>960.91</v>
      </c>
    </row>
    <row r="19" spans="1:5" s="1" customFormat="1" x14ac:dyDescent="0.25">
      <c r="A19" s="1">
        <v>17</v>
      </c>
      <c r="B19" s="1">
        <v>906.06100000000004</v>
      </c>
      <c r="D19" s="1">
        <v>17</v>
      </c>
      <c r="E19" s="1">
        <v>1405.499</v>
      </c>
    </row>
    <row r="20" spans="1:5" s="1" customFormat="1" x14ac:dyDescent="0.25">
      <c r="A20" s="1">
        <v>18</v>
      </c>
      <c r="B20" s="1">
        <v>993.596</v>
      </c>
      <c r="D20" s="1">
        <v>18</v>
      </c>
      <c r="E20" s="1">
        <v>1340.508</v>
      </c>
    </row>
    <row r="21" spans="1:5" s="1" customFormat="1" x14ac:dyDescent="0.25">
      <c r="A21" s="1">
        <v>19</v>
      </c>
      <c r="B21" s="1">
        <v>759.05700000000002</v>
      </c>
      <c r="D21" s="1">
        <v>19</v>
      </c>
      <c r="E21" s="1">
        <v>1027.742</v>
      </c>
    </row>
    <row r="22" spans="1:5" s="1" customFormat="1" x14ac:dyDescent="0.25">
      <c r="A22" s="1">
        <v>20</v>
      </c>
      <c r="B22" s="1">
        <v>1027.3430000000001</v>
      </c>
      <c r="D22" s="1">
        <v>20</v>
      </c>
      <c r="E22" s="1">
        <v>689.58399999999995</v>
      </c>
    </row>
    <row r="23" spans="1:5" s="1" customFormat="1" x14ac:dyDescent="0.25">
      <c r="A23" s="1">
        <v>21</v>
      </c>
      <c r="B23" s="1">
        <v>798.77800000000002</v>
      </c>
      <c r="D23" s="1">
        <v>21</v>
      </c>
      <c r="E23" s="1">
        <v>1409.337</v>
      </c>
    </row>
    <row r="24" spans="1:5" s="1" customFormat="1" x14ac:dyDescent="0.25">
      <c r="A24" s="1">
        <v>22</v>
      </c>
      <c r="B24" s="1">
        <v>905.22699999999998</v>
      </c>
      <c r="D24" s="1">
        <v>22</v>
      </c>
      <c r="E24"/>
    </row>
    <row r="25" spans="1:5" s="1" customFormat="1" x14ac:dyDescent="0.25">
      <c r="A25" s="1">
        <v>23</v>
      </c>
      <c r="B25" s="1">
        <v>1181.9359999999999</v>
      </c>
      <c r="D25" s="1">
        <v>23</v>
      </c>
      <c r="E25" s="1">
        <v>870.90800000000002</v>
      </c>
    </row>
    <row r="26" spans="1:5" s="1" customFormat="1" x14ac:dyDescent="0.25">
      <c r="A26" s="1">
        <v>24</v>
      </c>
      <c r="B26" s="1">
        <v>988.03899999999999</v>
      </c>
      <c r="D26" s="1">
        <v>24</v>
      </c>
      <c r="E26" s="1">
        <v>753.70799999999997</v>
      </c>
    </row>
    <row r="27" spans="1:5" s="1" customFormat="1" x14ac:dyDescent="0.25">
      <c r="A27" s="1">
        <v>25</v>
      </c>
      <c r="B27" s="1">
        <v>796.81500000000005</v>
      </c>
      <c r="D27" s="1">
        <v>25</v>
      </c>
      <c r="E27" s="1">
        <v>699.08500000000004</v>
      </c>
    </row>
    <row r="28" spans="1:5" s="1" customFormat="1" x14ac:dyDescent="0.25">
      <c r="A28" s="1">
        <v>26</v>
      </c>
      <c r="B28" s="1">
        <v>1897.521</v>
      </c>
      <c r="D28" s="1">
        <v>26</v>
      </c>
      <c r="E28" s="1">
        <v>437.29500000000002</v>
      </c>
    </row>
    <row r="29" spans="1:5" s="1" customFormat="1" x14ac:dyDescent="0.25">
      <c r="A29" s="1">
        <v>27</v>
      </c>
      <c r="B29" s="1">
        <v>1491.7139999999999</v>
      </c>
      <c r="D29" s="1">
        <v>27</v>
      </c>
      <c r="E29" s="1">
        <v>1425.5250000000001</v>
      </c>
    </row>
    <row r="30" spans="1:5" s="1" customFormat="1" x14ac:dyDescent="0.25">
      <c r="A30" s="1">
        <v>28</v>
      </c>
      <c r="B30" s="1">
        <v>1013.57</v>
      </c>
      <c r="D30" s="1">
        <v>28</v>
      </c>
      <c r="E30" s="1">
        <v>1199.8599999999999</v>
      </c>
    </row>
    <row r="31" spans="1:5" s="1" customFormat="1" x14ac:dyDescent="0.25">
      <c r="A31" s="1">
        <v>29</v>
      </c>
      <c r="B31" s="1">
        <v>1384.4839999999999</v>
      </c>
      <c r="D31" s="1">
        <v>29</v>
      </c>
      <c r="E31" s="1">
        <v>1503.0039999999999</v>
      </c>
    </row>
    <row r="32" spans="1:5" s="1" customFormat="1" x14ac:dyDescent="0.25">
      <c r="A32" s="1">
        <v>30</v>
      </c>
      <c r="B32" s="1">
        <v>1168.9970000000001</v>
      </c>
      <c r="D32" s="1">
        <v>30</v>
      </c>
      <c r="E32" s="1">
        <v>1025.502</v>
      </c>
    </row>
    <row r="33" spans="1:5" s="1" customFormat="1" x14ac:dyDescent="0.25">
      <c r="A33" s="1">
        <v>31</v>
      </c>
      <c r="B33" s="1">
        <v>886.86900000000003</v>
      </c>
      <c r="D33" s="1">
        <v>31</v>
      </c>
      <c r="E33" s="1">
        <v>1418.5250000000001</v>
      </c>
    </row>
    <row r="34" spans="1:5" s="1" customFormat="1" x14ac:dyDescent="0.25">
      <c r="A34" s="1">
        <v>32</v>
      </c>
      <c r="B34" s="1">
        <v>1302.575</v>
      </c>
      <c r="D34" s="1">
        <v>32</v>
      </c>
      <c r="E34" s="1">
        <v>1419.394</v>
      </c>
    </row>
    <row r="35" spans="1:5" s="1" customFormat="1" x14ac:dyDescent="0.25">
      <c r="A35" s="1">
        <v>33</v>
      </c>
      <c r="B35" s="1">
        <v>956.13300000000004</v>
      </c>
      <c r="D35" s="1">
        <v>33</v>
      </c>
      <c r="E35" s="1">
        <v>550.53499999999997</v>
      </c>
    </row>
    <row r="36" spans="1:5" s="1" customFormat="1" x14ac:dyDescent="0.25">
      <c r="A36" s="1">
        <v>34</v>
      </c>
      <c r="B36" s="1">
        <v>672.72</v>
      </c>
      <c r="D36" s="1">
        <v>34</v>
      </c>
      <c r="E36" s="1">
        <v>1220.702</v>
      </c>
    </row>
    <row r="37" spans="1:5" s="1" customFormat="1" x14ac:dyDescent="0.25">
      <c r="A37" s="1">
        <v>35</v>
      </c>
      <c r="B37" s="1">
        <v>833.30600000000004</v>
      </c>
      <c r="D37" s="1">
        <v>35</v>
      </c>
      <c r="E37" s="1">
        <v>1575.62</v>
      </c>
    </row>
    <row r="38" spans="1:5" s="1" customFormat="1" x14ac:dyDescent="0.25">
      <c r="A38" s="1">
        <v>36</v>
      </c>
      <c r="B38" s="1">
        <v>1309.2449999999999</v>
      </c>
      <c r="D38" s="1">
        <v>36</v>
      </c>
      <c r="E38" s="1">
        <v>1380.576</v>
      </c>
    </row>
    <row r="39" spans="1:5" s="1" customFormat="1" x14ac:dyDescent="0.25">
      <c r="A39" s="1">
        <v>37</v>
      </c>
      <c r="B39" s="1">
        <v>843.74400000000003</v>
      </c>
      <c r="D39" s="1">
        <v>37</v>
      </c>
      <c r="E39" s="1">
        <v>1519.087</v>
      </c>
    </row>
    <row r="40" spans="1:5" s="1" customFormat="1" x14ac:dyDescent="0.25">
      <c r="A40" s="1">
        <v>38</v>
      </c>
      <c r="B40" s="1">
        <v>1108.6600000000001</v>
      </c>
      <c r="D40" s="1">
        <v>38</v>
      </c>
      <c r="E40"/>
    </row>
    <row r="41" spans="1:5" s="1" customFormat="1" x14ac:dyDescent="0.25">
      <c r="A41" s="1">
        <v>39</v>
      </c>
      <c r="B41" s="1">
        <v>1143.9000000000001</v>
      </c>
      <c r="D41" s="1">
        <v>39</v>
      </c>
      <c r="E41" s="1">
        <v>1889.2360000000001</v>
      </c>
    </row>
    <row r="42" spans="1:5" s="1" customFormat="1" x14ac:dyDescent="0.25">
      <c r="A42" s="1">
        <v>40</v>
      </c>
      <c r="B42" s="1">
        <v>667.04100000000005</v>
      </c>
      <c r="D42" s="1">
        <v>40</v>
      </c>
      <c r="E42" s="1">
        <v>2284.518</v>
      </c>
    </row>
    <row r="43" spans="1:5" s="1" customFormat="1" x14ac:dyDescent="0.25">
      <c r="A43" s="1">
        <v>41</v>
      </c>
      <c r="B43" s="1">
        <v>1177.768</v>
      </c>
      <c r="D43" s="1">
        <v>41</v>
      </c>
      <c r="E43" s="1">
        <v>1820.4059999999999</v>
      </c>
    </row>
    <row r="44" spans="1:5" s="1" customFormat="1" x14ac:dyDescent="0.25">
      <c r="A44" s="1">
        <v>42</v>
      </c>
      <c r="B44" s="1">
        <v>1352.5440000000001</v>
      </c>
      <c r="D44" s="1">
        <v>42</v>
      </c>
      <c r="E44" s="1">
        <v>488.34</v>
      </c>
    </row>
    <row r="45" spans="1:5" s="1" customFormat="1" x14ac:dyDescent="0.25">
      <c r="A45" s="1">
        <v>43</v>
      </c>
      <c r="B45" s="1">
        <v>1243.663</v>
      </c>
      <c r="D45" s="1">
        <v>43</v>
      </c>
      <c r="E45" s="1">
        <v>681.42100000000005</v>
      </c>
    </row>
    <row r="46" spans="1:5" s="1" customFormat="1" x14ac:dyDescent="0.25">
      <c r="A46" s="1">
        <v>44</v>
      </c>
      <c r="B46" s="1">
        <v>1348.288</v>
      </c>
      <c r="D46" s="1">
        <v>44</v>
      </c>
      <c r="E46" s="1">
        <v>1244.2360000000001</v>
      </c>
    </row>
    <row r="47" spans="1:5" s="1" customFormat="1" x14ac:dyDescent="0.25">
      <c r="A47" s="1">
        <v>45</v>
      </c>
      <c r="B47" s="1">
        <v>1576.402</v>
      </c>
      <c r="D47" s="1">
        <v>45</v>
      </c>
      <c r="E47" s="1">
        <v>821.96400000000006</v>
      </c>
    </row>
    <row r="48" spans="1:5" s="1" customFormat="1" x14ac:dyDescent="0.25">
      <c r="A48" s="1">
        <v>46</v>
      </c>
      <c r="B48" s="1">
        <v>895.91800000000001</v>
      </c>
      <c r="D48" s="1">
        <v>46</v>
      </c>
      <c r="E48" s="1">
        <v>1117.605</v>
      </c>
    </row>
    <row r="49" spans="1:5" s="1" customFormat="1" x14ac:dyDescent="0.25">
      <c r="A49" s="1">
        <v>47</v>
      </c>
      <c r="B49" s="1">
        <v>893.01700000000005</v>
      </c>
      <c r="D49" s="1">
        <v>47</v>
      </c>
      <c r="E49" s="1">
        <v>792.14300000000003</v>
      </c>
    </row>
    <row r="50" spans="1:5" s="1" customFormat="1" x14ac:dyDescent="0.25">
      <c r="A50" s="1">
        <v>48</v>
      </c>
      <c r="B50" s="1">
        <v>1351.779</v>
      </c>
      <c r="D50" s="1">
        <v>48</v>
      </c>
      <c r="E50" s="1">
        <v>930.91499999999996</v>
      </c>
    </row>
    <row r="51" spans="1:5" s="1" customFormat="1" x14ac:dyDescent="0.25">
      <c r="A51" s="1">
        <v>49</v>
      </c>
      <c r="B51" s="1">
        <v>1428.6510000000001</v>
      </c>
      <c r="D51" s="1">
        <v>49</v>
      </c>
      <c r="E51" s="1">
        <v>941.26599999999996</v>
      </c>
    </row>
    <row r="52" spans="1:5" s="1" customFormat="1" x14ac:dyDescent="0.25">
      <c r="A52" s="1">
        <v>50</v>
      </c>
      <c r="B52" s="1">
        <v>1788.519</v>
      </c>
      <c r="D52" s="1">
        <v>50</v>
      </c>
      <c r="E52" s="1">
        <v>969.19399999999996</v>
      </c>
    </row>
    <row r="53" spans="1:5" s="1" customFormat="1" x14ac:dyDescent="0.25">
      <c r="A53" s="1">
        <v>51</v>
      </c>
      <c r="B53" s="1">
        <v>1258.9290000000001</v>
      </c>
      <c r="D53" s="1">
        <v>51</v>
      </c>
      <c r="E53" s="1">
        <v>1338.8050000000001</v>
      </c>
    </row>
    <row r="54" spans="1:5" s="1" customFormat="1" x14ac:dyDescent="0.25">
      <c r="A54" s="1">
        <v>52</v>
      </c>
      <c r="B54" s="1">
        <v>1609.4880000000001</v>
      </c>
      <c r="D54" s="1">
        <v>52</v>
      </c>
      <c r="E54" s="1">
        <v>1498.731</v>
      </c>
    </row>
    <row r="55" spans="1:5" s="1" customFormat="1" x14ac:dyDescent="0.25">
      <c r="A55" s="1">
        <v>53</v>
      </c>
      <c r="B55" s="1">
        <v>1470.1949999999999</v>
      </c>
      <c r="D55" s="1">
        <v>53</v>
      </c>
      <c r="E55" s="1">
        <v>1206.79</v>
      </c>
    </row>
    <row r="56" spans="1:5" s="1" customFormat="1" x14ac:dyDescent="0.25">
      <c r="A56" s="1">
        <v>54</v>
      </c>
      <c r="B56" s="1">
        <v>852.428</v>
      </c>
      <c r="D56" s="1">
        <v>54</v>
      </c>
      <c r="E56" s="1">
        <v>1071.44</v>
      </c>
    </row>
    <row r="57" spans="1:5" s="1" customFormat="1" x14ac:dyDescent="0.25">
      <c r="A57" s="1">
        <v>55</v>
      </c>
      <c r="B57" s="1">
        <v>1218.5139999999999</v>
      </c>
      <c r="D57" s="1">
        <v>55</v>
      </c>
      <c r="E57" s="1">
        <v>920.85900000000004</v>
      </c>
    </row>
    <row r="58" spans="1:5" s="1" customFormat="1" x14ac:dyDescent="0.25">
      <c r="A58" s="1">
        <v>56</v>
      </c>
      <c r="B58" s="1">
        <v>1012.389</v>
      </c>
      <c r="D58" s="1">
        <v>56</v>
      </c>
      <c r="E58" s="1">
        <v>1505.018</v>
      </c>
    </row>
    <row r="59" spans="1:5" s="1" customFormat="1" x14ac:dyDescent="0.25">
      <c r="A59" s="1">
        <v>57</v>
      </c>
      <c r="B59" s="1">
        <v>1560.2139999999999</v>
      </c>
      <c r="D59" s="1">
        <v>57</v>
      </c>
      <c r="E59" s="1">
        <v>1689.19</v>
      </c>
    </row>
    <row r="60" spans="1:5" s="1" customFormat="1" x14ac:dyDescent="0.25">
      <c r="A60" s="1">
        <v>58</v>
      </c>
      <c r="B60" s="1">
        <v>1296.08</v>
      </c>
      <c r="D60" s="1">
        <v>58</v>
      </c>
      <c r="E60" s="1">
        <v>1240.3800000000001</v>
      </c>
    </row>
    <row r="61" spans="1:5" s="1" customFormat="1" x14ac:dyDescent="0.25">
      <c r="A61" s="1">
        <v>59</v>
      </c>
      <c r="B61" s="1">
        <v>1030.278</v>
      </c>
      <c r="D61" s="1">
        <v>59</v>
      </c>
      <c r="E61" s="1">
        <v>1915.723</v>
      </c>
    </row>
    <row r="62" spans="1:5" s="1" customFormat="1" x14ac:dyDescent="0.25">
      <c r="A62" s="1">
        <v>60</v>
      </c>
      <c r="B62" s="1">
        <v>836.24099999999999</v>
      </c>
      <c r="D62" s="1">
        <v>60</v>
      </c>
      <c r="E62" s="1">
        <v>548.95500000000004</v>
      </c>
    </row>
    <row r="63" spans="1:5" s="1" customFormat="1" x14ac:dyDescent="0.25">
      <c r="A63" s="1">
        <v>61</v>
      </c>
      <c r="B63" s="1">
        <v>1400.271</v>
      </c>
      <c r="D63" s="1">
        <v>61</v>
      </c>
      <c r="E63" s="1">
        <v>1247.223</v>
      </c>
    </row>
    <row r="64" spans="1:5" s="1" customFormat="1" x14ac:dyDescent="0.25">
      <c r="A64" s="1">
        <v>62</v>
      </c>
      <c r="B64" s="1">
        <v>765.53499999999997</v>
      </c>
      <c r="D64" s="1">
        <v>62</v>
      </c>
      <c r="E64" s="1">
        <v>834.66099999999994</v>
      </c>
    </row>
    <row r="65" spans="1:5" s="1" customFormat="1" x14ac:dyDescent="0.25">
      <c r="A65" s="1">
        <v>63</v>
      </c>
      <c r="B65" s="1">
        <v>1439.297</v>
      </c>
      <c r="D65" s="1">
        <v>63</v>
      </c>
      <c r="E65" s="1">
        <v>678.95500000000004</v>
      </c>
    </row>
    <row r="66" spans="1:5" s="1" customFormat="1" x14ac:dyDescent="0.25">
      <c r="A66" s="1">
        <v>64</v>
      </c>
      <c r="B66" s="1">
        <v>637.029</v>
      </c>
      <c r="D66" s="1">
        <v>64</v>
      </c>
      <c r="E66" s="1">
        <v>1120.2270000000001</v>
      </c>
    </row>
    <row r="67" spans="1:5" s="1" customFormat="1" x14ac:dyDescent="0.25">
      <c r="A67" s="1">
        <v>65</v>
      </c>
      <c r="B67" s="1">
        <v>940.27599999999995</v>
      </c>
      <c r="D67" s="1">
        <v>65</v>
      </c>
      <c r="E67" s="1">
        <v>730.08699999999999</v>
      </c>
    </row>
    <row r="68" spans="1:5" s="1" customFormat="1" x14ac:dyDescent="0.25">
      <c r="A68" s="1">
        <v>66</v>
      </c>
      <c r="B68" s="1">
        <v>914.98800000000006</v>
      </c>
      <c r="D68" s="1">
        <v>66</v>
      </c>
      <c r="E68" s="1">
        <v>684.93</v>
      </c>
    </row>
    <row r="69" spans="1:5" s="1" customFormat="1" x14ac:dyDescent="0.25">
      <c r="A69" s="1">
        <v>67</v>
      </c>
      <c r="B69" s="1">
        <v>1256.9670000000001</v>
      </c>
      <c r="D69" s="1">
        <v>67</v>
      </c>
      <c r="E69" s="1">
        <v>745.12800000000004</v>
      </c>
    </row>
    <row r="70" spans="1:5" s="1" customFormat="1" x14ac:dyDescent="0.25">
      <c r="A70" s="1">
        <v>68</v>
      </c>
      <c r="B70" s="1">
        <v>1220.511</v>
      </c>
      <c r="D70" s="1">
        <v>68</v>
      </c>
      <c r="E70" s="1">
        <v>929.52499999999998</v>
      </c>
    </row>
    <row r="71" spans="1:5" s="1" customFormat="1" x14ac:dyDescent="0.25">
      <c r="A71" s="1">
        <v>69</v>
      </c>
      <c r="B71" s="1">
        <v>463.57299999999998</v>
      </c>
      <c r="D71" s="1">
        <v>69</v>
      </c>
      <c r="E71" s="1">
        <v>857.44799999999998</v>
      </c>
    </row>
    <row r="72" spans="1:5" s="1" customFormat="1" x14ac:dyDescent="0.25">
      <c r="A72" s="1">
        <v>70</v>
      </c>
      <c r="B72" s="1">
        <v>830.05799999999999</v>
      </c>
      <c r="D72" s="1">
        <v>70</v>
      </c>
      <c r="E72" s="1">
        <v>1384.848</v>
      </c>
    </row>
    <row r="73" spans="1:5" s="1" customFormat="1" x14ac:dyDescent="0.25">
      <c r="A73" s="1">
        <v>71</v>
      </c>
      <c r="B73" s="1">
        <v>697.73</v>
      </c>
      <c r="D73" s="1">
        <v>1</v>
      </c>
      <c r="E73" s="1">
        <v>926.01700000000005</v>
      </c>
    </row>
    <row r="74" spans="1:5" s="1" customFormat="1" x14ac:dyDescent="0.25">
      <c r="A74" s="1">
        <v>72</v>
      </c>
      <c r="B74" s="1">
        <v>483.09500000000003</v>
      </c>
      <c r="D74" s="1">
        <v>2</v>
      </c>
      <c r="E74" s="1">
        <v>1253.4580000000001</v>
      </c>
    </row>
    <row r="75" spans="1:5" s="1" customFormat="1" x14ac:dyDescent="0.25">
      <c r="A75" s="1">
        <v>73</v>
      </c>
      <c r="B75" s="1">
        <v>447.31599999999997</v>
      </c>
      <c r="D75" s="1">
        <v>3</v>
      </c>
      <c r="E75" s="1">
        <v>838.86400000000003</v>
      </c>
    </row>
    <row r="76" spans="1:5" s="1" customFormat="1" x14ac:dyDescent="0.25">
      <c r="A76" s="1">
        <v>74</v>
      </c>
      <c r="B76" s="1">
        <v>768.94</v>
      </c>
      <c r="D76" s="1">
        <v>4</v>
      </c>
      <c r="E76" s="1">
        <v>1068.123</v>
      </c>
    </row>
    <row r="77" spans="1:5" s="1" customFormat="1" x14ac:dyDescent="0.25">
      <c r="A77" s="1">
        <v>75</v>
      </c>
      <c r="B77" s="1">
        <v>567.86900000000003</v>
      </c>
      <c r="D77" s="1">
        <v>5</v>
      </c>
      <c r="E77" s="1">
        <v>622.33500000000004</v>
      </c>
    </row>
    <row r="82" spans="1:5" x14ac:dyDescent="0.25">
      <c r="A82" t="s">
        <v>1</v>
      </c>
      <c r="B82">
        <f>AVERAGE(B3:B77)</f>
        <v>1021.5194400000004</v>
      </c>
      <c r="E82">
        <f t="shared" ref="E82" si="0">AVERAGE(E3:E77)</f>
        <v>1118.9205479452057</v>
      </c>
    </row>
    <row r="83" spans="1:5" x14ac:dyDescent="0.25">
      <c r="A83" t="s">
        <v>10</v>
      </c>
      <c r="B83">
        <f>_xlfn.STDEV.P(B3:B77)</f>
        <v>318.5194296678809</v>
      </c>
      <c r="E83">
        <f t="shared" ref="E83" si="1">_xlfn.STDEV.P(E3:E77)</f>
        <v>384.46811051583609</v>
      </c>
    </row>
    <row r="84" spans="1:5" x14ac:dyDescent="0.25">
      <c r="A84" t="s">
        <v>11</v>
      </c>
      <c r="B84">
        <f>COUNT(B3:B77)</f>
        <v>75</v>
      </c>
      <c r="E84">
        <f t="shared" ref="E84" si="2">COUNT(E3:E77)</f>
        <v>73</v>
      </c>
    </row>
    <row r="86" spans="1:5" x14ac:dyDescent="0.25">
      <c r="A86" t="s">
        <v>12</v>
      </c>
      <c r="B86">
        <f>3*B83</f>
        <v>955.5582890036427</v>
      </c>
      <c r="E86">
        <f t="shared" ref="E86" si="3">3*E83</f>
        <v>1153.4043315475083</v>
      </c>
    </row>
    <row r="87" spans="1:5" x14ac:dyDescent="0.25">
      <c r="A87" t="s">
        <v>13</v>
      </c>
      <c r="B87">
        <f>B86+B82</f>
        <v>1977.0777290036431</v>
      </c>
      <c r="E87">
        <f t="shared" ref="E87" si="4">E86+E82</f>
        <v>2272.324879492714</v>
      </c>
    </row>
    <row r="88" spans="1:5" x14ac:dyDescent="0.25">
      <c r="A88" t="s">
        <v>14</v>
      </c>
      <c r="B88">
        <f>B82-B86</f>
        <v>65.961150996357674</v>
      </c>
      <c r="E88">
        <f t="shared" ref="E88" si="5">E82-E86</f>
        <v>-34.483783602302537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169AA-E99F-4B76-85B8-D7A4B4C3EB57}">
  <dimension ref="A1:E88"/>
  <sheetViews>
    <sheetView topLeftCell="A49" zoomScale="80" zoomScaleNormal="80" workbookViewId="0">
      <selection activeCell="P19" sqref="P19"/>
    </sheetView>
  </sheetViews>
  <sheetFormatPr defaultRowHeight="15" x14ac:dyDescent="0.25"/>
  <cols>
    <col min="1" max="2" width="9.28515625" bestFit="1" customWidth="1"/>
    <col min="4" max="5" width="9.28515625" bestFit="1" customWidth="1"/>
  </cols>
  <sheetData>
    <row r="1" spans="1:5" x14ac:dyDescent="0.25">
      <c r="A1" t="s">
        <v>8</v>
      </c>
      <c r="D1" t="s">
        <v>9</v>
      </c>
    </row>
    <row r="2" spans="1:5" x14ac:dyDescent="0.25">
      <c r="B2" t="s">
        <v>15</v>
      </c>
      <c r="E2" t="s">
        <v>15</v>
      </c>
    </row>
    <row r="3" spans="1:5" s="1" customFormat="1" x14ac:dyDescent="0.25">
      <c r="A3" s="1">
        <v>1</v>
      </c>
      <c r="B3" s="1">
        <v>392.67599999999999</v>
      </c>
      <c r="D3" s="1">
        <v>1</v>
      </c>
      <c r="E3" s="1">
        <v>195.86</v>
      </c>
    </row>
    <row r="4" spans="1:5" s="1" customFormat="1" x14ac:dyDescent="0.25">
      <c r="A4" s="1">
        <v>2</v>
      </c>
      <c r="B4" s="1">
        <v>316.15199999999999</v>
      </c>
      <c r="D4" s="1">
        <v>2</v>
      </c>
      <c r="E4" s="1">
        <v>158.988</v>
      </c>
    </row>
    <row r="5" spans="1:5" s="1" customFormat="1" x14ac:dyDescent="0.25">
      <c r="A5" s="1">
        <v>3</v>
      </c>
      <c r="B5" s="1">
        <v>369.16</v>
      </c>
      <c r="D5" s="1">
        <v>3</v>
      </c>
      <c r="E5" s="1">
        <v>220.523</v>
      </c>
    </row>
    <row r="6" spans="1:5" s="1" customFormat="1" x14ac:dyDescent="0.25">
      <c r="A6" s="1">
        <v>4</v>
      </c>
      <c r="B6" s="1">
        <v>266.09699999999998</v>
      </c>
      <c r="D6" s="1">
        <v>4</v>
      </c>
      <c r="E6" s="1">
        <v>381.71699999999998</v>
      </c>
    </row>
    <row r="7" spans="1:5" s="1" customFormat="1" x14ac:dyDescent="0.25">
      <c r="A7" s="1">
        <v>5</v>
      </c>
      <c r="B7" s="1">
        <v>226.98400000000001</v>
      </c>
      <c r="D7" s="1">
        <v>5</v>
      </c>
      <c r="E7" s="1">
        <v>233.428</v>
      </c>
    </row>
    <row r="8" spans="1:5" s="1" customFormat="1" x14ac:dyDescent="0.25">
      <c r="A8" s="1">
        <v>6</v>
      </c>
      <c r="B8" s="1">
        <v>155.08000000000001</v>
      </c>
      <c r="D8" s="1">
        <v>6</v>
      </c>
      <c r="E8" s="1">
        <v>219.82900000000001</v>
      </c>
    </row>
    <row r="9" spans="1:5" s="1" customFormat="1" x14ac:dyDescent="0.25">
      <c r="A9" s="1">
        <v>7</v>
      </c>
      <c r="B9" s="1">
        <v>213.99299999999999</v>
      </c>
      <c r="D9" s="1">
        <v>7</v>
      </c>
      <c r="E9" s="1">
        <v>207.54900000000001</v>
      </c>
    </row>
    <row r="10" spans="1:5" s="1" customFormat="1" x14ac:dyDescent="0.25">
      <c r="A10" s="1">
        <v>8</v>
      </c>
      <c r="B10" s="1">
        <v>254.40799999999999</v>
      </c>
      <c r="D10" s="1">
        <v>8</v>
      </c>
      <c r="E10" s="1">
        <v>212.84700000000001</v>
      </c>
    </row>
    <row r="11" spans="1:5" s="1" customFormat="1" x14ac:dyDescent="0.25">
      <c r="A11" s="1">
        <v>9</v>
      </c>
      <c r="B11" s="1">
        <v>281.88499999999999</v>
      </c>
      <c r="D11" s="1">
        <v>9</v>
      </c>
      <c r="E11" s="1">
        <v>251.00399999999999</v>
      </c>
    </row>
    <row r="12" spans="1:5" s="1" customFormat="1" x14ac:dyDescent="0.25">
      <c r="A12" s="1">
        <v>10</v>
      </c>
      <c r="B12" s="1">
        <v>296.92599999999999</v>
      </c>
      <c r="D12" s="1">
        <v>10</v>
      </c>
      <c r="E12" s="1">
        <v>275.96199999999999</v>
      </c>
    </row>
    <row r="13" spans="1:5" s="1" customFormat="1" x14ac:dyDescent="0.25">
      <c r="A13" s="1">
        <v>11</v>
      </c>
      <c r="B13" s="1">
        <v>276.98700000000002</v>
      </c>
      <c r="D13" s="1">
        <v>11</v>
      </c>
      <c r="E13" s="1">
        <v>241.452</v>
      </c>
    </row>
    <row r="14" spans="1:5" s="1" customFormat="1" x14ac:dyDescent="0.25">
      <c r="A14" s="1">
        <v>12</v>
      </c>
      <c r="B14" s="1">
        <v>239.88900000000001</v>
      </c>
      <c r="D14" s="1">
        <v>12</v>
      </c>
      <c r="E14" s="1">
        <v>207.75800000000001</v>
      </c>
    </row>
    <row r="15" spans="1:5" s="1" customFormat="1" x14ac:dyDescent="0.25">
      <c r="A15" s="1">
        <v>13</v>
      </c>
      <c r="B15" s="1">
        <v>201.297</v>
      </c>
      <c r="D15" s="1">
        <v>13</v>
      </c>
      <c r="E15" s="1">
        <v>182.643</v>
      </c>
    </row>
    <row r="16" spans="1:5" s="1" customFormat="1" x14ac:dyDescent="0.25">
      <c r="A16" s="1">
        <v>14</v>
      </c>
      <c r="B16" s="1">
        <v>279.41899999999998</v>
      </c>
      <c r="D16" s="1">
        <v>14</v>
      </c>
      <c r="E16" s="1">
        <v>255.45099999999999</v>
      </c>
    </row>
    <row r="17" spans="1:5" s="1" customFormat="1" x14ac:dyDescent="0.25">
      <c r="A17" s="1">
        <v>15</v>
      </c>
      <c r="B17" s="1">
        <v>166.43899999999999</v>
      </c>
      <c r="D17" s="1">
        <v>15</v>
      </c>
      <c r="E17" s="1">
        <v>313.54700000000003</v>
      </c>
    </row>
    <row r="18" spans="1:5" s="1" customFormat="1" x14ac:dyDescent="0.25">
      <c r="A18" s="1">
        <v>16</v>
      </c>
      <c r="B18" s="1">
        <v>258.21199999999999</v>
      </c>
      <c r="D18" s="1">
        <v>16</v>
      </c>
      <c r="E18" s="1">
        <v>272.22800000000001</v>
      </c>
    </row>
    <row r="19" spans="1:5" s="1" customFormat="1" x14ac:dyDescent="0.25">
      <c r="A19" s="1">
        <v>17</v>
      </c>
      <c r="B19" s="1">
        <v>233.48</v>
      </c>
      <c r="D19" s="1">
        <v>17</v>
      </c>
      <c r="E19" s="1">
        <v>232.351</v>
      </c>
    </row>
    <row r="20" spans="1:5" s="1" customFormat="1" x14ac:dyDescent="0.25">
      <c r="A20" s="1">
        <v>18</v>
      </c>
      <c r="B20" s="1">
        <v>193.60300000000001</v>
      </c>
      <c r="D20" s="1">
        <v>18</v>
      </c>
      <c r="E20" s="1">
        <v>281.06900000000002</v>
      </c>
    </row>
    <row r="21" spans="1:5" s="1" customFormat="1" x14ac:dyDescent="0.25">
      <c r="A21" s="1">
        <v>19</v>
      </c>
      <c r="B21" s="1">
        <v>197.37200000000001</v>
      </c>
      <c r="D21" s="1">
        <v>19</v>
      </c>
      <c r="E21" s="1">
        <v>237.37</v>
      </c>
    </row>
    <row r="22" spans="1:5" s="1" customFormat="1" x14ac:dyDescent="0.25">
      <c r="A22" s="1">
        <v>20</v>
      </c>
      <c r="B22" s="1">
        <v>211.596</v>
      </c>
      <c r="D22" s="1">
        <v>20</v>
      </c>
      <c r="E22" s="1">
        <v>248.13900000000001</v>
      </c>
    </row>
    <row r="23" spans="1:5" s="1" customFormat="1" x14ac:dyDescent="0.25">
      <c r="A23" s="1">
        <v>21</v>
      </c>
      <c r="B23" s="1">
        <v>343.00299999999999</v>
      </c>
      <c r="D23" s="1">
        <v>21</v>
      </c>
      <c r="E23" s="1">
        <v>273.84300000000002</v>
      </c>
    </row>
    <row r="24" spans="1:5" s="1" customFormat="1" x14ac:dyDescent="0.25">
      <c r="A24" s="1">
        <v>22</v>
      </c>
      <c r="B24" s="1">
        <v>212.96799999999999</v>
      </c>
      <c r="D24" s="1">
        <v>22</v>
      </c>
      <c r="E24" s="1">
        <v>321.72699999999998</v>
      </c>
    </row>
    <row r="25" spans="1:5" s="1" customFormat="1" x14ac:dyDescent="0.25">
      <c r="A25" s="1">
        <v>23</v>
      </c>
      <c r="B25" s="1">
        <v>216.06</v>
      </c>
      <c r="D25" s="1">
        <v>23</v>
      </c>
      <c r="E25" s="1">
        <v>275.89299999999997</v>
      </c>
    </row>
    <row r="26" spans="1:5" s="1" customFormat="1" x14ac:dyDescent="0.25">
      <c r="A26" s="1">
        <v>24</v>
      </c>
      <c r="B26" s="1">
        <v>237.197</v>
      </c>
      <c r="D26" s="1">
        <v>24</v>
      </c>
      <c r="E26" s="1">
        <v>305.80099999999999</v>
      </c>
    </row>
    <row r="27" spans="1:5" s="1" customFormat="1" x14ac:dyDescent="0.25">
      <c r="A27" s="1">
        <v>25</v>
      </c>
      <c r="B27" s="1">
        <v>266.79199999999997</v>
      </c>
      <c r="D27" s="1">
        <v>25</v>
      </c>
      <c r="E27" s="1">
        <v>233.23699999999999</v>
      </c>
    </row>
    <row r="28" spans="1:5" s="1" customFormat="1" x14ac:dyDescent="0.25">
      <c r="A28" s="1">
        <v>26</v>
      </c>
      <c r="B28" s="1">
        <v>322.85599999999999</v>
      </c>
      <c r="D28" s="1">
        <v>26</v>
      </c>
      <c r="E28" s="1">
        <v>436.84300000000002</v>
      </c>
    </row>
    <row r="29" spans="1:5" s="1" customFormat="1" x14ac:dyDescent="0.25">
      <c r="A29" s="1">
        <v>27</v>
      </c>
      <c r="B29" s="1">
        <v>183.63300000000001</v>
      </c>
      <c r="D29" s="1">
        <v>27</v>
      </c>
      <c r="E29" s="1">
        <v>254.89500000000001</v>
      </c>
    </row>
    <row r="30" spans="1:5" s="1" customFormat="1" x14ac:dyDescent="0.25">
      <c r="A30" s="1">
        <v>28</v>
      </c>
      <c r="B30" s="1">
        <v>104.139</v>
      </c>
      <c r="D30" s="1">
        <v>28</v>
      </c>
      <c r="E30" s="1">
        <v>262.17200000000003</v>
      </c>
    </row>
    <row r="31" spans="1:5" s="1" customFormat="1" x14ac:dyDescent="0.25">
      <c r="A31" s="1">
        <v>29</v>
      </c>
      <c r="B31" s="1">
        <v>169.51300000000001</v>
      </c>
      <c r="D31" s="1">
        <v>29</v>
      </c>
      <c r="E31" s="1">
        <v>246.958</v>
      </c>
    </row>
    <row r="32" spans="1:5" s="1" customFormat="1" x14ac:dyDescent="0.25">
      <c r="A32" s="1">
        <v>30</v>
      </c>
      <c r="B32" s="1">
        <v>144.86799999999999</v>
      </c>
      <c r="D32" s="1">
        <v>30</v>
      </c>
      <c r="E32" s="1">
        <v>378.69499999999999</v>
      </c>
    </row>
    <row r="33" spans="1:5" s="1" customFormat="1" x14ac:dyDescent="0.25">
      <c r="A33" s="1">
        <v>31</v>
      </c>
      <c r="B33" s="1">
        <v>163.434</v>
      </c>
      <c r="D33" s="1">
        <v>31</v>
      </c>
      <c r="E33" s="1">
        <v>372.63299999999998</v>
      </c>
    </row>
    <row r="34" spans="1:5" s="1" customFormat="1" x14ac:dyDescent="0.25">
      <c r="A34" s="1">
        <v>32</v>
      </c>
      <c r="B34" s="1">
        <v>109.437</v>
      </c>
      <c r="D34" s="1">
        <v>32</v>
      </c>
      <c r="E34" s="1">
        <v>364.05399999999997</v>
      </c>
    </row>
    <row r="35" spans="1:5" s="1" customFormat="1" x14ac:dyDescent="0.25">
      <c r="A35" s="1">
        <v>33</v>
      </c>
      <c r="B35" s="1">
        <v>169.28700000000001</v>
      </c>
      <c r="D35" s="1">
        <v>33</v>
      </c>
      <c r="E35" s="1">
        <v>179.43</v>
      </c>
    </row>
    <row r="36" spans="1:5" s="1" customFormat="1" x14ac:dyDescent="0.25">
      <c r="A36" s="1">
        <v>34</v>
      </c>
      <c r="B36" s="1">
        <v>150.547</v>
      </c>
      <c r="D36" s="1">
        <v>34</v>
      </c>
      <c r="E36" s="1">
        <v>182.643</v>
      </c>
    </row>
    <row r="37" spans="1:5" s="1" customFormat="1" x14ac:dyDescent="0.25">
      <c r="A37" s="1">
        <v>35</v>
      </c>
      <c r="B37" s="1">
        <v>114.994</v>
      </c>
      <c r="D37" s="1">
        <v>35</v>
      </c>
      <c r="E37" s="1">
        <v>309.37900000000002</v>
      </c>
    </row>
    <row r="38" spans="1:5" s="1" customFormat="1" x14ac:dyDescent="0.25">
      <c r="A38" s="1">
        <v>36</v>
      </c>
      <c r="B38" s="1">
        <v>187.21100000000001</v>
      </c>
      <c r="D38" s="1">
        <v>36</v>
      </c>
      <c r="E38" s="1">
        <v>281.642</v>
      </c>
    </row>
    <row r="39" spans="1:5" s="1" customFormat="1" x14ac:dyDescent="0.25">
      <c r="A39" s="1">
        <v>37</v>
      </c>
      <c r="B39" s="1">
        <v>341.45800000000003</v>
      </c>
      <c r="D39" s="1">
        <v>37</v>
      </c>
      <c r="E39" s="1">
        <v>255.13800000000001</v>
      </c>
    </row>
    <row r="40" spans="1:5" s="1" customFormat="1" x14ac:dyDescent="0.25">
      <c r="A40" s="1">
        <v>38</v>
      </c>
      <c r="B40" s="1">
        <v>260.08800000000002</v>
      </c>
      <c r="D40" s="1">
        <v>38</v>
      </c>
      <c r="E40" s="1">
        <v>380.46600000000001</v>
      </c>
    </row>
    <row r="41" spans="1:5" s="1" customFormat="1" x14ac:dyDescent="0.25">
      <c r="A41" s="1">
        <v>39</v>
      </c>
      <c r="B41" s="1">
        <v>202.321</v>
      </c>
      <c r="D41" s="1">
        <v>39</v>
      </c>
      <c r="E41" s="1">
        <v>320.72000000000003</v>
      </c>
    </row>
    <row r="42" spans="1:5" s="1" customFormat="1" x14ac:dyDescent="0.25">
      <c r="A42" s="1">
        <v>40</v>
      </c>
      <c r="B42" s="1">
        <v>255.12100000000001</v>
      </c>
      <c r="D42" s="1">
        <v>40</v>
      </c>
      <c r="E42" s="1">
        <v>338.24400000000003</v>
      </c>
    </row>
    <row r="43" spans="1:5" s="1" customFormat="1" x14ac:dyDescent="0.25">
      <c r="A43" s="1">
        <v>41</v>
      </c>
      <c r="B43" s="1">
        <v>235.02600000000001</v>
      </c>
      <c r="D43" s="1">
        <v>41</v>
      </c>
      <c r="E43" s="1">
        <v>260.74799999999999</v>
      </c>
    </row>
    <row r="44" spans="1:5" s="1" customFormat="1" x14ac:dyDescent="0.25">
      <c r="A44" s="1">
        <v>42</v>
      </c>
      <c r="B44" s="1">
        <v>240.114</v>
      </c>
      <c r="D44" s="1">
        <v>42</v>
      </c>
      <c r="E44" s="1">
        <v>320.61599999999999</v>
      </c>
    </row>
    <row r="45" spans="1:5" s="1" customFormat="1" x14ac:dyDescent="0.25">
      <c r="A45" s="1">
        <v>43</v>
      </c>
      <c r="B45" s="1">
        <v>288.62400000000002</v>
      </c>
      <c r="D45" s="1">
        <v>43</v>
      </c>
      <c r="E45" s="1">
        <v>305.76600000000002</v>
      </c>
    </row>
    <row r="46" spans="1:5" s="1" customFormat="1" x14ac:dyDescent="0.25">
      <c r="A46" s="1">
        <v>44</v>
      </c>
      <c r="B46" s="1">
        <v>182.52199999999999</v>
      </c>
      <c r="D46" s="1">
        <v>44</v>
      </c>
      <c r="E46" s="1">
        <v>258.42099999999999</v>
      </c>
    </row>
    <row r="47" spans="1:5" s="1" customFormat="1" x14ac:dyDescent="0.25">
      <c r="A47" s="1">
        <v>45</v>
      </c>
      <c r="B47" s="1">
        <v>244.97800000000001</v>
      </c>
      <c r="D47" s="1">
        <v>45</v>
      </c>
      <c r="E47" s="1">
        <v>288.41500000000002</v>
      </c>
    </row>
    <row r="48" spans="1:5" s="1" customFormat="1" x14ac:dyDescent="0.25">
      <c r="A48" s="1">
        <v>46</v>
      </c>
      <c r="B48" s="1">
        <v>337.93200000000002</v>
      </c>
      <c r="D48" s="1">
        <v>46</v>
      </c>
      <c r="E48" s="1">
        <v>222.642</v>
      </c>
    </row>
    <row r="49" spans="1:5" s="1" customFormat="1" x14ac:dyDescent="0.25">
      <c r="A49" s="1">
        <v>47</v>
      </c>
      <c r="B49" s="1">
        <v>169.91200000000001</v>
      </c>
      <c r="D49" s="1">
        <v>47</v>
      </c>
      <c r="E49" s="1">
        <v>174.029</v>
      </c>
    </row>
    <row r="50" spans="1:5" s="1" customFormat="1" x14ac:dyDescent="0.25">
      <c r="A50" s="1">
        <v>48</v>
      </c>
      <c r="B50" s="1">
        <v>255.76300000000001</v>
      </c>
      <c r="D50" s="1">
        <v>48</v>
      </c>
      <c r="E50" s="1">
        <v>223.37200000000001</v>
      </c>
    </row>
    <row r="51" spans="1:5" s="1" customFormat="1" x14ac:dyDescent="0.25">
      <c r="A51" s="1">
        <v>49</v>
      </c>
      <c r="B51" s="1">
        <v>315.423</v>
      </c>
      <c r="D51" s="1">
        <v>49</v>
      </c>
      <c r="E51" s="1">
        <v>200.91499999999999</v>
      </c>
    </row>
    <row r="52" spans="1:5" s="1" customFormat="1" x14ac:dyDescent="0.25">
      <c r="A52" s="1">
        <v>50</v>
      </c>
      <c r="B52" s="1">
        <v>306.096</v>
      </c>
      <c r="D52" s="1">
        <v>50</v>
      </c>
      <c r="E52" s="1">
        <v>193.828</v>
      </c>
    </row>
    <row r="53" spans="1:5" s="1" customFormat="1" x14ac:dyDescent="0.25">
      <c r="A53" s="1">
        <v>51</v>
      </c>
      <c r="B53" s="1">
        <v>252.16800000000001</v>
      </c>
      <c r="D53" s="1">
        <v>51</v>
      </c>
      <c r="E53" s="1">
        <v>310.577</v>
      </c>
    </row>
    <row r="54" spans="1:5" s="1" customFormat="1" x14ac:dyDescent="0.25">
      <c r="A54" s="1">
        <v>52</v>
      </c>
      <c r="B54" s="1">
        <v>343.82</v>
      </c>
      <c r="D54" s="1">
        <v>52</v>
      </c>
      <c r="E54" s="1">
        <v>259.39299999999997</v>
      </c>
    </row>
    <row r="55" spans="1:5" s="1" customFormat="1" x14ac:dyDescent="0.25">
      <c r="A55" s="1">
        <v>53</v>
      </c>
      <c r="B55" s="1">
        <v>369.976</v>
      </c>
      <c r="D55" s="1">
        <v>53</v>
      </c>
      <c r="E55" s="1">
        <v>203.19</v>
      </c>
    </row>
    <row r="56" spans="1:5" s="1" customFormat="1" x14ac:dyDescent="0.25">
      <c r="A56" s="1">
        <v>54</v>
      </c>
      <c r="B56" s="1">
        <v>287.61599999999999</v>
      </c>
      <c r="D56" s="1">
        <v>54</v>
      </c>
      <c r="E56" s="1">
        <v>428.73200000000003</v>
      </c>
    </row>
    <row r="57" spans="1:5" s="1" customFormat="1" x14ac:dyDescent="0.25">
      <c r="A57" s="1">
        <v>55</v>
      </c>
      <c r="B57" s="1">
        <v>341.35300000000001</v>
      </c>
      <c r="D57" s="1">
        <v>55</v>
      </c>
      <c r="E57" s="1">
        <v>301.25</v>
      </c>
    </row>
    <row r="58" spans="1:5" s="1" customFormat="1" x14ac:dyDescent="0.25">
      <c r="A58" s="1">
        <v>56</v>
      </c>
      <c r="B58" s="1">
        <v>324.59300000000002</v>
      </c>
      <c r="D58" s="1">
        <v>56</v>
      </c>
      <c r="E58" s="1">
        <v>231.74299999999999</v>
      </c>
    </row>
    <row r="59" spans="1:5" s="1" customFormat="1" x14ac:dyDescent="0.25">
      <c r="A59" s="1">
        <v>57</v>
      </c>
      <c r="B59" s="1">
        <v>189.035</v>
      </c>
      <c r="D59" s="1">
        <v>57</v>
      </c>
      <c r="E59" s="1">
        <v>217.44900000000001</v>
      </c>
    </row>
    <row r="60" spans="1:5" s="1" customFormat="1" x14ac:dyDescent="0.25">
      <c r="A60" s="1">
        <v>58</v>
      </c>
      <c r="B60" s="1">
        <v>239.17699999999999</v>
      </c>
      <c r="D60" s="1">
        <v>58</v>
      </c>
      <c r="E60" s="1">
        <v>182.852</v>
      </c>
    </row>
    <row r="61" spans="1:5" s="1" customFormat="1" x14ac:dyDescent="0.25">
      <c r="A61" s="1">
        <v>59</v>
      </c>
      <c r="B61" s="1">
        <v>240.68799999999999</v>
      </c>
      <c r="D61" s="1">
        <v>59</v>
      </c>
      <c r="E61" s="1">
        <v>152.97900000000001</v>
      </c>
    </row>
    <row r="62" spans="1:5" s="1" customFormat="1" x14ac:dyDescent="0.25">
      <c r="A62" s="1">
        <v>60</v>
      </c>
      <c r="B62" s="1">
        <v>224.18799999999999</v>
      </c>
      <c r="D62" s="1">
        <v>60</v>
      </c>
      <c r="E62" s="1">
        <v>212.93299999999999</v>
      </c>
    </row>
    <row r="63" spans="1:5" s="1" customFormat="1" x14ac:dyDescent="0.25">
      <c r="A63" s="1">
        <v>61</v>
      </c>
      <c r="B63" s="1">
        <v>313.44299999999998</v>
      </c>
      <c r="D63" s="1">
        <v>61</v>
      </c>
      <c r="E63" s="1">
        <v>232.82</v>
      </c>
    </row>
    <row r="64" spans="1:5" s="1" customFormat="1" x14ac:dyDescent="0.25">
      <c r="A64" s="1">
        <v>62</v>
      </c>
      <c r="B64" s="1">
        <v>424.98099999999999</v>
      </c>
      <c r="D64" s="1">
        <v>62</v>
      </c>
      <c r="E64" s="1">
        <v>258.59399999999999</v>
      </c>
    </row>
    <row r="65" spans="1:5" s="1" customFormat="1" x14ac:dyDescent="0.25">
      <c r="A65" s="1">
        <v>63</v>
      </c>
      <c r="B65" s="1">
        <v>317.64600000000002</v>
      </c>
      <c r="D65" s="1">
        <v>63</v>
      </c>
      <c r="E65" s="1">
        <v>249.63200000000001</v>
      </c>
    </row>
    <row r="66" spans="1:5" s="1" customFormat="1" x14ac:dyDescent="0.25">
      <c r="A66" s="1">
        <v>64</v>
      </c>
      <c r="B66" s="1">
        <v>243.24100000000001</v>
      </c>
      <c r="D66" s="1">
        <v>64</v>
      </c>
      <c r="E66" s="1">
        <v>283.63900000000001</v>
      </c>
    </row>
    <row r="67" spans="1:5" s="1" customFormat="1" x14ac:dyDescent="0.25">
      <c r="A67" s="1">
        <v>65</v>
      </c>
      <c r="B67" s="1">
        <v>222.71199999999999</v>
      </c>
      <c r="D67" s="1">
        <v>65</v>
      </c>
      <c r="E67" s="1">
        <v>207.68799999999999</v>
      </c>
    </row>
    <row r="68" spans="1:5" s="1" customFormat="1" x14ac:dyDescent="0.25">
      <c r="A68" s="1">
        <v>66</v>
      </c>
      <c r="B68" s="1">
        <v>303.68200000000002</v>
      </c>
      <c r="D68" s="1">
        <v>66</v>
      </c>
      <c r="E68" s="1">
        <v>192.66499999999999</v>
      </c>
    </row>
    <row r="69" spans="1:5" s="1" customFormat="1" x14ac:dyDescent="0.25">
      <c r="A69" s="1">
        <v>67</v>
      </c>
      <c r="B69" s="1">
        <v>247.01</v>
      </c>
      <c r="D69" s="1">
        <v>67</v>
      </c>
      <c r="E69" s="1">
        <v>183.929</v>
      </c>
    </row>
    <row r="70" spans="1:5" s="1" customFormat="1" x14ac:dyDescent="0.25">
      <c r="A70" s="1">
        <v>68</v>
      </c>
      <c r="B70" s="1">
        <v>388.99400000000003</v>
      </c>
      <c r="D70" s="1">
        <v>68</v>
      </c>
      <c r="E70" s="1">
        <v>353.19799999999998</v>
      </c>
    </row>
    <row r="71" spans="1:5" s="1" customFormat="1" x14ac:dyDescent="0.25">
      <c r="A71" s="1">
        <v>69</v>
      </c>
      <c r="B71" s="1">
        <v>237.50899999999999</v>
      </c>
      <c r="D71" s="1">
        <v>69</v>
      </c>
      <c r="E71" s="1">
        <v>167.53299999999999</v>
      </c>
    </row>
    <row r="72" spans="1:5" s="1" customFormat="1" x14ac:dyDescent="0.25">
      <c r="A72" s="1">
        <v>70</v>
      </c>
      <c r="B72" s="1">
        <v>266.44499999999999</v>
      </c>
      <c r="D72" s="1">
        <v>70</v>
      </c>
      <c r="E72" s="1">
        <v>177.43299999999999</v>
      </c>
    </row>
    <row r="73" spans="1:5" s="1" customFormat="1" x14ac:dyDescent="0.25">
      <c r="A73" s="1">
        <v>71</v>
      </c>
      <c r="B73" s="1">
        <v>277.75099999999998</v>
      </c>
      <c r="D73" s="1">
        <v>71</v>
      </c>
      <c r="E73" s="1">
        <v>260.17500000000001</v>
      </c>
    </row>
    <row r="74" spans="1:5" s="1" customFormat="1" x14ac:dyDescent="0.25">
      <c r="A74" s="1">
        <v>72</v>
      </c>
      <c r="B74" s="1">
        <v>235.79</v>
      </c>
      <c r="D74" s="1">
        <v>72</v>
      </c>
      <c r="E74" s="1">
        <v>206.62899999999999</v>
      </c>
    </row>
    <row r="75" spans="1:5" s="1" customFormat="1" x14ac:dyDescent="0.25">
      <c r="A75" s="1">
        <v>73</v>
      </c>
      <c r="B75" s="1">
        <v>260.45299999999997</v>
      </c>
      <c r="D75" s="1">
        <v>73</v>
      </c>
      <c r="E75" s="1">
        <v>159.16200000000001</v>
      </c>
    </row>
    <row r="76" spans="1:5" s="1" customFormat="1" x14ac:dyDescent="0.25">
      <c r="A76" s="1">
        <v>74</v>
      </c>
      <c r="B76" s="1">
        <v>277.10899999999998</v>
      </c>
      <c r="D76" s="1">
        <v>74</v>
      </c>
      <c r="E76" s="1">
        <v>133.66499999999999</v>
      </c>
    </row>
    <row r="77" spans="1:5" s="1" customFormat="1" x14ac:dyDescent="0.25">
      <c r="A77" s="1">
        <v>75</v>
      </c>
      <c r="B77" s="1">
        <v>240.44399999999999</v>
      </c>
      <c r="D77" s="1">
        <v>75</v>
      </c>
      <c r="E77" s="1">
        <v>234.209</v>
      </c>
    </row>
    <row r="82" spans="1:5" x14ac:dyDescent="0.25">
      <c r="A82" t="s">
        <v>1</v>
      </c>
      <c r="B82">
        <f>AVERAGE(B3:B77)</f>
        <v>251.10394666666659</v>
      </c>
      <c r="E82">
        <f t="shared" ref="E82" si="0">AVERAGE(E3:E77)</f>
        <v>254.06598666666667</v>
      </c>
    </row>
    <row r="83" spans="1:5" x14ac:dyDescent="0.25">
      <c r="A83" t="s">
        <v>10</v>
      </c>
      <c r="B83">
        <f>_xlfn.STDEV.P(B3:B77)</f>
        <v>67.762705309807913</v>
      </c>
      <c r="E83">
        <f t="shared" ref="E83" si="1">_xlfn.STDEV.P(E3:E77)</f>
        <v>64.954611781559805</v>
      </c>
    </row>
    <row r="84" spans="1:5" x14ac:dyDescent="0.25">
      <c r="A84" t="s">
        <v>11</v>
      </c>
      <c r="B84">
        <f>COUNT(B3:B77)</f>
        <v>75</v>
      </c>
      <c r="E84">
        <f t="shared" ref="E84" si="2">COUNT(E3:E77)</f>
        <v>75</v>
      </c>
    </row>
    <row r="86" spans="1:5" x14ac:dyDescent="0.25">
      <c r="A86" t="s">
        <v>12</v>
      </c>
      <c r="B86">
        <f>3*B83</f>
        <v>203.28811592942372</v>
      </c>
      <c r="E86">
        <f t="shared" ref="E86" si="3">3*E83</f>
        <v>194.86383534467942</v>
      </c>
    </row>
    <row r="87" spans="1:5" x14ac:dyDescent="0.25">
      <c r="A87" t="s">
        <v>13</v>
      </c>
      <c r="B87">
        <f>B86+B82</f>
        <v>454.39206259609034</v>
      </c>
      <c r="E87">
        <f t="shared" ref="E87" si="4">E86+E82</f>
        <v>448.92982201134612</v>
      </c>
    </row>
    <row r="88" spans="1:5" x14ac:dyDescent="0.25">
      <c r="A88" t="s">
        <v>14</v>
      </c>
      <c r="B88">
        <f>B82-B86</f>
        <v>47.815830737242862</v>
      </c>
      <c r="E88">
        <f t="shared" ref="E88" si="5">E82-E86</f>
        <v>59.202151321987259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Statistics</vt:lpstr>
      <vt:lpstr>HCT116</vt:lpstr>
      <vt:lpstr>SW620</vt:lpstr>
      <vt:lpstr>SW480</vt:lpstr>
      <vt:lpstr>HT29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Greenlee</dc:creator>
  <cp:lastModifiedBy>Joshua Greenlee</cp:lastModifiedBy>
  <dcterms:created xsi:type="dcterms:W3CDTF">2021-06-02T20:45:51Z</dcterms:created>
  <dcterms:modified xsi:type="dcterms:W3CDTF">2021-07-09T19:08:53Z</dcterms:modified>
</cp:coreProperties>
</file>