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6E48BE95-F936-47B6-979A-C8BFD3579398}" xr6:coauthVersionLast="47" xr6:coauthVersionMax="47" xr10:uidLastSave="{00000000-0000-0000-0000-000000000000}"/>
  <bookViews>
    <workbookView xWindow="-120" yWindow="-120" windowWidth="29040" windowHeight="15840" activeTab="4" xr2:uid="{1BC4FC8F-19F0-45B9-AA63-4AD4227B0453}"/>
  </bookViews>
  <sheets>
    <sheet name="Statistics" sheetId="5" r:id="rId1"/>
    <sheet name="HCT116" sheetId="1" r:id="rId2"/>
    <sheet name="SW620" sheetId="2" r:id="rId3"/>
    <sheet name="SW480" sheetId="3" r:id="rId4"/>
    <sheet name="HT29" sheetId="4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2" l="1"/>
  <c r="B83" i="2"/>
  <c r="B84" i="2"/>
  <c r="B86" i="2"/>
  <c r="B87" i="2"/>
  <c r="B88" i="2"/>
  <c r="E84" i="4"/>
  <c r="B84" i="4"/>
  <c r="E83" i="4"/>
  <c r="E86" i="4"/>
  <c r="B83" i="4"/>
  <c r="B86" i="4"/>
  <c r="E82" i="4"/>
  <c r="B82" i="4"/>
  <c r="E82" i="3"/>
  <c r="E83" i="3"/>
  <c r="E86" i="3"/>
  <c r="E84" i="3"/>
  <c r="B82" i="3"/>
  <c r="B83" i="3"/>
  <c r="B86" i="3"/>
  <c r="B84" i="3"/>
  <c r="E84" i="2"/>
  <c r="E83" i="2"/>
  <c r="E86" i="2"/>
  <c r="E82" i="2"/>
  <c r="E82" i="1"/>
  <c r="E83" i="1"/>
  <c r="E86" i="1"/>
  <c r="E84" i="1"/>
  <c r="B82" i="1"/>
  <c r="B83" i="1"/>
  <c r="B86" i="1"/>
  <c r="B84" i="1"/>
  <c r="B87" i="4"/>
  <c r="B88" i="4"/>
  <c r="E87" i="4"/>
  <c r="E88" i="4"/>
  <c r="E87" i="3"/>
  <c r="E88" i="3"/>
  <c r="B88" i="3"/>
  <c r="B87" i="3"/>
  <c r="E88" i="2"/>
  <c r="E87" i="2"/>
  <c r="E87" i="1"/>
  <c r="B88" i="1"/>
  <c r="E88" i="1"/>
  <c r="B87" i="1"/>
</calcChain>
</file>

<file path=xl/sharedStrings.xml><?xml version="1.0" encoding="utf-8"?>
<sst xmlns="http://schemas.openxmlformats.org/spreadsheetml/2006/main" count="195" uniqueCount="67">
  <si>
    <t xml:space="preserve"> </t>
  </si>
  <si>
    <t>Mean</t>
  </si>
  <si>
    <t>IntDen</t>
  </si>
  <si>
    <t>HCT116 Par</t>
  </si>
  <si>
    <t>HCT116 OxR</t>
  </si>
  <si>
    <t>SW620 P</t>
  </si>
  <si>
    <t>SW620 OxR</t>
  </si>
  <si>
    <t>SW480 P</t>
  </si>
  <si>
    <t>SW480 OxR</t>
  </si>
  <si>
    <t>HT29 P</t>
  </si>
  <si>
    <t>HT29 OxR</t>
  </si>
  <si>
    <t>Std</t>
  </si>
  <si>
    <t>N</t>
  </si>
  <si>
    <t>3xSTD</t>
  </si>
  <si>
    <t>plusMean</t>
  </si>
  <si>
    <t>minmean</t>
  </si>
  <si>
    <t>Figure 3-figure supplement 3</t>
  </si>
  <si>
    <t>Table Analyzed</t>
  </si>
  <si>
    <t>HCT116 Int Density</t>
  </si>
  <si>
    <t>Column B</t>
  </si>
  <si>
    <t>OxR</t>
  </si>
  <si>
    <t>vs.</t>
  </si>
  <si>
    <t>Column A</t>
  </si>
  <si>
    <t>Parental</t>
  </si>
  <si>
    <t>Unpaired t test with Welch's correction</t>
  </si>
  <si>
    <t>P value</t>
  </si>
  <si>
    <t>&lt;0.0001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</si>
  <si>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</si>
  <si>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</si>
  <si>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</si>
  <si>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</si>
  <si>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</si>
  <si>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</si>
  <si>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Welch-corrected t, df</t>
  </si>
  <si>
    <t>t=6.252, df=105.4</t>
  </si>
  <si>
    <t>How big is the difference?</t>
  </si>
  <si>
    <t>Mean of column A</t>
  </si>
  <si>
    <t>Mean of column B</t>
  </si>
  <si>
    <t>Difference between means (B - A) ± SEM</t>
  </si>
  <si>
    <t>2738 ± 438.0</t>
  </si>
  <si>
    <t>95% confidence interval</t>
  </si>
  <si>
    <t>1870 to 3606</t>
  </si>
  <si>
    <t>R squared (eta squared)</t>
  </si>
  <si>
    <t>F test to compare variances</t>
  </si>
  <si>
    <t>F, DFn, Dfd</t>
  </si>
  <si>
    <t>4.225, 73, 74</t>
  </si>
  <si>
    <t>Data analyzed</t>
  </si>
  <si>
    <t>Sample size, column A</t>
  </si>
  <si>
    <t>Sample size, column B</t>
  </si>
  <si>
    <t>SW620 Int Density</t>
  </si>
  <si>
    <t>t=10.50, df=112.8</t>
  </si>
  <si>
    <t>2883 ± 274.6</t>
  </si>
  <si>
    <t>2339 to 3427</t>
  </si>
  <si>
    <t>3.527, 74, 74</t>
  </si>
  <si>
    <t>SW480 Int Density</t>
  </si>
  <si>
    <t>ns</t>
  </si>
  <si>
    <t>No</t>
  </si>
  <si>
    <t>t=0.1694, df=144.5</t>
  </si>
  <si>
    <t>132.0 ± 779.1</t>
  </si>
  <si>
    <t>-1408 to 1672</t>
  </si>
  <si>
    <t>1.089, 72, 73</t>
  </si>
  <si>
    <t>HT29 Int Density</t>
  </si>
  <si>
    <t>t=0.4293, df=125.1</t>
  </si>
  <si>
    <t>105.1 ± 244.9</t>
  </si>
  <si>
    <t>-379.5 to 589.7</t>
  </si>
  <si>
    <t>2.368, 73, 74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</si>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</sst>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6EECC-ECF4-44A6-97A2-18A4C63A8D66}">
  <dimension ref="A1:K31"/>
  <sheetViews>
    <sheetView workbookViewId="0">
      <selection activeCell="L8" sqref="L8"/>
    </sheetView>
  </sheetViews>
  <sheetFormatPr defaultRowHeight="15" x14ac:dyDescent="0.25"/>
  <cols>
    <col min="1" max="1" width="35.85546875" bestFit="1" customWidth="1"/>
    <col min="2" max="2" width="17.28515625" bestFit="1" customWidth="1"/>
    <col min="4" max="4" width="35.85546875" bestFit="1" customWidth="1"/>
    <col min="5" max="5" width="16.7109375" bestFit="1" customWidth="1"/>
    <col min="7" max="7" width="35.85546875" bestFit="1" customWidth="1"/>
    <col min="8" max="8" width="16.7109375" bestFit="1" customWidth="1"/>
    <col min="10" max="10" width="35.85546875" bestFit="1" customWidth="1"/>
    <col min="11" max="11" width="16.7109375" bestFit="1" customWidth="1"/>
  </cols>
  <sheetData>
    <row r="1" spans="1:11" x14ac:dyDescent="0.25">
      <c r="A1" s="2" t="s">
        <v>16</v>
      </c>
    </row>
    <row r="3" spans="1:11" x14ac:dyDescent="0.25">
      <c r="A3" s="4" t="s">
        <v>17</v>
      </c>
      <c r="B3" s="3" t="s">
        <v>18</v>
      </c>
      <c r="D3" s="4" t="s">
        <v>17</v>
      </c>
      <c r="E3" s="3" t="s">
        <v>49</v>
      </c>
      <c r="G3" s="4" t="s">
        <v>17</v>
      </c>
      <c r="H3" s="3" t="s">
        <v>54</v>
      </c>
      <c r="J3" s="4" t="s">
        <v>17</v>
      </c>
      <c r="K3" s="3" t="s">
        <v>61</v>
      </c>
    </row>
    <row r="4" spans="1:11" x14ac:dyDescent="0.25">
      <c r="A4" s="4"/>
      <c r="B4" s="3"/>
      <c r="D4" s="4"/>
      <c r="E4" s="3"/>
      <c r="G4" s="4"/>
      <c r="H4" s="3"/>
      <c r="J4" s="4"/>
      <c r="K4" s="3"/>
    </row>
    <row r="5" spans="1:11" x14ac:dyDescent="0.25">
      <c r="A5" s="4" t="s">
        <v>19</v>
      </c>
      <c r="B5" s="3" t="s">
        <v>20</v>
      </c>
      <c r="D5" s="4" t="s">
        <v>19</v>
      </c>
      <c r="E5" s="3" t="s">
        <v>20</v>
      </c>
      <c r="G5" s="4" t="s">
        <v>19</v>
      </c>
      <c r="H5" s="3" t="s">
        <v>20</v>
      </c>
      <c r="J5" s="4" t="s">
        <v>19</v>
      </c>
      <c r="K5" s="3" t="s">
        <v>20</v>
      </c>
    </row>
    <row r="6" spans="1:11" x14ac:dyDescent="0.25">
      <c r="A6" s="4" t="s">
        <v>21</v>
      </c>
      <c r="B6" s="3" t="s">
        <v>21</v>
      </c>
      <c r="D6" s="4" t="s">
        <v>21</v>
      </c>
      <c r="E6" s="3" t="s">
        <v>21</v>
      </c>
      <c r="G6" s="4" t="s">
        <v>21</v>
      </c>
      <c r="H6" s="3" t="s">
        <v>21</v>
      </c>
      <c r="J6" s="4" t="s">
        <v>21</v>
      </c>
      <c r="K6" s="3" t="s">
        <v>21</v>
      </c>
    </row>
    <row r="7" spans="1:11" x14ac:dyDescent="0.25">
      <c r="A7" s="4" t="s">
        <v>22</v>
      </c>
      <c r="B7" s="3" t="s">
        <v>23</v>
      </c>
      <c r="D7" s="4" t="s">
        <v>22</v>
      </c>
      <c r="E7" s="3" t="s">
        <v>23</v>
      </c>
      <c r="G7" s="4" t="s">
        <v>22</v>
      </c>
      <c r="H7" s="3" t="s">
        <v>23</v>
      </c>
      <c r="J7" s="4" t="s">
        <v>22</v>
      </c>
      <c r="K7" s="3" t="s">
        <v>23</v>
      </c>
    </row>
    <row r="8" spans="1:11" x14ac:dyDescent="0.25">
      <c r="A8" s="4"/>
      <c r="B8" s="3"/>
      <c r="D8" s="4"/>
      <c r="E8" s="3"/>
      <c r="G8" s="4"/>
      <c r="H8" s="3"/>
      <c r="J8" s="4"/>
      <c r="K8" s="3"/>
    </row>
    <row r="9" spans="1:11" x14ac:dyDescent="0.25">
      <c r="A9" s="4" t="s">
        <v>24</v>
      </c>
      <c r="B9" s="3"/>
      <c r="D9" s="4" t="s">
        <v>24</v>
      </c>
      <c r="E9" s="3"/>
      <c r="G9" s="4" t="s">
        <v>24</v>
      </c>
      <c r="H9" s="3"/>
      <c r="J9" s="4" t="s">
        <v>24</v>
      </c>
      <c r="K9" s="3"/>
    </row>
    <row r="10" spans="1:11" x14ac:dyDescent="0.25">
      <c r="A10" s="4" t="s">
        <v>25</v>
      </c>
      <c r="B10" s="3" t="s">
        <v>26</v>
      </c>
      <c r="D10" s="4" t="s">
        <v>25</v>
      </c>
      <c r="E10" s="3" t="s">
        <v>26</v>
      </c>
      <c r="G10" s="4" t="s">
        <v>25</v>
      </c>
      <c r="H10" s="3">
        <v>0.86570000000000003</v>
      </c>
      <c r="J10" s="4" t="s">
        <v>25</v>
      </c>
      <c r="K10" s="3">
        <v>0.66839999999999999</v>
      </c>
    </row>
    <row r="11" spans="1:11" x14ac:dyDescent="0.25">
      <c r="A11" s="4" t="s">
        <v>27</v>
      </c>
      <c r="B11" s="3" t="s">
        <v>28</v>
      </c>
      <c r="D11" s="4" t="s">
        <v>27</v>
      </c>
      <c r="E11" s="3" t="s">
        <v>28</v>
      </c>
      <c r="G11" s="4" t="s">
        <v>27</v>
      </c>
      <c r="H11" s="3" t="s">
        <v>55</v>
      </c>
      <c r="J11" s="4" t="s">
        <v>27</v>
      </c>
      <c r="K11" s="3" t="s">
        <v>55</v>
      </c>
    </row>
    <row r="12" spans="1:11" x14ac:dyDescent="0.25">
      <c r="A12" s="4" t="s">
        <v>29</v>
      </c>
      <c r="B12" s="3" t="s">
        <v>30</v>
      </c>
      <c r="D12" s="4" t="s">
        <v>29</v>
      </c>
      <c r="E12" s="3" t="s">
        <v>30</v>
      </c>
      <c r="G12" s="4" t="s">
        <v>29</v>
      </c>
      <c r="H12" s="3" t="s">
        <v>56</v>
      </c>
      <c r="J12" s="4" t="s">
        <v>29</v>
      </c>
      <c r="K12" s="3" t="s">
        <v>56</v>
      </c>
    </row>
    <row r="13" spans="1:11" x14ac:dyDescent="0.25">
      <c r="A13" s="4" t="s">
        <v>31</v>
      </c>
      <c r="B13" s="3" t="s">
        <v>32</v>
      </c>
      <c r="D13" s="4" t="s">
        <v>31</v>
      </c>
      <c r="E13" s="3" t="s">
        <v>32</v>
      </c>
      <c r="G13" s="4" t="s">
        <v>31</v>
      </c>
      <c r="H13" s="3" t="s">
        <v>32</v>
      </c>
      <c r="J13" s="4" t="s">
        <v>31</v>
      </c>
      <c r="K13" s="3" t="s">
        <v>32</v>
      </c>
    </row>
    <row r="14" spans="1:11" x14ac:dyDescent="0.25">
      <c r="A14" s="4" t="s">
        <v>33</v>
      </c>
      <c r="B14" s="3" t="s">
        <v>34</v>
      </c>
      <c r="D14" s="4" t="s">
        <v>33</v>
      </c>
      <c r="E14" s="3" t="s">
        <v>50</v>
      </c>
      <c r="G14" s="4" t="s">
        <v>33</v>
      </c>
      <c r="H14" s="3" t="s">
        <v>57</v>
      </c>
      <c r="J14" s="4" t="s">
        <v>33</v>
      </c>
      <c r="K14" s="3" t="s">
        <v>62</v>
      </c>
    </row>
    <row r="15" spans="1:11" x14ac:dyDescent="0.25">
      <c r="A15" s="4"/>
      <c r="B15" s="3"/>
      <c r="D15" s="4"/>
      <c r="E15" s="3"/>
      <c r="G15" s="4"/>
      <c r="H15" s="3"/>
      <c r="J15" s="4"/>
      <c r="K15" s="3"/>
    </row>
    <row r="16" spans="1:11" x14ac:dyDescent="0.25">
      <c r="A16" s="4" t="s">
        <v>35</v>
      </c>
      <c r="B16" s="3"/>
      <c r="D16" s="4" t="s">
        <v>35</v>
      </c>
      <c r="E16" s="3"/>
      <c r="G16" s="4" t="s">
        <v>35</v>
      </c>
      <c r="H16" s="3"/>
      <c r="J16" s="4" t="s">
        <v>35</v>
      </c>
      <c r="K16" s="3"/>
    </row>
    <row r="17" spans="1:11" x14ac:dyDescent="0.25">
      <c r="A17" s="4" t="s">
        <v>36</v>
      </c>
      <c r="B17" s="3">
        <v>4489</v>
      </c>
      <c r="D17" s="4" t="s">
        <v>36</v>
      </c>
      <c r="E17" s="3">
        <v>1569</v>
      </c>
      <c r="G17" s="4" t="s">
        <v>36</v>
      </c>
      <c r="H17" s="3">
        <v>8540</v>
      </c>
      <c r="J17" s="4" t="s">
        <v>36</v>
      </c>
      <c r="K17" s="3">
        <v>2805</v>
      </c>
    </row>
    <row r="18" spans="1:11" x14ac:dyDescent="0.25">
      <c r="A18" s="4" t="s">
        <v>37</v>
      </c>
      <c r="B18" s="3">
        <v>7227</v>
      </c>
      <c r="D18" s="4" t="s">
        <v>37</v>
      </c>
      <c r="E18" s="3">
        <v>4452</v>
      </c>
      <c r="G18" s="4" t="s">
        <v>37</v>
      </c>
      <c r="H18" s="3">
        <v>8672</v>
      </c>
      <c r="J18" s="4" t="s">
        <v>37</v>
      </c>
      <c r="K18" s="3">
        <v>2910</v>
      </c>
    </row>
    <row r="19" spans="1:11" x14ac:dyDescent="0.25">
      <c r="A19" s="4" t="s">
        <v>38</v>
      </c>
      <c r="B19" s="3" t="s">
        <v>39</v>
      </c>
      <c r="D19" s="4" t="s">
        <v>38</v>
      </c>
      <c r="E19" s="3" t="s">
        <v>51</v>
      </c>
      <c r="G19" s="4" t="s">
        <v>38</v>
      </c>
      <c r="H19" s="3" t="s">
        <v>58</v>
      </c>
      <c r="J19" s="4" t="s">
        <v>38</v>
      </c>
      <c r="K19" s="3" t="s">
        <v>63</v>
      </c>
    </row>
    <row r="20" spans="1:11" x14ac:dyDescent="0.25">
      <c r="A20" s="4" t="s">
        <v>40</v>
      </c>
      <c r="B20" s="3" t="s">
        <v>41</v>
      </c>
      <c r="D20" s="4" t="s">
        <v>40</v>
      </c>
      <c r="E20" s="3" t="s">
        <v>52</v>
      </c>
      <c r="G20" s="4" t="s">
        <v>40</v>
      </c>
      <c r="H20" s="3" t="s">
        <v>59</v>
      </c>
      <c r="J20" s="4" t="s">
        <v>40</v>
      </c>
      <c r="K20" s="3" t="s">
        <v>64</v>
      </c>
    </row>
    <row r="21" spans="1:11" x14ac:dyDescent="0.25">
      <c r="A21" s="4" t="s">
        <v>42</v>
      </c>
      <c r="B21" s="3">
        <v>0.27050000000000002</v>
      </c>
      <c r="D21" s="4" t="s">
        <v>42</v>
      </c>
      <c r="E21" s="3">
        <v>0.49409999999999998</v>
      </c>
      <c r="G21" s="4" t="s">
        <v>42</v>
      </c>
      <c r="H21" s="3">
        <v>1.986E-4</v>
      </c>
      <c r="J21" s="4" t="s">
        <v>42</v>
      </c>
      <c r="K21" s="3">
        <v>1.4710000000000001E-3</v>
      </c>
    </row>
    <row r="22" spans="1:11" x14ac:dyDescent="0.25">
      <c r="A22" s="4"/>
      <c r="B22" s="3"/>
      <c r="D22" s="4"/>
      <c r="E22" s="3"/>
      <c r="G22" s="4"/>
      <c r="H22" s="3"/>
      <c r="J22" s="4"/>
      <c r="K22" s="3"/>
    </row>
    <row r="23" spans="1:11" x14ac:dyDescent="0.25">
      <c r="A23" s="4" t="s">
        <v>43</v>
      </c>
      <c r="B23" s="3"/>
      <c r="D23" s="4" t="s">
        <v>43</v>
      </c>
      <c r="E23" s="3"/>
      <c r="G23" s="4" t="s">
        <v>43</v>
      </c>
      <c r="H23" s="3"/>
      <c r="J23" s="4" t="s">
        <v>43</v>
      </c>
      <c r="K23" s="3"/>
    </row>
    <row r="24" spans="1:11" x14ac:dyDescent="0.25">
      <c r="A24" s="4" t="s">
        <v>44</v>
      </c>
      <c r="B24" s="3" t="s">
        <v>45</v>
      </c>
      <c r="D24" s="4" t="s">
        <v>44</v>
      </c>
      <c r="E24" s="3" t="s">
        <v>53</v>
      </c>
      <c r="G24" s="4" t="s">
        <v>44</v>
      </c>
      <c r="H24" s="3" t="s">
        <v>60</v>
      </c>
      <c r="J24" s="4" t="s">
        <v>44</v>
      </c>
      <c r="K24" s="3" t="s">
        <v>65</v>
      </c>
    </row>
    <row r="25" spans="1:11" x14ac:dyDescent="0.25">
      <c r="A25" s="4" t="s">
        <v>25</v>
      </c>
      <c r="B25" s="3" t="s">
        <v>26</v>
      </c>
      <c r="D25" s="4" t="s">
        <v>25</v>
      </c>
      <c r="E25" s="3" t="s">
        <v>26</v>
      </c>
      <c r="G25" s="4" t="s">
        <v>25</v>
      </c>
      <c r="H25" s="3">
        <v>0.71699999999999997</v>
      </c>
      <c r="J25" s="4" t="s">
        <v>25</v>
      </c>
      <c r="K25" s="3">
        <v>2.9999999999999997E-4</v>
      </c>
    </row>
    <row r="26" spans="1:11" x14ac:dyDescent="0.25">
      <c r="A26" s="4" t="s">
        <v>27</v>
      </c>
      <c r="B26" s="3" t="s">
        <v>28</v>
      </c>
      <c r="D26" s="4" t="s">
        <v>27</v>
      </c>
      <c r="E26" s="3" t="s">
        <v>28</v>
      </c>
      <c r="G26" s="4" t="s">
        <v>27</v>
      </c>
      <c r="H26" s="3" t="s">
        <v>55</v>
      </c>
      <c r="J26" s="4" t="s">
        <v>27</v>
      </c>
      <c r="K26" s="3" t="s">
        <v>66</v>
      </c>
    </row>
    <row r="27" spans="1:11" x14ac:dyDescent="0.25">
      <c r="A27" s="4" t="s">
        <v>29</v>
      </c>
      <c r="B27" s="3" t="s">
        <v>30</v>
      </c>
      <c r="D27" s="4" t="s">
        <v>29</v>
      </c>
      <c r="E27" s="3" t="s">
        <v>30</v>
      </c>
      <c r="G27" s="4" t="s">
        <v>29</v>
      </c>
      <c r="H27" s="3" t="s">
        <v>56</v>
      </c>
      <c r="J27" s="4" t="s">
        <v>29</v>
      </c>
      <c r="K27" s="3" t="s">
        <v>30</v>
      </c>
    </row>
    <row r="28" spans="1:11" x14ac:dyDescent="0.25">
      <c r="A28" s="4"/>
      <c r="B28" s="3"/>
      <c r="D28" s="4"/>
      <c r="E28" s="3"/>
      <c r="G28" s="4"/>
      <c r="H28" s="3"/>
      <c r="J28" s="4"/>
      <c r="K28" s="3"/>
    </row>
    <row r="29" spans="1:11" x14ac:dyDescent="0.25">
      <c r="A29" s="4" t="s">
        <v>46</v>
      </c>
      <c r="B29" s="3"/>
      <c r="D29" s="4" t="s">
        <v>46</v>
      </c>
      <c r="E29" s="3"/>
      <c r="G29" s="4" t="s">
        <v>46</v>
      </c>
      <c r="H29" s="3"/>
      <c r="J29" s="4" t="s">
        <v>46</v>
      </c>
      <c r="K29" s="3"/>
    </row>
    <row r="30" spans="1:11" x14ac:dyDescent="0.25">
      <c r="A30" s="4" t="s">
        <v>47</v>
      </c>
      <c r="B30" s="3">
        <v>75</v>
      </c>
      <c r="D30" s="4" t="s">
        <v>47</v>
      </c>
      <c r="E30" s="3">
        <v>75</v>
      </c>
      <c r="G30" s="4" t="s">
        <v>47</v>
      </c>
      <c r="H30" s="3">
        <v>74</v>
      </c>
      <c r="J30" s="4" t="s">
        <v>47</v>
      </c>
      <c r="K30" s="3">
        <v>75</v>
      </c>
    </row>
    <row r="31" spans="1:11" x14ac:dyDescent="0.25">
      <c r="A31" s="4" t="s">
        <v>48</v>
      </c>
      <c r="B31" s="3">
        <v>74</v>
      </c>
      <c r="D31" s="4" t="s">
        <v>48</v>
      </c>
      <c r="E31" s="3">
        <v>75</v>
      </c>
      <c r="G31" s="4" t="s">
        <v>48</v>
      </c>
      <c r="H31" s="3">
        <v>73</v>
      </c>
      <c r="J31" s="4" t="s">
        <v>48</v>
      </c>
      <c r="K31" s="3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3ABB-20FB-4D52-ABC8-3C13F4A9808B}">
  <dimension ref="A1:E88"/>
  <sheetViews>
    <sheetView zoomScale="70" zoomScaleNormal="70" workbookViewId="0">
      <selection sqref="A1:XFD1"/>
    </sheetView>
  </sheetViews>
  <sheetFormatPr defaultRowHeight="15" x14ac:dyDescent="0.25"/>
  <cols>
    <col min="1" max="1" width="10.85546875" bestFit="1" customWidth="1"/>
    <col min="2" max="2" width="9.28515625" bestFit="1" customWidth="1"/>
    <col min="4" max="5" width="9.28515625" bestFit="1" customWidth="1"/>
  </cols>
  <sheetData>
    <row r="1" spans="1:5" x14ac:dyDescent="0.25">
      <c r="A1" t="s">
        <v>3</v>
      </c>
      <c r="D1" t="s">
        <v>4</v>
      </c>
    </row>
    <row r="2" spans="1:5" x14ac:dyDescent="0.25">
      <c r="A2" t="s">
        <v>0</v>
      </c>
      <c r="B2" t="s">
        <v>2</v>
      </c>
      <c r="E2" t="s">
        <v>2</v>
      </c>
    </row>
    <row r="3" spans="1:5" s="1" customFormat="1" x14ac:dyDescent="0.25">
      <c r="A3" s="1">
        <v>1</v>
      </c>
      <c r="B3" s="1">
        <v>5635.6130000000003</v>
      </c>
      <c r="D3" s="1">
        <v>1</v>
      </c>
      <c r="E3" s="1">
        <v>4168.1790000000001</v>
      </c>
    </row>
    <row r="4" spans="1:5" s="1" customFormat="1" x14ac:dyDescent="0.25">
      <c r="A4" s="1">
        <v>2</v>
      </c>
      <c r="B4" s="1">
        <v>4899.8289999999997</v>
      </c>
      <c r="D4" s="1">
        <v>2</v>
      </c>
      <c r="E4" s="1">
        <v>3467.8780000000002</v>
      </c>
    </row>
    <row r="5" spans="1:5" s="1" customFormat="1" x14ac:dyDescent="0.25">
      <c r="A5" s="1">
        <v>3</v>
      </c>
      <c r="B5" s="1">
        <v>4536.3490000000002</v>
      </c>
      <c r="D5" s="1">
        <v>3</v>
      </c>
      <c r="E5" s="1">
        <v>3609.2550000000001</v>
      </c>
    </row>
    <row r="6" spans="1:5" s="1" customFormat="1" x14ac:dyDescent="0.25">
      <c r="A6" s="1">
        <v>4</v>
      </c>
      <c r="B6" s="1">
        <v>8236.4740000000002</v>
      </c>
      <c r="D6" s="1">
        <v>4</v>
      </c>
      <c r="E6" s="1">
        <v>3998.1619999999998</v>
      </c>
    </row>
    <row r="7" spans="1:5" s="1" customFormat="1" x14ac:dyDescent="0.25">
      <c r="A7" s="1">
        <v>5</v>
      </c>
      <c r="B7" s="1">
        <v>5872.1670000000004</v>
      </c>
      <c r="D7" s="1">
        <v>5</v>
      </c>
      <c r="E7" s="1">
        <v>2518.0149999999999</v>
      </c>
    </row>
    <row r="8" spans="1:5" s="1" customFormat="1" x14ac:dyDescent="0.25">
      <c r="A8" s="1">
        <v>6</v>
      </c>
      <c r="B8" s="1">
        <v>4866.3609999999999</v>
      </c>
      <c r="D8" s="1">
        <v>6</v>
      </c>
      <c r="E8" s="1">
        <v>4472.3990000000003</v>
      </c>
    </row>
    <row r="9" spans="1:5" s="1" customFormat="1" x14ac:dyDescent="0.25">
      <c r="A9" s="1">
        <v>7</v>
      </c>
      <c r="B9" s="1">
        <v>7370.3419999999996</v>
      </c>
      <c r="D9" s="1">
        <v>7</v>
      </c>
      <c r="E9" s="1">
        <v>3548.4670000000001</v>
      </c>
    </row>
    <row r="10" spans="1:5" s="1" customFormat="1" x14ac:dyDescent="0.25">
      <c r="A10" s="1">
        <v>8</v>
      </c>
      <c r="B10" s="1">
        <v>4615.634</v>
      </c>
      <c r="D10" s="1">
        <v>8</v>
      </c>
      <c r="E10" s="1">
        <v>2400.19</v>
      </c>
    </row>
    <row r="11" spans="1:5" s="1" customFormat="1" x14ac:dyDescent="0.25">
      <c r="A11" s="1">
        <v>9</v>
      </c>
      <c r="B11" s="1">
        <v>7292.29</v>
      </c>
      <c r="D11" s="1">
        <v>9</v>
      </c>
      <c r="E11" s="1">
        <v>7126.893</v>
      </c>
    </row>
    <row r="12" spans="1:5" s="1" customFormat="1" x14ac:dyDescent="0.25">
      <c r="A12" s="1">
        <v>10</v>
      </c>
      <c r="B12" s="1">
        <v>2928.7710000000002</v>
      </c>
      <c r="D12" s="1">
        <v>10</v>
      </c>
      <c r="E12" s="1">
        <v>4319.8900000000003</v>
      </c>
    </row>
    <row r="13" spans="1:5" s="1" customFormat="1" x14ac:dyDescent="0.25">
      <c r="A13" s="1">
        <v>11</v>
      </c>
      <c r="B13" s="1">
        <v>7378.5230000000001</v>
      </c>
      <c r="D13" s="1">
        <v>11</v>
      </c>
      <c r="E13" s="1">
        <v>5604.1419999999998</v>
      </c>
    </row>
    <row r="14" spans="1:5" s="1" customFormat="1" x14ac:dyDescent="0.25">
      <c r="A14" s="1">
        <v>12</v>
      </c>
      <c r="B14" s="1">
        <v>5975.3339999999998</v>
      </c>
      <c r="D14" s="1">
        <v>12</v>
      </c>
      <c r="E14" s="1">
        <v>7249.5820000000003</v>
      </c>
    </row>
    <row r="15" spans="1:5" s="1" customFormat="1" x14ac:dyDescent="0.25">
      <c r="A15" s="1">
        <v>13</v>
      </c>
      <c r="B15" s="1">
        <v>4086.1320000000001</v>
      </c>
      <c r="D15" s="1">
        <v>13</v>
      </c>
      <c r="E15" s="1">
        <v>6049.6869999999999</v>
      </c>
    </row>
    <row r="16" spans="1:5" s="1" customFormat="1" x14ac:dyDescent="0.25">
      <c r="A16" s="1">
        <v>14</v>
      </c>
      <c r="B16" s="1">
        <v>5050.585</v>
      </c>
      <c r="D16" s="1">
        <v>14</v>
      </c>
      <c r="E16" s="1">
        <v>7440.5789999999997</v>
      </c>
    </row>
    <row r="17" spans="1:5" s="1" customFormat="1" x14ac:dyDescent="0.25">
      <c r="A17" s="1">
        <v>15</v>
      </c>
      <c r="B17" s="1">
        <v>7012.7849999999999</v>
      </c>
      <c r="D17" s="1">
        <v>15</v>
      </c>
      <c r="E17" s="1">
        <v>7686.3559999999998</v>
      </c>
    </row>
    <row r="18" spans="1:5" s="1" customFormat="1" x14ac:dyDescent="0.25">
      <c r="A18" s="1">
        <v>16</v>
      </c>
      <c r="B18" s="1">
        <v>3679.0749999999998</v>
      </c>
      <c r="D18" s="1">
        <v>16</v>
      </c>
      <c r="E18" s="1">
        <v>6451.36</v>
      </c>
    </row>
    <row r="19" spans="1:5" s="1" customFormat="1" x14ac:dyDescent="0.25">
      <c r="A19" s="1">
        <v>17</v>
      </c>
      <c r="B19" s="1">
        <v>6286.38</v>
      </c>
      <c r="D19" s="1">
        <v>17</v>
      </c>
      <c r="E19" s="1">
        <v>5715.6279999999997</v>
      </c>
    </row>
    <row r="20" spans="1:5" s="1" customFormat="1" x14ac:dyDescent="0.25">
      <c r="A20" s="1">
        <v>18</v>
      </c>
      <c r="B20" s="1">
        <v>4016.3470000000002</v>
      </c>
      <c r="D20" s="1">
        <v>18</v>
      </c>
      <c r="E20" s="1">
        <v>5942.8729999999996</v>
      </c>
    </row>
    <row r="21" spans="1:5" s="1" customFormat="1" x14ac:dyDescent="0.25">
      <c r="A21" s="1">
        <v>19</v>
      </c>
      <c r="B21" s="1">
        <v>5311.4889999999996</v>
      </c>
      <c r="D21" s="1">
        <v>19</v>
      </c>
      <c r="E21" s="1">
        <v>5708.125</v>
      </c>
    </row>
    <row r="22" spans="1:5" s="1" customFormat="1" x14ac:dyDescent="0.25">
      <c r="A22" s="1">
        <v>20</v>
      </c>
      <c r="B22" s="1">
        <v>4512.9539999999997</v>
      </c>
      <c r="D22" s="1">
        <v>20</v>
      </c>
      <c r="E22" s="1">
        <v>6806.6419999999998</v>
      </c>
    </row>
    <row r="23" spans="1:5" s="1" customFormat="1" x14ac:dyDescent="0.25">
      <c r="A23" s="1">
        <v>21</v>
      </c>
      <c r="B23" s="1">
        <v>5898.098</v>
      </c>
      <c r="D23" s="1">
        <v>21</v>
      </c>
      <c r="E23" s="1">
        <v>5831.89</v>
      </c>
    </row>
    <row r="24" spans="1:5" s="1" customFormat="1" x14ac:dyDescent="0.25">
      <c r="A24" s="1">
        <v>22</v>
      </c>
      <c r="B24" s="1">
        <v>6680.8620000000001</v>
      </c>
      <c r="D24" s="1">
        <v>22</v>
      </c>
      <c r="E24" s="1">
        <v>5232.6899999999996</v>
      </c>
    </row>
    <row r="25" spans="1:5" s="1" customFormat="1" x14ac:dyDescent="0.25">
      <c r="A25" s="1">
        <v>23</v>
      </c>
      <c r="B25" s="1">
        <v>7155.0119999999997</v>
      </c>
      <c r="D25" s="1">
        <v>23</v>
      </c>
      <c r="E25" s="1">
        <v>7283.884</v>
      </c>
    </row>
    <row r="26" spans="1:5" s="1" customFormat="1" x14ac:dyDescent="0.25">
      <c r="A26" s="1">
        <v>24</v>
      </c>
      <c r="B26" s="1">
        <v>6848.4989999999998</v>
      </c>
      <c r="D26" s="1">
        <v>24</v>
      </c>
      <c r="E26" s="1">
        <v>9563.3819999999996</v>
      </c>
    </row>
    <row r="27" spans="1:5" s="1" customFormat="1" x14ac:dyDescent="0.25">
      <c r="A27" s="1">
        <v>25</v>
      </c>
      <c r="B27" s="1">
        <v>6099.4459999999999</v>
      </c>
      <c r="D27" s="1">
        <v>25</v>
      </c>
      <c r="E27" s="1">
        <v>10348.214</v>
      </c>
    </row>
    <row r="28" spans="1:5" s="1" customFormat="1" x14ac:dyDescent="0.25">
      <c r="A28" s="1">
        <v>26</v>
      </c>
      <c r="B28" s="1">
        <v>3779.1329999999998</v>
      </c>
      <c r="D28" s="1">
        <v>26</v>
      </c>
      <c r="E28" s="1">
        <v>9614.2530000000006</v>
      </c>
    </row>
    <row r="29" spans="1:5" s="1" customFormat="1" x14ac:dyDescent="0.25">
      <c r="A29" s="1">
        <v>27</v>
      </c>
      <c r="B29" s="1">
        <v>2891.1170000000002</v>
      </c>
      <c r="D29" s="1">
        <v>27</v>
      </c>
      <c r="E29" s="1">
        <v>9737.3760000000002</v>
      </c>
    </row>
    <row r="30" spans="1:5" s="1" customFormat="1" x14ac:dyDescent="0.25">
      <c r="A30" s="1">
        <v>28</v>
      </c>
      <c r="B30" s="1">
        <v>3065.2849999999999</v>
      </c>
      <c r="D30" s="1">
        <v>28</v>
      </c>
      <c r="E30" s="1">
        <v>9660.3140000000003</v>
      </c>
    </row>
    <row r="31" spans="1:5" s="1" customFormat="1" x14ac:dyDescent="0.25">
      <c r="A31" s="1">
        <v>29</v>
      </c>
      <c r="B31" s="1">
        <v>2622.6579999999999</v>
      </c>
      <c r="D31" s="1">
        <v>29</v>
      </c>
      <c r="E31" s="1">
        <v>4007.2460000000001</v>
      </c>
    </row>
    <row r="32" spans="1:5" s="1" customFormat="1" x14ac:dyDescent="0.25">
      <c r="A32" s="1">
        <v>30</v>
      </c>
      <c r="B32" s="1">
        <v>4017.1460000000002</v>
      </c>
      <c r="D32" s="1">
        <v>30</v>
      </c>
      <c r="E32" s="1">
        <v>3972.77</v>
      </c>
    </row>
    <row r="33" spans="1:5" s="1" customFormat="1" x14ac:dyDescent="0.25">
      <c r="A33" s="1">
        <v>31</v>
      </c>
      <c r="B33" s="1">
        <v>3225.5929999999998</v>
      </c>
      <c r="D33" s="1">
        <v>31</v>
      </c>
      <c r="E33" s="1">
        <v>10270.612999999999</v>
      </c>
    </row>
    <row r="34" spans="1:5" s="1" customFormat="1" x14ac:dyDescent="0.25">
      <c r="A34" s="1">
        <v>32</v>
      </c>
      <c r="B34" s="1">
        <v>3193.9659999999999</v>
      </c>
      <c r="D34" s="1">
        <v>32</v>
      </c>
      <c r="E34" s="1">
        <v>17966.399000000001</v>
      </c>
    </row>
    <row r="35" spans="1:5" s="1" customFormat="1" x14ac:dyDescent="0.25">
      <c r="A35" s="1">
        <v>33</v>
      </c>
      <c r="B35" s="1">
        <v>2913.8</v>
      </c>
      <c r="D35" s="1">
        <v>33</v>
      </c>
      <c r="E35" s="1">
        <v>23962.036</v>
      </c>
    </row>
    <row r="36" spans="1:5" s="1" customFormat="1" x14ac:dyDescent="0.25">
      <c r="A36" s="1">
        <v>34</v>
      </c>
      <c r="B36" s="1">
        <v>2683.1860000000001</v>
      </c>
      <c r="D36" s="1">
        <v>34</v>
      </c>
      <c r="E36" s="1">
        <v>13123.173000000001</v>
      </c>
    </row>
    <row r="37" spans="1:5" s="1" customFormat="1" x14ac:dyDescent="0.25">
      <c r="A37" s="1">
        <v>35</v>
      </c>
      <c r="B37" s="1">
        <v>3920.3359999999998</v>
      </c>
      <c r="D37" s="1">
        <v>35</v>
      </c>
      <c r="E37" s="1">
        <v>6153.5479999999998</v>
      </c>
    </row>
    <row r="38" spans="1:5" s="1" customFormat="1" x14ac:dyDescent="0.25">
      <c r="A38" s="1">
        <v>36</v>
      </c>
      <c r="B38" s="1">
        <v>3277.4369999999999</v>
      </c>
      <c r="D38" s="1">
        <v>36</v>
      </c>
      <c r="E38" s="1">
        <v>9740.7800000000007</v>
      </c>
    </row>
    <row r="39" spans="1:5" s="1" customFormat="1" x14ac:dyDescent="0.25">
      <c r="A39" s="1">
        <v>37</v>
      </c>
      <c r="B39" s="1">
        <v>2370.3690000000001</v>
      </c>
      <c r="D39" s="1">
        <v>37</v>
      </c>
      <c r="E39" s="1">
        <v>9834.0820000000003</v>
      </c>
    </row>
    <row r="40" spans="1:5" s="1" customFormat="1" x14ac:dyDescent="0.25">
      <c r="A40" s="1">
        <v>38</v>
      </c>
      <c r="B40" s="1">
        <v>3334.2829999999999</v>
      </c>
      <c r="D40" s="1">
        <v>38</v>
      </c>
      <c r="E40" s="1">
        <v>10781.757</v>
      </c>
    </row>
    <row r="41" spans="1:5" s="1" customFormat="1" x14ac:dyDescent="0.25">
      <c r="A41" s="1">
        <v>39</v>
      </c>
      <c r="B41" s="1">
        <v>2282.069</v>
      </c>
      <c r="D41" s="1">
        <v>39</v>
      </c>
      <c r="E41" s="1">
        <v>10168.782999999999</v>
      </c>
    </row>
    <row r="42" spans="1:5" s="1" customFormat="1" x14ac:dyDescent="0.25">
      <c r="A42" s="1">
        <v>40</v>
      </c>
      <c r="B42" s="1">
        <v>2185.4850000000001</v>
      </c>
      <c r="D42" s="1">
        <v>40</v>
      </c>
      <c r="E42" s="1">
        <v>9571.7540000000008</v>
      </c>
    </row>
    <row r="43" spans="1:5" s="1" customFormat="1" x14ac:dyDescent="0.25">
      <c r="A43" s="1">
        <v>41</v>
      </c>
      <c r="B43" s="1">
        <v>3133.663</v>
      </c>
      <c r="D43" s="1">
        <v>41</v>
      </c>
      <c r="E43" s="1">
        <v>5706.7179999999998</v>
      </c>
    </row>
    <row r="44" spans="1:5" s="1" customFormat="1" x14ac:dyDescent="0.25">
      <c r="A44" s="1">
        <v>42</v>
      </c>
      <c r="B44" s="1">
        <v>2106.998</v>
      </c>
      <c r="D44" s="1">
        <v>42</v>
      </c>
      <c r="E44" s="1">
        <v>4562.2969999999996</v>
      </c>
    </row>
    <row r="45" spans="1:5" s="1" customFormat="1" x14ac:dyDescent="0.25">
      <c r="A45" s="1">
        <v>43</v>
      </c>
      <c r="B45" s="1">
        <v>2045.88</v>
      </c>
      <c r="D45" s="1">
        <v>43</v>
      </c>
      <c r="E45" s="1">
        <v>4705.9489999999996</v>
      </c>
    </row>
    <row r="46" spans="1:5" s="1" customFormat="1" x14ac:dyDescent="0.25">
      <c r="A46" s="1">
        <v>44</v>
      </c>
      <c r="B46" s="1">
        <v>2044.5250000000001</v>
      </c>
      <c r="D46" s="1">
        <v>44</v>
      </c>
      <c r="E46" s="1">
        <v>6756.3959999999997</v>
      </c>
    </row>
    <row r="47" spans="1:5" s="1" customFormat="1" x14ac:dyDescent="0.25">
      <c r="A47" s="1">
        <v>45</v>
      </c>
      <c r="B47" s="1">
        <v>3175.2429999999999</v>
      </c>
      <c r="D47" s="1">
        <v>45</v>
      </c>
      <c r="E47" s="1">
        <v>4710.6899999999996</v>
      </c>
    </row>
    <row r="48" spans="1:5" s="1" customFormat="1" x14ac:dyDescent="0.25">
      <c r="A48" s="1">
        <v>46</v>
      </c>
      <c r="B48" s="1">
        <v>3462.998</v>
      </c>
      <c r="D48" s="1">
        <v>46</v>
      </c>
      <c r="E48" s="1">
        <v>7768.107</v>
      </c>
    </row>
    <row r="49" spans="1:5" s="1" customFormat="1" x14ac:dyDescent="0.25">
      <c r="A49" s="1">
        <v>47</v>
      </c>
      <c r="B49" s="1">
        <v>2022.242</v>
      </c>
      <c r="D49" s="1">
        <v>47</v>
      </c>
      <c r="E49" s="1">
        <v>5979.0680000000002</v>
      </c>
    </row>
    <row r="50" spans="1:5" s="1" customFormat="1" x14ac:dyDescent="0.25">
      <c r="A50" s="1">
        <v>48</v>
      </c>
      <c r="B50" s="1">
        <v>3354.1170000000002</v>
      </c>
      <c r="D50" s="1">
        <v>48</v>
      </c>
      <c r="E50" s="1">
        <v>8706.7340000000004</v>
      </c>
    </row>
    <row r="51" spans="1:5" s="1" customFormat="1" x14ac:dyDescent="0.25">
      <c r="A51" s="1">
        <v>49</v>
      </c>
      <c r="B51" s="1">
        <v>3377.1129999999998</v>
      </c>
      <c r="D51" s="1">
        <v>49</v>
      </c>
      <c r="E51" s="1">
        <v>7826.3950000000004</v>
      </c>
    </row>
    <row r="52" spans="1:5" s="1" customFormat="1" x14ac:dyDescent="0.25">
      <c r="A52" s="1">
        <v>50</v>
      </c>
      <c r="B52" s="1">
        <v>2451.721</v>
      </c>
      <c r="D52" s="1">
        <v>50</v>
      </c>
      <c r="E52" s="1">
        <v>3613.6669999999999</v>
      </c>
    </row>
    <row r="53" spans="1:5" s="1" customFormat="1" x14ac:dyDescent="0.25">
      <c r="A53" s="1">
        <v>51</v>
      </c>
      <c r="B53" s="1">
        <v>5253.549</v>
      </c>
      <c r="D53" s="1">
        <v>51</v>
      </c>
      <c r="E53" s="1">
        <v>6771.402</v>
      </c>
    </row>
    <row r="54" spans="1:5" s="1" customFormat="1" x14ac:dyDescent="0.25">
      <c r="A54" s="1">
        <v>52</v>
      </c>
      <c r="B54" s="1">
        <v>5595.6490000000003</v>
      </c>
      <c r="D54" s="1">
        <v>52</v>
      </c>
      <c r="E54" s="1">
        <v>4791.4350000000004</v>
      </c>
    </row>
    <row r="55" spans="1:5" s="1" customFormat="1" x14ac:dyDescent="0.25">
      <c r="A55" s="1">
        <v>53</v>
      </c>
      <c r="B55" s="1">
        <v>5212.6469999999999</v>
      </c>
      <c r="D55" s="1">
        <v>53</v>
      </c>
      <c r="E55" s="1">
        <v>4628.6949999999997</v>
      </c>
    </row>
    <row r="56" spans="1:5" s="1" customFormat="1" x14ac:dyDescent="0.25">
      <c r="A56" s="1">
        <v>54</v>
      </c>
      <c r="B56" s="1">
        <v>4601.0450000000001</v>
      </c>
      <c r="D56" s="1">
        <v>54</v>
      </c>
      <c r="E56" s="1">
        <v>6896.366</v>
      </c>
    </row>
    <row r="57" spans="1:5" s="1" customFormat="1" x14ac:dyDescent="0.25">
      <c r="A57" s="1">
        <v>55</v>
      </c>
      <c r="B57" s="1">
        <v>4728.3010000000004</v>
      </c>
      <c r="D57" s="1">
        <v>55</v>
      </c>
      <c r="E57" s="1">
        <v>4280.2560000000003</v>
      </c>
    </row>
    <row r="58" spans="1:5" s="1" customFormat="1" x14ac:dyDescent="0.25">
      <c r="A58" s="1">
        <v>56</v>
      </c>
      <c r="B58" s="1">
        <v>8821.19</v>
      </c>
      <c r="D58" s="1">
        <v>56</v>
      </c>
      <c r="E58" s="1">
        <v>5337.3329999999996</v>
      </c>
    </row>
    <row r="59" spans="1:5" s="1" customFormat="1" x14ac:dyDescent="0.25">
      <c r="A59" s="1">
        <v>57</v>
      </c>
      <c r="B59" s="1">
        <v>3575.8389999999999</v>
      </c>
      <c r="D59" s="1">
        <v>57</v>
      </c>
      <c r="E59" s="1">
        <v>4332.4639999999999</v>
      </c>
    </row>
    <row r="60" spans="1:5" s="1" customFormat="1" x14ac:dyDescent="0.25">
      <c r="A60" s="1">
        <v>58</v>
      </c>
      <c r="B60" s="1">
        <v>4509.1499999999996</v>
      </c>
      <c r="D60" s="1">
        <v>58</v>
      </c>
      <c r="E60" s="1">
        <v>6050.3639999999996</v>
      </c>
    </row>
    <row r="61" spans="1:5" s="1" customFormat="1" x14ac:dyDescent="0.25">
      <c r="A61" s="1">
        <v>59</v>
      </c>
      <c r="B61" s="1">
        <v>4565.058</v>
      </c>
      <c r="D61" s="1">
        <v>59</v>
      </c>
      <c r="E61" s="1">
        <v>5173.3599999999997</v>
      </c>
    </row>
    <row r="62" spans="1:5" s="1" customFormat="1" x14ac:dyDescent="0.25">
      <c r="A62" s="1">
        <v>60</v>
      </c>
      <c r="B62" s="1">
        <v>3866.8939999999998</v>
      </c>
      <c r="D62" s="1">
        <v>60</v>
      </c>
      <c r="E62" s="1">
        <v>5933.5290000000005</v>
      </c>
    </row>
    <row r="63" spans="1:5" s="1" customFormat="1" x14ac:dyDescent="0.25">
      <c r="A63" s="1">
        <v>61</v>
      </c>
      <c r="B63" s="1">
        <v>5832.6369999999997</v>
      </c>
      <c r="D63" s="1">
        <v>61</v>
      </c>
      <c r="E63" s="1">
        <v>8796.8050000000003</v>
      </c>
    </row>
    <row r="64" spans="1:5" s="1" customFormat="1" x14ac:dyDescent="0.25">
      <c r="A64" s="1">
        <v>62</v>
      </c>
      <c r="B64" s="1">
        <v>3713.777</v>
      </c>
      <c r="D64" s="1">
        <v>62</v>
      </c>
      <c r="E64" s="1">
        <v>8030.4359999999997</v>
      </c>
    </row>
    <row r="65" spans="1:5" s="1" customFormat="1" x14ac:dyDescent="0.25">
      <c r="A65" s="1">
        <v>63</v>
      </c>
      <c r="B65" s="1">
        <v>4628.018</v>
      </c>
      <c r="D65" s="1">
        <v>63</v>
      </c>
      <c r="E65" s="1">
        <v>13571.913</v>
      </c>
    </row>
    <row r="66" spans="1:5" s="1" customFormat="1" x14ac:dyDescent="0.25">
      <c r="A66" s="1">
        <v>64</v>
      </c>
      <c r="B66" s="1">
        <v>4012.1779999999999</v>
      </c>
      <c r="D66" s="1">
        <v>64</v>
      </c>
      <c r="E66" s="1">
        <v>8161.982</v>
      </c>
    </row>
    <row r="67" spans="1:5" s="1" customFormat="1" x14ac:dyDescent="0.25">
      <c r="A67" s="1">
        <v>65</v>
      </c>
      <c r="B67" s="1">
        <v>2853.741</v>
      </c>
      <c r="D67" s="1">
        <v>65</v>
      </c>
      <c r="E67" s="1">
        <v>8030.4880000000003</v>
      </c>
    </row>
    <row r="68" spans="1:5" s="1" customFormat="1" x14ac:dyDescent="0.25">
      <c r="A68" s="1">
        <v>66</v>
      </c>
      <c r="B68" s="1">
        <v>6102.5550000000003</v>
      </c>
      <c r="D68" s="1">
        <v>66</v>
      </c>
      <c r="E68" s="1">
        <v>5425.6670000000004</v>
      </c>
    </row>
    <row r="69" spans="1:5" s="1" customFormat="1" x14ac:dyDescent="0.25">
      <c r="A69" s="1">
        <v>67</v>
      </c>
      <c r="B69" s="1">
        <v>3104.5540000000001</v>
      </c>
      <c r="D69" s="1">
        <v>67</v>
      </c>
      <c r="E69" s="1">
        <v>10621.05</v>
      </c>
    </row>
    <row r="70" spans="1:5" s="1" customFormat="1" x14ac:dyDescent="0.25">
      <c r="A70" s="1">
        <v>68</v>
      </c>
      <c r="B70" s="1">
        <v>5996.8010000000004</v>
      </c>
      <c r="D70" s="1">
        <v>68</v>
      </c>
      <c r="E70" s="1">
        <v>6456.6220000000003</v>
      </c>
    </row>
    <row r="71" spans="1:5" s="1" customFormat="1" x14ac:dyDescent="0.25">
      <c r="A71" s="1">
        <v>69</v>
      </c>
      <c r="B71" s="1">
        <v>3456.85</v>
      </c>
      <c r="D71" s="1">
        <v>69</v>
      </c>
      <c r="E71" s="1">
        <v>6453.3739999999998</v>
      </c>
    </row>
    <row r="72" spans="1:5" s="1" customFormat="1" x14ac:dyDescent="0.25">
      <c r="A72" s="1">
        <v>70</v>
      </c>
      <c r="B72" s="1">
        <v>3299.6849999999999</v>
      </c>
      <c r="D72" s="1">
        <v>70</v>
      </c>
      <c r="E72" s="1">
        <v>8162.1559999999999</v>
      </c>
    </row>
    <row r="73" spans="1:5" s="1" customFormat="1" x14ac:dyDescent="0.25">
      <c r="A73" s="1">
        <v>71</v>
      </c>
      <c r="B73" s="1">
        <v>7419.268</v>
      </c>
      <c r="D73" s="1">
        <v>71</v>
      </c>
      <c r="E73"/>
    </row>
    <row r="74" spans="1:5" s="1" customFormat="1" x14ac:dyDescent="0.25">
      <c r="A74" s="1">
        <v>72</v>
      </c>
      <c r="B74" s="1">
        <v>6598.884</v>
      </c>
      <c r="D74" s="1">
        <v>72</v>
      </c>
      <c r="E74" s="1">
        <v>10944.757</v>
      </c>
    </row>
    <row r="75" spans="1:5" s="1" customFormat="1" x14ac:dyDescent="0.25">
      <c r="A75" s="1">
        <v>73</v>
      </c>
      <c r="B75" s="1">
        <v>5026.5119999999997</v>
      </c>
      <c r="D75" s="1">
        <v>73</v>
      </c>
      <c r="E75" s="1">
        <v>10362.681</v>
      </c>
    </row>
    <row r="76" spans="1:5" s="1" customFormat="1" x14ac:dyDescent="0.25">
      <c r="A76" s="1">
        <v>74</v>
      </c>
      <c r="B76" s="1">
        <v>4098.915</v>
      </c>
      <c r="D76" s="1">
        <v>74</v>
      </c>
      <c r="E76" s="1">
        <v>6935.3050000000003</v>
      </c>
    </row>
    <row r="77" spans="1:5" s="1" customFormat="1" x14ac:dyDescent="0.25">
      <c r="A77" s="1">
        <v>75</v>
      </c>
      <c r="B77" s="1">
        <v>4597.7629999999999</v>
      </c>
      <c r="D77" s="1">
        <v>75</v>
      </c>
      <c r="E77" s="1">
        <v>7192.3019999999997</v>
      </c>
    </row>
    <row r="82" spans="1:5" x14ac:dyDescent="0.25">
      <c r="A82" t="s">
        <v>1</v>
      </c>
      <c r="B82">
        <f t="shared" ref="B82" si="0">AVERAGE(B3:B77)</f>
        <v>4488.7089866666638</v>
      </c>
      <c r="E82">
        <f t="shared" ref="E82" si="1">AVERAGE(E3:E77)</f>
        <v>7226.8379594594608</v>
      </c>
    </row>
    <row r="83" spans="1:5" x14ac:dyDescent="0.25">
      <c r="A83" t="s">
        <v>11</v>
      </c>
      <c r="B83">
        <f t="shared" ref="B83" si="2">_xlfn.STDEV.P(B3:B77)</f>
        <v>1639.2065423627823</v>
      </c>
      <c r="E83">
        <f t="shared" ref="E83" si="3">_xlfn.STDEV.P(E3:E77)</f>
        <v>3369.1354988721114</v>
      </c>
    </row>
    <row r="84" spans="1:5" x14ac:dyDescent="0.25">
      <c r="A84" t="s">
        <v>12</v>
      </c>
      <c r="B84">
        <f t="shared" ref="B84" si="4">COUNT(B3:B77)</f>
        <v>75</v>
      </c>
      <c r="E84">
        <f t="shared" ref="E84" si="5">COUNT(E3:E77)</f>
        <v>74</v>
      </c>
    </row>
    <row r="86" spans="1:5" x14ac:dyDescent="0.25">
      <c r="A86" t="s">
        <v>13</v>
      </c>
      <c r="B86">
        <f t="shared" ref="B86:E86" si="6">3*B83</f>
        <v>4917.6196270883465</v>
      </c>
      <c r="E86">
        <f t="shared" si="6"/>
        <v>10107.406496616335</v>
      </c>
    </row>
    <row r="87" spans="1:5" x14ac:dyDescent="0.25">
      <c r="A87" t="s">
        <v>14</v>
      </c>
      <c r="B87">
        <f t="shared" ref="B87:E87" si="7">B86+B82</f>
        <v>9406.3286137550094</v>
      </c>
      <c r="E87">
        <f t="shared" si="7"/>
        <v>17334.244456075794</v>
      </c>
    </row>
    <row r="88" spans="1:5" x14ac:dyDescent="0.25">
      <c r="A88" t="s">
        <v>15</v>
      </c>
      <c r="B88">
        <f t="shared" ref="B88:E88" si="8">B82-B86</f>
        <v>-428.91064042168273</v>
      </c>
      <c r="E88">
        <f t="shared" si="8"/>
        <v>-2880.5685371568743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2136-8E1D-4105-9E97-1C7D97487C4F}">
  <dimension ref="A1:E88"/>
  <sheetViews>
    <sheetView zoomScale="70" zoomScaleNormal="70" workbookViewId="0">
      <selection activeCell="O17" sqref="O17"/>
    </sheetView>
  </sheetViews>
  <sheetFormatPr defaultRowHeight="15" x14ac:dyDescent="0.25"/>
  <cols>
    <col min="1" max="2" width="9.28515625" bestFit="1" customWidth="1"/>
    <col min="4" max="4" width="11" bestFit="1" customWidth="1"/>
    <col min="5" max="5" width="9.28515625" bestFit="1" customWidth="1"/>
  </cols>
  <sheetData>
    <row r="1" spans="1:5" x14ac:dyDescent="0.25">
      <c r="A1" t="s">
        <v>5</v>
      </c>
      <c r="D1" t="s">
        <v>6</v>
      </c>
    </row>
    <row r="2" spans="1:5" x14ac:dyDescent="0.25">
      <c r="B2" t="s">
        <v>2</v>
      </c>
      <c r="D2" t="s">
        <v>0</v>
      </c>
      <c r="E2" t="s">
        <v>2</v>
      </c>
    </row>
    <row r="3" spans="1:5" s="1" customFormat="1" x14ac:dyDescent="0.25">
      <c r="A3" s="1">
        <v>1</v>
      </c>
      <c r="B3" s="1">
        <v>375.16500000000002</v>
      </c>
      <c r="D3" s="1">
        <v>1</v>
      </c>
      <c r="E3" s="1">
        <v>7424.5829999999996</v>
      </c>
    </row>
    <row r="4" spans="1:5" s="1" customFormat="1" x14ac:dyDescent="0.25">
      <c r="A4" s="1">
        <v>2</v>
      </c>
      <c r="B4" s="1">
        <v>224.88300000000001</v>
      </c>
      <c r="D4" s="1">
        <v>2</v>
      </c>
      <c r="E4" s="1">
        <v>3272.9209999999998</v>
      </c>
    </row>
    <row r="5" spans="1:5" s="1" customFormat="1" x14ac:dyDescent="0.25">
      <c r="A5" s="1">
        <v>3</v>
      </c>
      <c r="B5" s="1">
        <v>137.988</v>
      </c>
      <c r="D5" s="1">
        <v>3</v>
      </c>
      <c r="E5" s="1">
        <v>1935.8869999999999</v>
      </c>
    </row>
    <row r="6" spans="1:5" s="1" customFormat="1" x14ac:dyDescent="0.25">
      <c r="A6" s="1">
        <v>4</v>
      </c>
      <c r="B6" s="1">
        <v>144.66399999999999</v>
      </c>
      <c r="D6" s="1">
        <v>4</v>
      </c>
      <c r="E6" s="1">
        <v>4471.7569999999996</v>
      </c>
    </row>
    <row r="7" spans="1:5" s="1" customFormat="1" x14ac:dyDescent="0.25">
      <c r="A7" s="1">
        <v>5</v>
      </c>
      <c r="B7" s="1">
        <v>149.01300000000001</v>
      </c>
      <c r="D7" s="1">
        <v>5</v>
      </c>
      <c r="E7" s="1">
        <v>3873.4589999999998</v>
      </c>
    </row>
    <row r="8" spans="1:5" s="1" customFormat="1" x14ac:dyDescent="0.25">
      <c r="A8" s="1">
        <v>6</v>
      </c>
      <c r="B8" s="1">
        <v>261.738</v>
      </c>
      <c r="D8" s="1">
        <v>6</v>
      </c>
      <c r="E8" s="1">
        <v>7344.8559999999998</v>
      </c>
    </row>
    <row r="9" spans="1:5" s="1" customFormat="1" x14ac:dyDescent="0.25">
      <c r="A9" s="1">
        <v>7</v>
      </c>
      <c r="B9" s="1">
        <v>327.87599999999998</v>
      </c>
      <c r="D9" s="1">
        <v>7</v>
      </c>
      <c r="E9" s="1">
        <v>3801.1930000000002</v>
      </c>
    </row>
    <row r="10" spans="1:5" s="1" customFormat="1" x14ac:dyDescent="0.25">
      <c r="A10" s="1">
        <v>8</v>
      </c>
      <c r="B10" s="1">
        <v>272.40199999999999</v>
      </c>
      <c r="D10" s="1">
        <v>8</v>
      </c>
      <c r="E10" s="1">
        <v>2943.4720000000002</v>
      </c>
    </row>
    <row r="11" spans="1:5" s="1" customFormat="1" x14ac:dyDescent="0.25">
      <c r="A11" s="1">
        <v>9</v>
      </c>
      <c r="B11" s="1">
        <v>227.071</v>
      </c>
      <c r="D11" s="1">
        <v>9</v>
      </c>
      <c r="E11" s="1">
        <v>2150.616</v>
      </c>
    </row>
    <row r="12" spans="1:5" s="1" customFormat="1" x14ac:dyDescent="0.25">
      <c r="A12" s="1">
        <v>10</v>
      </c>
      <c r="B12" s="1">
        <v>341.80500000000001</v>
      </c>
      <c r="D12" s="1">
        <v>10</v>
      </c>
      <c r="E12" s="1">
        <v>5350.6909999999998</v>
      </c>
    </row>
    <row r="13" spans="1:5" s="1" customFormat="1" x14ac:dyDescent="0.25">
      <c r="A13" s="1">
        <v>11</v>
      </c>
      <c r="B13" s="1">
        <v>217.86600000000001</v>
      </c>
      <c r="D13" s="1">
        <v>11</v>
      </c>
      <c r="E13" s="1">
        <v>4145.0749999999998</v>
      </c>
    </row>
    <row r="14" spans="1:5" s="1" customFormat="1" x14ac:dyDescent="0.25">
      <c r="A14" s="1">
        <v>12</v>
      </c>
      <c r="B14" s="1">
        <v>260.32900000000001</v>
      </c>
      <c r="D14" s="1">
        <v>12</v>
      </c>
      <c r="E14" s="1">
        <v>5263.326</v>
      </c>
    </row>
    <row r="15" spans="1:5" s="1" customFormat="1" x14ac:dyDescent="0.25">
      <c r="A15" s="1">
        <v>13</v>
      </c>
      <c r="B15" s="1">
        <v>54.448999999999998</v>
      </c>
      <c r="D15" s="1">
        <v>13</v>
      </c>
      <c r="E15" s="1">
        <v>3629.797</v>
      </c>
    </row>
    <row r="16" spans="1:5" s="1" customFormat="1" x14ac:dyDescent="0.25">
      <c r="A16" s="1">
        <v>14</v>
      </c>
      <c r="B16" s="1">
        <v>39.999000000000002</v>
      </c>
      <c r="D16" s="1">
        <v>14</v>
      </c>
      <c r="E16" s="1">
        <v>3325.4839999999999</v>
      </c>
    </row>
    <row r="17" spans="1:5" s="1" customFormat="1" x14ac:dyDescent="0.25">
      <c r="A17" s="1">
        <v>15</v>
      </c>
      <c r="B17" s="1">
        <v>199.23</v>
      </c>
      <c r="D17" s="1">
        <v>15</v>
      </c>
      <c r="E17" s="1">
        <v>2770.598</v>
      </c>
    </row>
    <row r="18" spans="1:5" s="1" customFormat="1" x14ac:dyDescent="0.25">
      <c r="A18" s="1">
        <v>16</v>
      </c>
      <c r="B18" s="1">
        <v>110.392</v>
      </c>
      <c r="D18" s="1">
        <v>16</v>
      </c>
      <c r="E18" s="1">
        <v>5912.5249999999996</v>
      </c>
    </row>
    <row r="19" spans="1:5" s="1" customFormat="1" x14ac:dyDescent="0.25">
      <c r="A19" s="1">
        <v>17</v>
      </c>
      <c r="B19" s="1">
        <v>138.77099999999999</v>
      </c>
      <c r="D19" s="1">
        <v>17</v>
      </c>
      <c r="E19" s="1">
        <v>3157.681</v>
      </c>
    </row>
    <row r="20" spans="1:5" s="1" customFormat="1" x14ac:dyDescent="0.25">
      <c r="A20" s="1">
        <v>18</v>
      </c>
      <c r="B20" s="1">
        <v>50.645000000000003</v>
      </c>
      <c r="D20" s="1">
        <v>18</v>
      </c>
      <c r="E20" s="1">
        <v>4887.4139999999998</v>
      </c>
    </row>
    <row r="21" spans="1:5" s="1" customFormat="1" x14ac:dyDescent="0.25">
      <c r="A21" s="1">
        <v>19</v>
      </c>
      <c r="B21" s="1">
        <v>88.769000000000005</v>
      </c>
      <c r="D21" s="1">
        <v>19</v>
      </c>
      <c r="E21" s="1">
        <v>1505.704</v>
      </c>
    </row>
    <row r="22" spans="1:5" s="1" customFormat="1" x14ac:dyDescent="0.25">
      <c r="A22" s="1">
        <v>20</v>
      </c>
      <c r="B22" s="1">
        <v>156.95599999999999</v>
      </c>
      <c r="D22" s="1">
        <v>20</v>
      </c>
      <c r="E22" s="1">
        <v>1893.8150000000001</v>
      </c>
    </row>
    <row r="23" spans="1:5" s="1" customFormat="1" x14ac:dyDescent="0.25">
      <c r="A23" s="1">
        <v>21</v>
      </c>
      <c r="B23" s="1">
        <v>109.68</v>
      </c>
      <c r="D23" s="1">
        <v>21</v>
      </c>
      <c r="E23" s="1">
        <v>4022.5219999999999</v>
      </c>
    </row>
    <row r="24" spans="1:5" s="1" customFormat="1" x14ac:dyDescent="0.25">
      <c r="A24" s="1">
        <v>22</v>
      </c>
      <c r="B24" s="1">
        <v>84.078999999999994</v>
      </c>
      <c r="D24" s="1">
        <v>22</v>
      </c>
      <c r="E24" s="1">
        <v>878.221</v>
      </c>
    </row>
    <row r="25" spans="1:5" s="1" customFormat="1" x14ac:dyDescent="0.25">
      <c r="A25" s="1">
        <v>23</v>
      </c>
      <c r="B25" s="1">
        <v>58.652000000000001</v>
      </c>
      <c r="D25" s="1">
        <v>23</v>
      </c>
      <c r="E25" s="1">
        <v>3671.665</v>
      </c>
    </row>
    <row r="26" spans="1:5" s="1" customFormat="1" x14ac:dyDescent="0.25">
      <c r="A26" s="1">
        <v>24</v>
      </c>
      <c r="B26" s="1">
        <v>165.727</v>
      </c>
      <c r="D26" s="1">
        <v>24</v>
      </c>
      <c r="E26" s="1">
        <v>2213.5540000000001</v>
      </c>
    </row>
    <row r="27" spans="1:5" s="1" customFormat="1" x14ac:dyDescent="0.25">
      <c r="A27" s="1">
        <v>25</v>
      </c>
      <c r="B27" s="1">
        <v>220.506</v>
      </c>
      <c r="D27" s="1">
        <v>25</v>
      </c>
      <c r="E27" s="1">
        <v>1037.9259999999999</v>
      </c>
    </row>
    <row r="28" spans="1:5" s="1" customFormat="1" x14ac:dyDescent="0.25">
      <c r="A28" s="1">
        <v>26</v>
      </c>
      <c r="B28" s="1">
        <v>2213.308</v>
      </c>
      <c r="D28" s="1">
        <v>26</v>
      </c>
      <c r="E28" s="1">
        <v>7973.2950000000001</v>
      </c>
    </row>
    <row r="29" spans="1:5" s="1" customFormat="1" x14ac:dyDescent="0.25">
      <c r="A29" s="1">
        <v>27</v>
      </c>
      <c r="B29" s="1">
        <v>1785.3920000000001</v>
      </c>
      <c r="D29" s="1">
        <v>27</v>
      </c>
      <c r="E29" s="1">
        <v>5615.4660000000003</v>
      </c>
    </row>
    <row r="30" spans="1:5" s="1" customFormat="1" x14ac:dyDescent="0.25">
      <c r="A30" s="1">
        <v>28</v>
      </c>
      <c r="B30" s="1">
        <v>1425.3330000000001</v>
      </c>
      <c r="D30" s="1">
        <v>28</v>
      </c>
      <c r="E30" s="1">
        <v>7690.3159999999998</v>
      </c>
    </row>
    <row r="31" spans="1:5" s="1" customFormat="1" x14ac:dyDescent="0.25">
      <c r="A31" s="1">
        <v>29</v>
      </c>
      <c r="B31" s="1">
        <v>3397.8850000000002</v>
      </c>
      <c r="D31" s="1">
        <v>29</v>
      </c>
      <c r="E31" s="1">
        <v>7581.5389999999998</v>
      </c>
    </row>
    <row r="32" spans="1:5" s="1" customFormat="1" x14ac:dyDescent="0.25">
      <c r="A32" s="1">
        <v>30</v>
      </c>
      <c r="B32" s="1">
        <v>1449.3879999999999</v>
      </c>
      <c r="D32" s="1">
        <v>30</v>
      </c>
      <c r="E32" s="1">
        <v>4416.4390000000003</v>
      </c>
    </row>
    <row r="33" spans="1:5" s="1" customFormat="1" x14ac:dyDescent="0.25">
      <c r="A33" s="1">
        <v>31</v>
      </c>
      <c r="B33" s="1">
        <v>1436.866</v>
      </c>
      <c r="D33" s="1">
        <v>31</v>
      </c>
      <c r="E33" s="1">
        <v>3535.9789999999998</v>
      </c>
    </row>
    <row r="34" spans="1:5" s="1" customFormat="1" x14ac:dyDescent="0.25">
      <c r="A34" s="1">
        <v>32</v>
      </c>
      <c r="B34" s="1">
        <v>1299.7619999999999</v>
      </c>
      <c r="D34" s="1">
        <v>32</v>
      </c>
      <c r="E34" s="1">
        <v>3818.9749999999999</v>
      </c>
    </row>
    <row r="35" spans="1:5" s="1" customFormat="1" x14ac:dyDescent="0.25">
      <c r="A35" s="1">
        <v>33</v>
      </c>
      <c r="B35" s="1">
        <v>1849.4459999999999</v>
      </c>
      <c r="D35" s="1">
        <v>33</v>
      </c>
      <c r="E35" s="1">
        <v>5243.9790000000003</v>
      </c>
    </row>
    <row r="36" spans="1:5" s="1" customFormat="1" x14ac:dyDescent="0.25">
      <c r="A36" s="1">
        <v>34</v>
      </c>
      <c r="B36" s="1">
        <v>1988.27</v>
      </c>
      <c r="D36" s="1">
        <v>34</v>
      </c>
      <c r="E36" s="1">
        <v>4746.1040000000003</v>
      </c>
    </row>
    <row r="37" spans="1:5" s="1" customFormat="1" x14ac:dyDescent="0.25">
      <c r="A37" s="1">
        <v>35</v>
      </c>
      <c r="B37" s="1">
        <v>1095.0609999999999</v>
      </c>
      <c r="D37" s="1">
        <v>35</v>
      </c>
      <c r="E37" s="1">
        <v>9167.5450000000001</v>
      </c>
    </row>
    <row r="38" spans="1:5" s="1" customFormat="1" x14ac:dyDescent="0.25">
      <c r="A38" s="1">
        <v>36</v>
      </c>
      <c r="B38" s="1">
        <v>2374.9879999999998</v>
      </c>
      <c r="D38" s="1">
        <v>36</v>
      </c>
      <c r="E38" s="1">
        <v>7523.7550000000001</v>
      </c>
    </row>
    <row r="39" spans="1:5" s="1" customFormat="1" x14ac:dyDescent="0.25">
      <c r="A39" s="1">
        <v>37</v>
      </c>
      <c r="B39" s="1">
        <v>3923.4270000000001</v>
      </c>
      <c r="D39" s="1">
        <v>37</v>
      </c>
      <c r="E39" s="1">
        <v>9606.42</v>
      </c>
    </row>
    <row r="40" spans="1:5" s="1" customFormat="1" x14ac:dyDescent="0.25">
      <c r="A40" s="1">
        <v>38</v>
      </c>
      <c r="B40" s="1">
        <v>1693.636</v>
      </c>
      <c r="D40" s="1">
        <v>38</v>
      </c>
      <c r="E40" s="1">
        <v>10284.871999999999</v>
      </c>
    </row>
    <row r="41" spans="1:5" s="1" customFormat="1" x14ac:dyDescent="0.25">
      <c r="A41" s="1">
        <v>39</v>
      </c>
      <c r="B41" s="1">
        <v>3392.049</v>
      </c>
      <c r="D41" s="1">
        <v>39</v>
      </c>
      <c r="E41" s="1">
        <v>5287.3639999999996</v>
      </c>
    </row>
    <row r="42" spans="1:5" s="1" customFormat="1" x14ac:dyDescent="0.25">
      <c r="A42" s="1">
        <v>40</v>
      </c>
      <c r="B42" s="1">
        <v>2046.626</v>
      </c>
      <c r="D42" s="1">
        <v>40</v>
      </c>
      <c r="E42" s="1">
        <v>4311.4660000000003</v>
      </c>
    </row>
    <row r="43" spans="1:5" s="1" customFormat="1" x14ac:dyDescent="0.25">
      <c r="A43" s="1">
        <v>41</v>
      </c>
      <c r="B43" s="1">
        <v>3074.16</v>
      </c>
      <c r="D43" s="1">
        <v>41</v>
      </c>
      <c r="E43" s="1">
        <v>7327.5820000000003</v>
      </c>
    </row>
    <row r="44" spans="1:5" s="1" customFormat="1" x14ac:dyDescent="0.25">
      <c r="A44" s="1">
        <v>42</v>
      </c>
      <c r="B44" s="1">
        <v>2738.6419999999998</v>
      </c>
      <c r="D44" s="1">
        <v>42</v>
      </c>
      <c r="E44" s="1">
        <v>7161.3339999999998</v>
      </c>
    </row>
    <row r="45" spans="1:5" s="1" customFormat="1" x14ac:dyDescent="0.25">
      <c r="A45" s="1">
        <v>43</v>
      </c>
      <c r="B45" s="1">
        <v>1899.24</v>
      </c>
      <c r="D45" s="1">
        <v>43</v>
      </c>
      <c r="E45" s="1">
        <v>5084.6959999999999</v>
      </c>
    </row>
    <row r="46" spans="1:5" s="1" customFormat="1" x14ac:dyDescent="0.25">
      <c r="A46" s="1">
        <v>44</v>
      </c>
      <c r="B46" s="1">
        <v>2584.5349999999999</v>
      </c>
      <c r="D46" s="1">
        <v>44</v>
      </c>
      <c r="E46" s="1">
        <v>3029.5410000000002</v>
      </c>
    </row>
    <row r="47" spans="1:5" s="1" customFormat="1" x14ac:dyDescent="0.25">
      <c r="A47" s="1">
        <v>45</v>
      </c>
      <c r="B47" s="1">
        <v>2309.0070000000001</v>
      </c>
      <c r="D47" s="1">
        <v>45</v>
      </c>
      <c r="E47" s="1">
        <v>5949.4380000000001</v>
      </c>
    </row>
    <row r="48" spans="1:5" s="1" customFormat="1" x14ac:dyDescent="0.25">
      <c r="A48" s="1">
        <v>46</v>
      </c>
      <c r="B48" s="1">
        <v>2380.4589999999998</v>
      </c>
      <c r="D48" s="1">
        <v>46</v>
      </c>
      <c r="E48" s="1">
        <v>4189.1940000000004</v>
      </c>
    </row>
    <row r="49" spans="1:5" s="1" customFormat="1" x14ac:dyDescent="0.25">
      <c r="A49" s="1">
        <v>47</v>
      </c>
      <c r="B49" s="1">
        <v>2359.7220000000002</v>
      </c>
      <c r="D49" s="1">
        <v>47</v>
      </c>
      <c r="E49" s="1">
        <v>4998.6890000000003</v>
      </c>
    </row>
    <row r="50" spans="1:5" s="1" customFormat="1" x14ac:dyDescent="0.25">
      <c r="A50" s="1">
        <v>48</v>
      </c>
      <c r="B50" s="1">
        <v>3234.85</v>
      </c>
      <c r="D50" s="1">
        <v>48</v>
      </c>
      <c r="E50" s="1">
        <v>4386.4269999999997</v>
      </c>
    </row>
    <row r="51" spans="1:5" s="1" customFormat="1" x14ac:dyDescent="0.25">
      <c r="A51" s="1">
        <v>49</v>
      </c>
      <c r="B51" s="1">
        <v>2122.1260000000002</v>
      </c>
      <c r="D51" s="1">
        <v>49</v>
      </c>
      <c r="E51" s="1">
        <v>8054.0039999999999</v>
      </c>
    </row>
    <row r="52" spans="1:5" s="1" customFormat="1" x14ac:dyDescent="0.25">
      <c r="A52" s="1">
        <v>50</v>
      </c>
      <c r="B52" s="1">
        <v>2203.6</v>
      </c>
      <c r="D52" s="1">
        <v>50</v>
      </c>
      <c r="E52" s="1">
        <v>4206.8230000000003</v>
      </c>
    </row>
    <row r="53" spans="1:5" s="1" customFormat="1" x14ac:dyDescent="0.25">
      <c r="A53" s="1">
        <v>51</v>
      </c>
      <c r="B53" s="1">
        <v>1842.3420000000001</v>
      </c>
      <c r="D53" s="1">
        <v>51</v>
      </c>
      <c r="E53" s="1">
        <v>2557.5100000000002</v>
      </c>
    </row>
    <row r="54" spans="1:5" s="1" customFormat="1" x14ac:dyDescent="0.25">
      <c r="A54" s="1">
        <v>52</v>
      </c>
      <c r="B54" s="1">
        <v>1958.3440000000001</v>
      </c>
      <c r="D54" s="1">
        <v>52</v>
      </c>
      <c r="E54" s="1">
        <v>4154.6840000000002</v>
      </c>
    </row>
    <row r="55" spans="1:5" s="1" customFormat="1" x14ac:dyDescent="0.25">
      <c r="A55" s="1">
        <v>53</v>
      </c>
      <c r="B55" s="1">
        <v>2550.8409999999999</v>
      </c>
      <c r="D55" s="1">
        <v>53</v>
      </c>
      <c r="E55" s="1">
        <v>3124.91</v>
      </c>
    </row>
    <row r="56" spans="1:5" s="1" customFormat="1" x14ac:dyDescent="0.25">
      <c r="A56" s="1">
        <v>54</v>
      </c>
      <c r="B56" s="1">
        <v>2160.4749999999999</v>
      </c>
      <c r="D56" s="1">
        <v>54</v>
      </c>
      <c r="E56" s="1">
        <v>4357.5609999999997</v>
      </c>
    </row>
    <row r="57" spans="1:5" s="1" customFormat="1" x14ac:dyDescent="0.25">
      <c r="A57" s="1">
        <v>55</v>
      </c>
      <c r="B57" s="1">
        <v>2388.2579999999998</v>
      </c>
      <c r="D57" s="1">
        <v>55</v>
      </c>
      <c r="E57" s="1">
        <v>3306.7190000000001</v>
      </c>
    </row>
    <row r="58" spans="1:5" s="1" customFormat="1" x14ac:dyDescent="0.25">
      <c r="A58" s="1">
        <v>56</v>
      </c>
      <c r="B58" s="1">
        <v>1988.4259999999999</v>
      </c>
      <c r="D58" s="1">
        <v>56</v>
      </c>
      <c r="E58" s="1">
        <v>3785.0030000000002</v>
      </c>
    </row>
    <row r="59" spans="1:5" s="1" customFormat="1" x14ac:dyDescent="0.25">
      <c r="A59" s="1">
        <v>57</v>
      </c>
      <c r="B59" s="1">
        <v>1473.86</v>
      </c>
      <c r="D59" s="1">
        <v>57</v>
      </c>
      <c r="E59" s="1">
        <v>2845.4389999999999</v>
      </c>
    </row>
    <row r="60" spans="1:5" s="1" customFormat="1" x14ac:dyDescent="0.25">
      <c r="A60" s="1">
        <v>58</v>
      </c>
      <c r="B60" s="1">
        <v>1897.2260000000001</v>
      </c>
      <c r="D60" s="1">
        <v>58</v>
      </c>
      <c r="E60" s="1">
        <v>3554.1289999999999</v>
      </c>
    </row>
    <row r="61" spans="1:5" s="1" customFormat="1" x14ac:dyDescent="0.25">
      <c r="A61" s="1">
        <v>59</v>
      </c>
      <c r="B61" s="1">
        <v>2205.8919999999998</v>
      </c>
      <c r="D61" s="1">
        <v>59</v>
      </c>
      <c r="E61" s="1">
        <v>3748.739</v>
      </c>
    </row>
    <row r="62" spans="1:5" s="1" customFormat="1" x14ac:dyDescent="0.25">
      <c r="A62" s="1">
        <v>60</v>
      </c>
      <c r="B62" s="1">
        <v>1939.3779999999999</v>
      </c>
      <c r="D62" s="1">
        <v>60</v>
      </c>
      <c r="E62" s="1">
        <v>2913.2440000000001</v>
      </c>
    </row>
    <row r="63" spans="1:5" s="1" customFormat="1" x14ac:dyDescent="0.25">
      <c r="A63" s="1">
        <v>61</v>
      </c>
      <c r="B63" s="1">
        <v>2178.902</v>
      </c>
      <c r="D63" s="1">
        <v>61</v>
      </c>
      <c r="E63" s="1">
        <v>4800.9179999999997</v>
      </c>
    </row>
    <row r="64" spans="1:5" s="1" customFormat="1" x14ac:dyDescent="0.25">
      <c r="A64" s="1">
        <v>62</v>
      </c>
      <c r="B64" s="1">
        <v>1597.66</v>
      </c>
      <c r="D64" s="1">
        <v>62</v>
      </c>
      <c r="E64" s="1">
        <v>4758.1049999999996</v>
      </c>
    </row>
    <row r="65" spans="1:5" s="1" customFormat="1" x14ac:dyDescent="0.25">
      <c r="A65" s="1">
        <v>63</v>
      </c>
      <c r="B65" s="1">
        <v>1963.242</v>
      </c>
      <c r="D65" s="1">
        <v>63</v>
      </c>
      <c r="E65" s="1">
        <v>2022.9880000000001</v>
      </c>
    </row>
    <row r="66" spans="1:5" s="1" customFormat="1" x14ac:dyDescent="0.25">
      <c r="A66" s="1">
        <v>64</v>
      </c>
      <c r="B66" s="1">
        <v>1854.9860000000001</v>
      </c>
      <c r="D66" s="1">
        <v>64</v>
      </c>
      <c r="E66" s="1">
        <v>2179.3539999999998</v>
      </c>
    </row>
    <row r="67" spans="1:5" s="1" customFormat="1" x14ac:dyDescent="0.25">
      <c r="A67" s="1">
        <v>65</v>
      </c>
      <c r="B67" s="1">
        <v>2298.2730000000001</v>
      </c>
      <c r="D67" s="1">
        <v>65</v>
      </c>
      <c r="E67" s="1">
        <v>2271.335</v>
      </c>
    </row>
    <row r="68" spans="1:5" s="1" customFormat="1" x14ac:dyDescent="0.25">
      <c r="A68" s="1">
        <v>66</v>
      </c>
      <c r="B68" s="1">
        <v>1918.7619999999999</v>
      </c>
      <c r="D68" s="1">
        <v>66</v>
      </c>
      <c r="E68" s="1">
        <v>10161.298000000001</v>
      </c>
    </row>
    <row r="69" spans="1:5" s="1" customFormat="1" x14ac:dyDescent="0.25">
      <c r="A69" s="1">
        <v>67</v>
      </c>
      <c r="B69" s="1">
        <v>2433.38</v>
      </c>
      <c r="D69" s="1">
        <v>67</v>
      </c>
      <c r="E69" s="1">
        <v>3375.5839999999998</v>
      </c>
    </row>
    <row r="70" spans="1:5" s="1" customFormat="1" x14ac:dyDescent="0.25">
      <c r="A70" s="1">
        <v>68</v>
      </c>
      <c r="B70" s="1">
        <v>3344.252</v>
      </c>
      <c r="D70" s="1">
        <v>68</v>
      </c>
      <c r="E70" s="1">
        <v>3331.3820000000001</v>
      </c>
    </row>
    <row r="71" spans="1:5" s="1" customFormat="1" x14ac:dyDescent="0.25">
      <c r="A71" s="1">
        <v>69</v>
      </c>
      <c r="B71" s="1">
        <v>2412.973</v>
      </c>
      <c r="D71" s="1">
        <v>69</v>
      </c>
      <c r="E71" s="1">
        <v>2204.902</v>
      </c>
    </row>
    <row r="72" spans="1:5" s="1" customFormat="1" x14ac:dyDescent="0.25">
      <c r="A72" s="1">
        <v>70</v>
      </c>
      <c r="B72" s="1">
        <v>2035.337</v>
      </c>
      <c r="D72" s="1">
        <v>70</v>
      </c>
      <c r="E72" s="1">
        <v>3174.183</v>
      </c>
    </row>
    <row r="73" spans="1:5" s="1" customFormat="1" x14ac:dyDescent="0.25">
      <c r="A73" s="1">
        <v>71</v>
      </c>
      <c r="B73" s="1">
        <v>3089.27</v>
      </c>
      <c r="D73" s="1">
        <v>71</v>
      </c>
      <c r="E73" s="1">
        <v>4104.0039999999999</v>
      </c>
    </row>
    <row r="74" spans="1:5" s="1" customFormat="1" x14ac:dyDescent="0.25">
      <c r="A74" s="1">
        <v>72</v>
      </c>
      <c r="B74" s="1">
        <v>3066.2579999999998</v>
      </c>
      <c r="D74" s="1">
        <v>72</v>
      </c>
      <c r="E74" s="1">
        <v>2985.826</v>
      </c>
    </row>
    <row r="75" spans="1:5" s="1" customFormat="1" x14ac:dyDescent="0.25">
      <c r="A75" s="1">
        <v>73</v>
      </c>
      <c r="B75" s="1">
        <v>3082.375</v>
      </c>
      <c r="D75" s="1">
        <v>73</v>
      </c>
      <c r="E75" s="1">
        <v>3504.386</v>
      </c>
    </row>
    <row r="76" spans="1:5" s="1" customFormat="1" x14ac:dyDescent="0.25">
      <c r="A76" s="1">
        <v>74</v>
      </c>
      <c r="B76" s="1">
        <v>1907.4380000000001</v>
      </c>
      <c r="D76" s="1">
        <v>74</v>
      </c>
      <c r="E76" s="1">
        <v>4257.8850000000002</v>
      </c>
    </row>
    <row r="77" spans="1:5" s="1" customFormat="1" x14ac:dyDescent="0.25">
      <c r="A77" s="1">
        <v>75</v>
      </c>
      <c r="B77" s="1">
        <v>3420.3240000000001</v>
      </c>
      <c r="D77" s="1">
        <v>75</v>
      </c>
      <c r="E77" s="1">
        <v>4341.8950000000004</v>
      </c>
    </row>
    <row r="82" spans="1:5" x14ac:dyDescent="0.25">
      <c r="A82" t="s">
        <v>1</v>
      </c>
      <c r="B82">
        <f t="shared" ref="B82" si="0">AVERAGE(B3:B77)</f>
        <v>1569.39876</v>
      </c>
      <c r="E82">
        <f t="shared" ref="E82" si="1">AVERAGE(E3:E77)</f>
        <v>4451.9728933333354</v>
      </c>
    </row>
    <row r="83" spans="1:5" x14ac:dyDescent="0.25">
      <c r="A83" t="s">
        <v>11</v>
      </c>
      <c r="B83">
        <f t="shared" ref="B83" si="2">_xlfn.STDEV.P(B3:B77)</f>
        <v>1110.3126416632967</v>
      </c>
      <c r="E83">
        <f t="shared" ref="E83" si="3">_xlfn.STDEV.P(E3:E77)</f>
        <v>2085.1712292973798</v>
      </c>
    </row>
    <row r="84" spans="1:5" x14ac:dyDescent="0.25">
      <c r="A84" t="s">
        <v>12</v>
      </c>
      <c r="B84">
        <f t="shared" ref="B84" si="4">COUNT(B3:B77)</f>
        <v>75</v>
      </c>
      <c r="E84">
        <f t="shared" ref="E84" si="5">COUNT(E3:E77)</f>
        <v>75</v>
      </c>
    </row>
    <row r="86" spans="1:5" x14ac:dyDescent="0.25">
      <c r="A86" t="s">
        <v>13</v>
      </c>
      <c r="B86">
        <f t="shared" ref="B86:E86" si="6">3*B83</f>
        <v>3330.9379249898902</v>
      </c>
      <c r="E86">
        <f t="shared" si="6"/>
        <v>6255.5136878921394</v>
      </c>
    </row>
    <row r="87" spans="1:5" x14ac:dyDescent="0.25">
      <c r="A87" t="s">
        <v>14</v>
      </c>
      <c r="B87">
        <f t="shared" ref="B87:E87" si="7">B86+B82</f>
        <v>4900.3366849898903</v>
      </c>
      <c r="E87">
        <f t="shared" si="7"/>
        <v>10707.486581225476</v>
      </c>
    </row>
    <row r="88" spans="1:5" x14ac:dyDescent="0.25">
      <c r="A88" t="s">
        <v>15</v>
      </c>
      <c r="B88">
        <f t="shared" ref="B88:E88" si="8">B82-B86</f>
        <v>-1761.5391649898902</v>
      </c>
      <c r="E88">
        <f t="shared" si="8"/>
        <v>-1803.540794558804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08274-B5BA-43E5-9A28-6EB4E5E33632}">
  <dimension ref="A1:E88"/>
  <sheetViews>
    <sheetView topLeftCell="A28" zoomScale="80" zoomScaleNormal="80" workbookViewId="0">
      <selection activeCell="B52" sqref="B52"/>
    </sheetView>
  </sheetViews>
  <sheetFormatPr defaultRowHeight="15" x14ac:dyDescent="0.25"/>
  <cols>
    <col min="1" max="1" width="11" bestFit="1" customWidth="1"/>
    <col min="2" max="2" width="9.28515625" bestFit="1" customWidth="1"/>
    <col min="4" max="5" width="9.28515625" bestFit="1" customWidth="1"/>
  </cols>
  <sheetData>
    <row r="1" spans="1:5" x14ac:dyDescent="0.25">
      <c r="A1" t="s">
        <v>7</v>
      </c>
      <c r="D1" t="s">
        <v>8</v>
      </c>
    </row>
    <row r="2" spans="1:5" x14ac:dyDescent="0.25">
      <c r="B2" t="s">
        <v>2</v>
      </c>
      <c r="E2" t="s">
        <v>2</v>
      </c>
    </row>
    <row r="3" spans="1:5" s="1" customFormat="1" x14ac:dyDescent="0.25">
      <c r="A3" s="1">
        <v>1</v>
      </c>
      <c r="B3" s="1">
        <v>11404.492</v>
      </c>
      <c r="D3" s="1">
        <v>1</v>
      </c>
      <c r="E3" s="1">
        <v>20184.830999999998</v>
      </c>
    </row>
    <row r="4" spans="1:5" s="1" customFormat="1" x14ac:dyDescent="0.25">
      <c r="A4" s="1">
        <v>2</v>
      </c>
      <c r="B4" s="1">
        <v>10527.401</v>
      </c>
      <c r="D4" s="1">
        <v>2</v>
      </c>
      <c r="E4" s="1">
        <v>16865.937000000002</v>
      </c>
    </row>
    <row r="5" spans="1:5" s="1" customFormat="1" x14ac:dyDescent="0.25">
      <c r="A5" s="1">
        <v>3</v>
      </c>
      <c r="B5" s="1">
        <v>5925.8869999999997</v>
      </c>
      <c r="D5" s="1">
        <v>3</v>
      </c>
      <c r="E5" s="1">
        <v>15021.857</v>
      </c>
    </row>
    <row r="6" spans="1:5" s="1" customFormat="1" x14ac:dyDescent="0.25">
      <c r="A6" s="1">
        <v>4</v>
      </c>
      <c r="B6" s="1">
        <v>7577.3180000000002</v>
      </c>
      <c r="D6" s="1">
        <v>4</v>
      </c>
      <c r="E6" s="1">
        <v>12820.29</v>
      </c>
    </row>
    <row r="7" spans="1:5" s="1" customFormat="1" x14ac:dyDescent="0.25">
      <c r="A7" s="1">
        <v>5</v>
      </c>
      <c r="B7" s="1">
        <v>8036.41</v>
      </c>
      <c r="D7" s="1">
        <v>5</v>
      </c>
      <c r="E7" s="1">
        <v>13580.98</v>
      </c>
    </row>
    <row r="8" spans="1:5" s="1" customFormat="1" x14ac:dyDescent="0.25">
      <c r="A8" s="1">
        <v>6</v>
      </c>
      <c r="B8" s="1">
        <v>14119.218000000001</v>
      </c>
      <c r="D8" s="1">
        <v>6</v>
      </c>
      <c r="E8" s="1">
        <v>12645.115</v>
      </c>
    </row>
    <row r="9" spans="1:5" s="1" customFormat="1" x14ac:dyDescent="0.25">
      <c r="A9" s="1">
        <v>7</v>
      </c>
      <c r="B9" s="1">
        <v>15234.425999999999</v>
      </c>
      <c r="D9" s="1">
        <v>7</v>
      </c>
      <c r="E9" s="1">
        <v>6696.8230000000003</v>
      </c>
    </row>
    <row r="10" spans="1:5" s="1" customFormat="1" x14ac:dyDescent="0.25">
      <c r="A10" s="1">
        <v>8</v>
      </c>
      <c r="B10" s="1">
        <v>16671.013999999999</v>
      </c>
      <c r="D10" s="1">
        <v>8</v>
      </c>
      <c r="E10" s="1">
        <v>5556.3270000000002</v>
      </c>
    </row>
    <row r="11" spans="1:5" s="1" customFormat="1" x14ac:dyDescent="0.25">
      <c r="A11" s="1">
        <v>9</v>
      </c>
      <c r="B11" s="1">
        <v>14619.299000000001</v>
      </c>
      <c r="D11" s="1">
        <v>9</v>
      </c>
      <c r="E11" s="1">
        <v>8964.1119999999992</v>
      </c>
    </row>
    <row r="12" spans="1:5" s="1" customFormat="1" x14ac:dyDescent="0.25">
      <c r="A12" s="1">
        <v>10</v>
      </c>
      <c r="B12" s="1">
        <v>5175.7049999999999</v>
      </c>
      <c r="D12" s="1">
        <v>10</v>
      </c>
      <c r="E12" s="1">
        <v>7114.4059999999999</v>
      </c>
    </row>
    <row r="13" spans="1:5" s="1" customFormat="1" x14ac:dyDescent="0.25">
      <c r="A13" s="1">
        <v>11</v>
      </c>
      <c r="B13" s="1">
        <v>10414.611999999999</v>
      </c>
      <c r="D13" s="1">
        <v>11</v>
      </c>
      <c r="E13" s="1">
        <v>6853.3280000000004</v>
      </c>
    </row>
    <row r="14" spans="1:5" s="1" customFormat="1" x14ac:dyDescent="0.25">
      <c r="A14" s="1">
        <v>12</v>
      </c>
      <c r="B14" s="1">
        <v>6900.2039999999997</v>
      </c>
      <c r="D14" s="1">
        <v>12</v>
      </c>
      <c r="E14" s="1">
        <v>14860.576999999999</v>
      </c>
    </row>
    <row r="15" spans="1:5" s="1" customFormat="1" x14ac:dyDescent="0.25">
      <c r="A15" s="1">
        <v>13</v>
      </c>
      <c r="B15" s="1">
        <v>10706.796</v>
      </c>
      <c r="D15" s="1">
        <v>13</v>
      </c>
      <c r="E15" s="1">
        <v>6774.1639999999998</v>
      </c>
    </row>
    <row r="16" spans="1:5" s="1" customFormat="1" x14ac:dyDescent="0.25">
      <c r="A16" s="1">
        <v>14</v>
      </c>
      <c r="B16" s="1">
        <v>6986.5240000000003</v>
      </c>
      <c r="D16" s="1">
        <v>14</v>
      </c>
      <c r="E16" s="1">
        <v>6696.8410000000003</v>
      </c>
    </row>
    <row r="17" spans="1:5" s="1" customFormat="1" x14ac:dyDescent="0.25">
      <c r="A17" s="1">
        <v>15</v>
      </c>
      <c r="B17" s="1">
        <v>6484.0460000000003</v>
      </c>
      <c r="D17" s="1">
        <v>15</v>
      </c>
      <c r="E17" s="1">
        <v>8912.4240000000009</v>
      </c>
    </row>
    <row r="18" spans="1:5" s="1" customFormat="1" x14ac:dyDescent="0.25">
      <c r="A18" s="1">
        <v>16</v>
      </c>
      <c r="B18" s="1">
        <v>3674.768</v>
      </c>
      <c r="D18" s="1">
        <v>16</v>
      </c>
      <c r="E18" s="1">
        <v>4559.0659999999998</v>
      </c>
    </row>
    <row r="19" spans="1:5" s="1" customFormat="1" x14ac:dyDescent="0.25">
      <c r="A19" s="1">
        <v>17</v>
      </c>
      <c r="B19" s="1">
        <v>5276.2309999999998</v>
      </c>
      <c r="D19" s="1">
        <v>17</v>
      </c>
      <c r="E19" s="1">
        <v>7467.5169999999998</v>
      </c>
    </row>
    <row r="20" spans="1:5" s="1" customFormat="1" x14ac:dyDescent="0.25">
      <c r="A20" s="1">
        <v>18</v>
      </c>
      <c r="B20" s="1">
        <v>5853.7569999999996</v>
      </c>
      <c r="D20" s="1">
        <v>18</v>
      </c>
      <c r="E20" s="1">
        <v>8228.6059999999998</v>
      </c>
    </row>
    <row r="21" spans="1:5" s="1" customFormat="1" x14ac:dyDescent="0.25">
      <c r="A21" s="1">
        <v>19</v>
      </c>
      <c r="B21" s="1">
        <v>5346.6769999999997</v>
      </c>
      <c r="D21" s="1">
        <v>19</v>
      </c>
      <c r="E21" s="1">
        <v>6219.1480000000001</v>
      </c>
    </row>
    <row r="22" spans="1:5" s="1" customFormat="1" x14ac:dyDescent="0.25">
      <c r="A22" s="1">
        <v>20</v>
      </c>
      <c r="B22" s="1">
        <v>8069.4790000000003</v>
      </c>
      <c r="D22" s="1">
        <v>20</v>
      </c>
      <c r="E22" s="1">
        <v>3413.69</v>
      </c>
    </row>
    <row r="23" spans="1:5" s="1" customFormat="1" x14ac:dyDescent="0.25">
      <c r="A23" s="1">
        <v>21</v>
      </c>
      <c r="B23" s="1">
        <v>3964.6239999999998</v>
      </c>
      <c r="D23" s="1">
        <v>21</v>
      </c>
      <c r="E23" s="1">
        <v>10315.249</v>
      </c>
    </row>
    <row r="24" spans="1:5" s="1" customFormat="1" x14ac:dyDescent="0.25">
      <c r="A24" s="1">
        <v>22</v>
      </c>
      <c r="B24" s="1">
        <v>4770.0020000000004</v>
      </c>
      <c r="D24" s="1">
        <v>22</v>
      </c>
      <c r="E24" s="1">
        <v>23207.13</v>
      </c>
    </row>
    <row r="25" spans="1:5" s="1" customFormat="1" x14ac:dyDescent="0.25">
      <c r="A25" s="1">
        <v>23</v>
      </c>
      <c r="B25" s="1">
        <v>6977.51</v>
      </c>
      <c r="D25" s="1">
        <v>23</v>
      </c>
      <c r="E25" s="1">
        <v>7904.482</v>
      </c>
    </row>
    <row r="26" spans="1:5" s="1" customFormat="1" x14ac:dyDescent="0.25">
      <c r="A26" s="1">
        <v>24</v>
      </c>
      <c r="B26" s="1">
        <v>6660.9229999999998</v>
      </c>
      <c r="D26" s="1">
        <v>24</v>
      </c>
      <c r="E26" s="1">
        <v>7566.1329999999998</v>
      </c>
    </row>
    <row r="27" spans="1:5" s="1" customFormat="1" x14ac:dyDescent="0.25">
      <c r="A27" s="1">
        <v>25</v>
      </c>
      <c r="B27" s="1">
        <v>4210.9570000000003</v>
      </c>
      <c r="D27" s="1">
        <v>25</v>
      </c>
      <c r="E27" s="1">
        <v>5877.4470000000001</v>
      </c>
    </row>
    <row r="28" spans="1:5" s="1" customFormat="1" x14ac:dyDescent="0.25">
      <c r="A28" s="1">
        <v>26</v>
      </c>
      <c r="B28" s="1">
        <v>11426.445</v>
      </c>
      <c r="D28" s="1">
        <v>26</v>
      </c>
      <c r="E28" s="1">
        <v>3566.46</v>
      </c>
    </row>
    <row r="29" spans="1:5" s="1" customFormat="1" x14ac:dyDescent="0.25">
      <c r="A29" s="1">
        <v>27</v>
      </c>
      <c r="B29" s="1">
        <v>5845.7150000000001</v>
      </c>
      <c r="D29" s="1">
        <v>27</v>
      </c>
      <c r="E29" s="1">
        <v>21383.510999999999</v>
      </c>
    </row>
    <row r="30" spans="1:5" s="1" customFormat="1" x14ac:dyDescent="0.25">
      <c r="A30" s="1">
        <v>28</v>
      </c>
      <c r="B30" s="1">
        <v>4349.902</v>
      </c>
      <c r="D30" s="1">
        <v>28</v>
      </c>
      <c r="E30" s="1">
        <v>16246.657999999999</v>
      </c>
    </row>
    <row r="31" spans="1:5" s="1" customFormat="1" x14ac:dyDescent="0.25">
      <c r="A31" s="1">
        <v>29</v>
      </c>
      <c r="B31" s="1">
        <v>5612.67</v>
      </c>
      <c r="D31" s="1">
        <v>29</v>
      </c>
      <c r="E31" s="1">
        <v>19022.850999999999</v>
      </c>
    </row>
    <row r="32" spans="1:5" s="1" customFormat="1" x14ac:dyDescent="0.25">
      <c r="A32" s="1">
        <v>30</v>
      </c>
      <c r="B32" s="1">
        <v>7933.1220000000003</v>
      </c>
      <c r="D32" s="1">
        <v>30</v>
      </c>
      <c r="E32" s="1">
        <v>14348.946</v>
      </c>
    </row>
    <row r="33" spans="1:5" s="1" customFormat="1" x14ac:dyDescent="0.25">
      <c r="A33" s="1">
        <v>31</v>
      </c>
      <c r="B33" s="1">
        <v>5375.1949999999997</v>
      </c>
      <c r="D33" s="1">
        <v>31</v>
      </c>
      <c r="E33" s="1">
        <v>10537.856</v>
      </c>
    </row>
    <row r="34" spans="1:5" s="1" customFormat="1" x14ac:dyDescent="0.25">
      <c r="A34" s="1">
        <v>32</v>
      </c>
      <c r="B34" s="1">
        <v>7299.7240000000002</v>
      </c>
      <c r="D34" s="1">
        <v>32</v>
      </c>
      <c r="E34" s="1">
        <v>11928.037</v>
      </c>
    </row>
    <row r="35" spans="1:5" s="1" customFormat="1" x14ac:dyDescent="0.25">
      <c r="A35" s="1">
        <v>33</v>
      </c>
      <c r="B35" s="1">
        <v>5693.223</v>
      </c>
      <c r="D35" s="1">
        <v>33</v>
      </c>
      <c r="E35" s="1">
        <v>3914.5</v>
      </c>
    </row>
    <row r="36" spans="1:5" s="1" customFormat="1" x14ac:dyDescent="0.25">
      <c r="A36" s="1">
        <v>34</v>
      </c>
      <c r="B36" s="1">
        <v>4228.1859999999997</v>
      </c>
      <c r="D36" s="1">
        <v>34</v>
      </c>
      <c r="E36" s="1">
        <v>8401.2109999999993</v>
      </c>
    </row>
    <row r="37" spans="1:5" s="1" customFormat="1" x14ac:dyDescent="0.25">
      <c r="A37" s="1">
        <v>35</v>
      </c>
      <c r="B37" s="1">
        <v>9450.2810000000009</v>
      </c>
      <c r="D37" s="1">
        <v>35</v>
      </c>
      <c r="E37" s="1">
        <v>11670.936</v>
      </c>
    </row>
    <row r="38" spans="1:5" s="1" customFormat="1" x14ac:dyDescent="0.25">
      <c r="A38" s="1">
        <v>36</v>
      </c>
      <c r="B38" s="1">
        <v>17471.807000000001</v>
      </c>
      <c r="D38" s="1">
        <v>36</v>
      </c>
      <c r="E38" s="1">
        <v>14653.826999999999</v>
      </c>
    </row>
    <row r="39" spans="1:5" s="1" customFormat="1" x14ac:dyDescent="0.25">
      <c r="A39" s="1">
        <v>37</v>
      </c>
      <c r="B39" s="1">
        <v>12585.924000000001</v>
      </c>
      <c r="D39" s="1">
        <v>37</v>
      </c>
      <c r="E39" s="1">
        <v>18035.246999999999</v>
      </c>
    </row>
    <row r="40" spans="1:5" s="1" customFormat="1" x14ac:dyDescent="0.25">
      <c r="A40" s="1">
        <v>38</v>
      </c>
      <c r="B40" s="1">
        <v>19152.105</v>
      </c>
      <c r="D40" s="1">
        <v>38</v>
      </c>
      <c r="E40"/>
    </row>
    <row r="41" spans="1:5" s="1" customFormat="1" x14ac:dyDescent="0.25">
      <c r="A41" s="1">
        <v>39</v>
      </c>
      <c r="B41" s="1">
        <v>13348.523999999999</v>
      </c>
      <c r="D41" s="1">
        <v>39</v>
      </c>
      <c r="E41"/>
    </row>
    <row r="42" spans="1:5" s="1" customFormat="1" x14ac:dyDescent="0.25">
      <c r="A42" s="1">
        <v>40</v>
      </c>
      <c r="B42" s="1">
        <v>6013.8389999999999</v>
      </c>
      <c r="D42" s="1">
        <v>40</v>
      </c>
      <c r="E42" s="1">
        <v>16276.948</v>
      </c>
    </row>
    <row r="43" spans="1:5" s="1" customFormat="1" x14ac:dyDescent="0.25">
      <c r="A43" s="1">
        <v>41</v>
      </c>
      <c r="B43" s="1">
        <v>12989.855</v>
      </c>
      <c r="D43" s="1">
        <v>41</v>
      </c>
      <c r="E43" s="1">
        <v>15114.343000000001</v>
      </c>
    </row>
    <row r="44" spans="1:5" s="1" customFormat="1" x14ac:dyDescent="0.25">
      <c r="A44" s="1">
        <v>42</v>
      </c>
      <c r="B44" s="1">
        <v>13284.94</v>
      </c>
      <c r="D44" s="1">
        <v>42</v>
      </c>
      <c r="E44" s="1">
        <v>6683.7449999999999</v>
      </c>
    </row>
    <row r="45" spans="1:5" s="1" customFormat="1" x14ac:dyDescent="0.25">
      <c r="A45" s="1">
        <v>43</v>
      </c>
      <c r="B45" s="1">
        <v>15073.267</v>
      </c>
      <c r="D45" s="1">
        <v>43</v>
      </c>
      <c r="E45" s="1">
        <v>5646.2939999999999</v>
      </c>
    </row>
    <row r="46" spans="1:5" s="1" customFormat="1" x14ac:dyDescent="0.25">
      <c r="A46" s="1">
        <v>44</v>
      </c>
      <c r="B46" s="1">
        <v>13463.014999999999</v>
      </c>
      <c r="D46" s="1">
        <v>44</v>
      </c>
      <c r="E46" s="1">
        <v>10445.128000000001</v>
      </c>
    </row>
    <row r="47" spans="1:5" s="1" customFormat="1" x14ac:dyDescent="0.25">
      <c r="A47" s="1">
        <v>45</v>
      </c>
      <c r="B47" s="1">
        <v>16062.695</v>
      </c>
      <c r="D47" s="1">
        <v>45</v>
      </c>
      <c r="E47" s="1">
        <v>6864.009</v>
      </c>
    </row>
    <row r="48" spans="1:5" s="1" customFormat="1" x14ac:dyDescent="0.25">
      <c r="A48" s="1">
        <v>46</v>
      </c>
      <c r="B48" s="1">
        <v>14175.074000000001</v>
      </c>
      <c r="D48" s="1">
        <v>46</v>
      </c>
      <c r="E48" s="1">
        <v>7728.3860000000004</v>
      </c>
    </row>
    <row r="49" spans="1:5" s="1" customFormat="1" x14ac:dyDescent="0.25">
      <c r="A49" s="1">
        <v>47</v>
      </c>
      <c r="B49" s="1">
        <v>20097.400000000001</v>
      </c>
      <c r="D49" s="1">
        <v>47</v>
      </c>
      <c r="E49" s="1">
        <v>4939.4459999999999</v>
      </c>
    </row>
    <row r="50" spans="1:5" s="1" customFormat="1" x14ac:dyDescent="0.25">
      <c r="A50" s="1">
        <v>48</v>
      </c>
      <c r="B50" s="1">
        <v>23295.256000000001</v>
      </c>
      <c r="D50" s="1">
        <v>48</v>
      </c>
      <c r="E50" s="1">
        <v>4404.5590000000002</v>
      </c>
    </row>
    <row r="51" spans="1:5" s="1" customFormat="1" x14ac:dyDescent="0.25">
      <c r="A51" s="1">
        <v>49</v>
      </c>
      <c r="B51" s="1">
        <v>12885.924000000001</v>
      </c>
      <c r="D51" s="1">
        <v>49</v>
      </c>
      <c r="E51" s="1">
        <v>5730.8940000000002</v>
      </c>
    </row>
    <row r="52" spans="1:5" s="1" customFormat="1" x14ac:dyDescent="0.25">
      <c r="A52" s="1">
        <v>50</v>
      </c>
      <c r="B52"/>
      <c r="D52" s="1">
        <v>50</v>
      </c>
      <c r="E52" s="1">
        <v>5648.6559999999999</v>
      </c>
    </row>
    <row r="53" spans="1:5" s="1" customFormat="1" x14ac:dyDescent="0.25">
      <c r="A53" s="1">
        <v>51</v>
      </c>
      <c r="B53" s="1">
        <v>7256.39</v>
      </c>
      <c r="D53" s="1">
        <v>51</v>
      </c>
      <c r="E53" s="1">
        <v>7055.4229999999998</v>
      </c>
    </row>
    <row r="54" spans="1:5" s="1" customFormat="1" x14ac:dyDescent="0.25">
      <c r="A54" s="1">
        <v>52</v>
      </c>
      <c r="B54" s="1">
        <v>8616.7150000000001</v>
      </c>
      <c r="D54" s="1">
        <v>52</v>
      </c>
      <c r="E54" s="1">
        <v>6715.5810000000001</v>
      </c>
    </row>
    <row r="55" spans="1:5" s="1" customFormat="1" x14ac:dyDescent="0.25">
      <c r="A55" s="1">
        <v>53</v>
      </c>
      <c r="B55" s="1">
        <v>7763.7650000000003</v>
      </c>
      <c r="D55" s="1">
        <v>53</v>
      </c>
      <c r="E55" s="1">
        <v>5498.2139999999999</v>
      </c>
    </row>
    <row r="56" spans="1:5" s="1" customFormat="1" x14ac:dyDescent="0.25">
      <c r="A56" s="1">
        <v>54</v>
      </c>
      <c r="B56" s="1">
        <v>4593.9939999999997</v>
      </c>
      <c r="D56" s="1">
        <v>54</v>
      </c>
      <c r="E56" s="1">
        <v>4724.585</v>
      </c>
    </row>
    <row r="57" spans="1:5" s="1" customFormat="1" x14ac:dyDescent="0.25">
      <c r="A57" s="1">
        <v>55</v>
      </c>
      <c r="B57" s="1">
        <v>6562.9319999999998</v>
      </c>
      <c r="D57" s="1">
        <v>55</v>
      </c>
      <c r="E57" s="1">
        <v>3890.9140000000002</v>
      </c>
    </row>
    <row r="58" spans="1:5" s="1" customFormat="1" x14ac:dyDescent="0.25">
      <c r="A58" s="1">
        <v>56</v>
      </c>
      <c r="B58" s="1">
        <v>14286.143</v>
      </c>
      <c r="D58" s="1">
        <v>56</v>
      </c>
      <c r="E58" s="1">
        <v>6105.317</v>
      </c>
    </row>
    <row r="59" spans="1:5" s="1" customFormat="1" x14ac:dyDescent="0.25">
      <c r="A59" s="1">
        <v>57</v>
      </c>
      <c r="B59" s="1">
        <v>9701.3889999999992</v>
      </c>
      <c r="D59" s="1">
        <v>57</v>
      </c>
      <c r="E59" s="1">
        <v>8318.973</v>
      </c>
    </row>
    <row r="60" spans="1:5" s="1" customFormat="1" x14ac:dyDescent="0.25">
      <c r="A60" s="1">
        <v>58</v>
      </c>
      <c r="B60" s="1">
        <v>7460.5349999999999</v>
      </c>
      <c r="D60" s="1">
        <v>58</v>
      </c>
      <c r="E60" s="1">
        <v>7153.9870000000001</v>
      </c>
    </row>
    <row r="61" spans="1:5" s="1" customFormat="1" x14ac:dyDescent="0.25">
      <c r="A61" s="1">
        <v>59</v>
      </c>
      <c r="B61" s="1">
        <v>6377.4750000000004</v>
      </c>
      <c r="D61" s="1">
        <v>59</v>
      </c>
      <c r="E61" s="1">
        <v>8818.0110000000004</v>
      </c>
    </row>
    <row r="62" spans="1:5" s="1" customFormat="1" x14ac:dyDescent="0.25">
      <c r="A62" s="1">
        <v>60</v>
      </c>
      <c r="B62" s="1">
        <v>5186.1779999999999</v>
      </c>
      <c r="D62" s="1">
        <v>60</v>
      </c>
      <c r="E62" s="1">
        <v>3699.0479999999998</v>
      </c>
    </row>
    <row r="63" spans="1:5" s="1" customFormat="1" x14ac:dyDescent="0.25">
      <c r="A63" s="1">
        <v>61</v>
      </c>
      <c r="B63" s="1">
        <v>7858.4390000000003</v>
      </c>
      <c r="D63" s="1">
        <v>61</v>
      </c>
      <c r="E63" s="1">
        <v>10443.442999999999</v>
      </c>
    </row>
    <row r="64" spans="1:5" s="1" customFormat="1" x14ac:dyDescent="0.25">
      <c r="A64" s="1">
        <v>62</v>
      </c>
      <c r="B64" s="1">
        <v>5119.7790000000005</v>
      </c>
      <c r="D64" s="1">
        <v>62</v>
      </c>
      <c r="E64" s="1">
        <v>6432.1850000000004</v>
      </c>
    </row>
    <row r="65" spans="1:5" s="1" customFormat="1" x14ac:dyDescent="0.25">
      <c r="A65" s="1">
        <v>63</v>
      </c>
      <c r="B65" s="1">
        <v>6463.3609999999999</v>
      </c>
      <c r="D65" s="1">
        <v>63</v>
      </c>
      <c r="E65" s="1">
        <v>3940.1179999999999</v>
      </c>
    </row>
    <row r="66" spans="1:5" s="1" customFormat="1" x14ac:dyDescent="0.25">
      <c r="A66" s="1">
        <v>64</v>
      </c>
      <c r="B66" s="1">
        <v>3703.4250000000002</v>
      </c>
      <c r="D66" s="1">
        <v>64</v>
      </c>
      <c r="E66" s="1">
        <v>6008.02</v>
      </c>
    </row>
    <row r="67" spans="1:5" s="1" customFormat="1" x14ac:dyDescent="0.25">
      <c r="A67" s="1">
        <v>65</v>
      </c>
      <c r="B67" s="1">
        <v>4406.835</v>
      </c>
      <c r="D67" s="1">
        <v>65</v>
      </c>
      <c r="E67" s="1">
        <v>4784.0360000000001</v>
      </c>
    </row>
    <row r="68" spans="1:5" s="1" customFormat="1" x14ac:dyDescent="0.25">
      <c r="A68" s="1">
        <v>66</v>
      </c>
      <c r="B68" s="1">
        <v>4665.116</v>
      </c>
      <c r="D68" s="1">
        <v>66</v>
      </c>
      <c r="E68" s="1">
        <v>4611.2749999999996</v>
      </c>
    </row>
    <row r="69" spans="1:5" s="1" customFormat="1" x14ac:dyDescent="0.25">
      <c r="A69" s="1">
        <v>67</v>
      </c>
      <c r="B69" s="1">
        <v>7232.9430000000002</v>
      </c>
      <c r="D69" s="1">
        <v>67</v>
      </c>
      <c r="E69" s="1">
        <v>5961.7860000000001</v>
      </c>
    </row>
    <row r="70" spans="1:5" s="1" customFormat="1" x14ac:dyDescent="0.25">
      <c r="A70" s="1">
        <v>68</v>
      </c>
      <c r="B70" s="1">
        <v>7710.9319999999998</v>
      </c>
      <c r="D70" s="1">
        <v>68</v>
      </c>
      <c r="E70" s="1">
        <v>4214.2569999999996</v>
      </c>
    </row>
    <row r="71" spans="1:5" s="1" customFormat="1" x14ac:dyDescent="0.25">
      <c r="A71" s="1">
        <v>69</v>
      </c>
      <c r="B71" s="1">
        <v>2593.9490000000001</v>
      </c>
      <c r="D71" s="1">
        <v>69</v>
      </c>
      <c r="E71" s="1">
        <v>3677.529</v>
      </c>
    </row>
    <row r="72" spans="1:5" s="1" customFormat="1" x14ac:dyDescent="0.25">
      <c r="A72" s="1">
        <v>70</v>
      </c>
      <c r="B72" s="1">
        <v>3927.4050000000002</v>
      </c>
      <c r="D72" s="1">
        <v>70</v>
      </c>
      <c r="E72" s="1">
        <v>7524.7619999999997</v>
      </c>
    </row>
    <row r="73" spans="1:5" s="1" customFormat="1" x14ac:dyDescent="0.25">
      <c r="A73" s="1">
        <v>71</v>
      </c>
      <c r="B73" s="1">
        <v>3759.0729999999999</v>
      </c>
      <c r="D73" s="1">
        <v>1</v>
      </c>
      <c r="E73" s="1">
        <v>4712.3050000000003</v>
      </c>
    </row>
    <row r="74" spans="1:5" s="1" customFormat="1" x14ac:dyDescent="0.25">
      <c r="A74" s="1">
        <v>72</v>
      </c>
      <c r="B74" s="1">
        <v>3729.9110000000001</v>
      </c>
      <c r="D74" s="1">
        <v>2</v>
      </c>
      <c r="E74" s="1">
        <v>6953.2290000000003</v>
      </c>
    </row>
    <row r="75" spans="1:5" s="1" customFormat="1" x14ac:dyDescent="0.25">
      <c r="A75" s="1">
        <v>73</v>
      </c>
      <c r="B75" s="1">
        <v>2599.5059999999999</v>
      </c>
      <c r="D75" s="1">
        <v>3</v>
      </c>
      <c r="E75" s="1">
        <v>3438.7170000000001</v>
      </c>
    </row>
    <row r="76" spans="1:5" s="1" customFormat="1" x14ac:dyDescent="0.25">
      <c r="A76" s="1">
        <v>74</v>
      </c>
      <c r="B76" s="1">
        <v>4790.0280000000002</v>
      </c>
      <c r="D76" s="1">
        <v>4</v>
      </c>
      <c r="E76" s="1">
        <v>3786.4450000000002</v>
      </c>
    </row>
    <row r="77" spans="1:5" s="1" customFormat="1" x14ac:dyDescent="0.25">
      <c r="A77" s="1">
        <v>75</v>
      </c>
      <c r="B77" s="1">
        <v>2871.7350000000001</v>
      </c>
      <c r="D77" s="1">
        <v>5</v>
      </c>
      <c r="E77" s="1">
        <v>3071.7629999999999</v>
      </c>
    </row>
    <row r="82" spans="1:5" x14ac:dyDescent="0.25">
      <c r="A82" t="s">
        <v>1</v>
      </c>
      <c r="B82">
        <f t="shared" ref="B82" si="0">AVERAGE(B3:B77)</f>
        <v>8539.7340675675696</v>
      </c>
      <c r="E82">
        <f t="shared" ref="E82" si="1">AVERAGE(E3:E77)</f>
        <v>8671.7650821917814</v>
      </c>
    </row>
    <row r="83" spans="1:5" x14ac:dyDescent="0.25">
      <c r="A83" t="s">
        <v>11</v>
      </c>
      <c r="B83">
        <f t="shared" ref="B83" si="2">_xlfn.STDEV.P(B3:B77)</f>
        <v>4589.5104544155647</v>
      </c>
      <c r="E83">
        <f t="shared" ref="E83" si="3">_xlfn.STDEV.P(E3:E77)</f>
        <v>4789.0013990307289</v>
      </c>
    </row>
    <row r="84" spans="1:5" x14ac:dyDescent="0.25">
      <c r="A84" t="s">
        <v>12</v>
      </c>
      <c r="B84">
        <f t="shared" ref="B84" si="4">COUNT(B3:B77)</f>
        <v>74</v>
      </c>
      <c r="E84">
        <f t="shared" ref="E84" si="5">COUNT(E3:E77)</f>
        <v>73</v>
      </c>
    </row>
    <row r="86" spans="1:5" x14ac:dyDescent="0.25">
      <c r="A86" t="s">
        <v>13</v>
      </c>
      <c r="B86">
        <f t="shared" ref="B86:E86" si="6">3*B83</f>
        <v>13768.531363246693</v>
      </c>
      <c r="E86">
        <f t="shared" si="6"/>
        <v>14367.004197092187</v>
      </c>
    </row>
    <row r="87" spans="1:5" x14ac:dyDescent="0.25">
      <c r="A87" t="s">
        <v>14</v>
      </c>
      <c r="B87">
        <f t="shared" ref="B87:E87" si="7">B86+B82</f>
        <v>22308.265430814263</v>
      </c>
      <c r="E87">
        <f t="shared" si="7"/>
        <v>23038.769279283966</v>
      </c>
    </row>
    <row r="88" spans="1:5" x14ac:dyDescent="0.25">
      <c r="A88" t="s">
        <v>15</v>
      </c>
      <c r="B88">
        <f t="shared" ref="B88:E88" si="8">B82-B86</f>
        <v>-5228.7972956791236</v>
      </c>
      <c r="E88">
        <f t="shared" si="8"/>
        <v>-5695.2391149004052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69AA-E99F-4B76-85B8-D7A4B4C3EB57}">
  <dimension ref="A1:E88"/>
  <sheetViews>
    <sheetView tabSelected="1" topLeftCell="A55" zoomScale="80" zoomScaleNormal="80" workbookViewId="0">
      <selection activeCell="M89" sqref="M89"/>
    </sheetView>
  </sheetViews>
  <sheetFormatPr defaultRowHeight="15" x14ac:dyDescent="0.25"/>
  <cols>
    <col min="1" max="2" width="9.28515625" bestFit="1" customWidth="1"/>
    <col min="4" max="5" width="9.28515625" bestFit="1" customWidth="1"/>
  </cols>
  <sheetData>
    <row r="1" spans="1:5" x14ac:dyDescent="0.25">
      <c r="A1" t="s">
        <v>9</v>
      </c>
      <c r="D1" t="s">
        <v>10</v>
      </c>
    </row>
    <row r="2" spans="1:5" x14ac:dyDescent="0.25">
      <c r="B2" t="s">
        <v>2</v>
      </c>
      <c r="E2" t="s">
        <v>2</v>
      </c>
    </row>
    <row r="3" spans="1:5" s="1" customFormat="1" x14ac:dyDescent="0.25">
      <c r="A3" s="1">
        <v>1</v>
      </c>
      <c r="B3" s="1">
        <v>4408.1369999999997</v>
      </c>
      <c r="D3" s="1">
        <v>1</v>
      </c>
      <c r="E3" s="1">
        <v>3386.1790000000001</v>
      </c>
    </row>
    <row r="4" spans="1:5" s="1" customFormat="1" x14ac:dyDescent="0.25">
      <c r="A4" s="1">
        <v>2</v>
      </c>
      <c r="B4" s="1">
        <v>2815.8960000000002</v>
      </c>
      <c r="D4" s="1">
        <v>2</v>
      </c>
      <c r="E4" s="1">
        <v>3209.5450000000001</v>
      </c>
    </row>
    <row r="5" spans="1:5" s="1" customFormat="1" x14ac:dyDescent="0.25">
      <c r="A5" s="1">
        <v>3</v>
      </c>
      <c r="B5" s="1">
        <v>4039.7069999999999</v>
      </c>
      <c r="D5" s="1">
        <v>3</v>
      </c>
      <c r="E5" s="1">
        <v>3985.518</v>
      </c>
    </row>
    <row r="6" spans="1:5" s="1" customFormat="1" x14ac:dyDescent="0.25">
      <c r="A6" s="1">
        <v>4</v>
      </c>
      <c r="B6" s="1">
        <v>3459.9929999999999</v>
      </c>
      <c r="D6" s="1">
        <v>4</v>
      </c>
      <c r="E6"/>
    </row>
    <row r="7" spans="1:5" s="1" customFormat="1" x14ac:dyDescent="0.25">
      <c r="A7" s="1">
        <v>5</v>
      </c>
      <c r="B7" s="1">
        <v>2849.8850000000002</v>
      </c>
      <c r="D7" s="1">
        <v>5</v>
      </c>
      <c r="E7" s="1">
        <v>3474.8429999999998</v>
      </c>
    </row>
    <row r="8" spans="1:5" s="1" customFormat="1" x14ac:dyDescent="0.25">
      <c r="A8" s="1">
        <v>6</v>
      </c>
      <c r="B8" s="1">
        <v>1643.2170000000001</v>
      </c>
      <c r="D8" s="1">
        <v>6</v>
      </c>
      <c r="E8" s="1">
        <v>4022.2350000000001</v>
      </c>
    </row>
    <row r="9" spans="1:5" s="1" customFormat="1" x14ac:dyDescent="0.25">
      <c r="A9" s="1">
        <v>7</v>
      </c>
      <c r="B9" s="1">
        <v>2239.7249999999999</v>
      </c>
      <c r="D9" s="1">
        <v>7</v>
      </c>
      <c r="E9" s="1">
        <v>7856.1639999999998</v>
      </c>
    </row>
    <row r="10" spans="1:5" s="1" customFormat="1" x14ac:dyDescent="0.25">
      <c r="A10" s="1">
        <v>8</v>
      </c>
      <c r="B10" s="1">
        <v>2745.0340000000001</v>
      </c>
      <c r="D10" s="1">
        <v>8</v>
      </c>
      <c r="E10" s="1">
        <v>7129.8280000000004</v>
      </c>
    </row>
    <row r="11" spans="1:5" s="1" customFormat="1" x14ac:dyDescent="0.25">
      <c r="A11" s="1">
        <v>9</v>
      </c>
      <c r="B11" s="1">
        <v>2772.4580000000001</v>
      </c>
      <c r="D11" s="1">
        <v>9</v>
      </c>
      <c r="E11" s="1">
        <v>5288.0590000000002</v>
      </c>
    </row>
    <row r="12" spans="1:5" s="1" customFormat="1" x14ac:dyDescent="0.25">
      <c r="A12" s="1">
        <v>10</v>
      </c>
      <c r="B12" s="1">
        <v>3323.15</v>
      </c>
      <c r="D12" s="1">
        <v>10</v>
      </c>
      <c r="E12" s="1">
        <v>7241.0190000000002</v>
      </c>
    </row>
    <row r="13" spans="1:5" s="1" customFormat="1" x14ac:dyDescent="0.25">
      <c r="A13" s="1">
        <v>11</v>
      </c>
      <c r="B13" s="1">
        <v>3217.0129999999999</v>
      </c>
      <c r="D13" s="1">
        <v>11</v>
      </c>
      <c r="E13" s="1">
        <v>3550.915</v>
      </c>
    </row>
    <row r="14" spans="1:5" s="1" customFormat="1" x14ac:dyDescent="0.25">
      <c r="A14" s="1">
        <v>12</v>
      </c>
      <c r="B14" s="1">
        <v>3871.9479999999999</v>
      </c>
      <c r="D14" s="1">
        <v>12</v>
      </c>
      <c r="E14" s="1">
        <v>3797.1610000000001</v>
      </c>
    </row>
    <row r="15" spans="1:5" s="1" customFormat="1" x14ac:dyDescent="0.25">
      <c r="A15" s="1">
        <v>13</v>
      </c>
      <c r="B15" s="1">
        <v>2157.348</v>
      </c>
      <c r="D15" s="1">
        <v>13</v>
      </c>
      <c r="E15" s="1">
        <v>3418.605</v>
      </c>
    </row>
    <row r="16" spans="1:5" s="1" customFormat="1" x14ac:dyDescent="0.25">
      <c r="A16" s="1">
        <v>14</v>
      </c>
      <c r="B16" s="1">
        <v>2417.6790000000001</v>
      </c>
      <c r="D16" s="1">
        <v>14</v>
      </c>
      <c r="E16" s="1">
        <v>3586.1729999999998</v>
      </c>
    </row>
    <row r="17" spans="1:5" s="1" customFormat="1" x14ac:dyDescent="0.25">
      <c r="A17" s="1">
        <v>15</v>
      </c>
      <c r="B17" s="1">
        <v>2155.942</v>
      </c>
      <c r="D17" s="1">
        <v>15</v>
      </c>
      <c r="E17" s="1">
        <v>6004.3209999999999</v>
      </c>
    </row>
    <row r="18" spans="1:5" s="1" customFormat="1" x14ac:dyDescent="0.25">
      <c r="A18" s="1">
        <v>16</v>
      </c>
      <c r="B18" s="1">
        <v>2971.4279999999999</v>
      </c>
      <c r="D18" s="1">
        <v>16</v>
      </c>
      <c r="E18" s="1">
        <v>4385.0379999999996</v>
      </c>
    </row>
    <row r="19" spans="1:5" s="1" customFormat="1" x14ac:dyDescent="0.25">
      <c r="A19" s="1">
        <v>17</v>
      </c>
      <c r="B19" s="1">
        <v>3029.7150000000001</v>
      </c>
      <c r="D19" s="1">
        <v>17</v>
      </c>
      <c r="E19" s="1">
        <v>2954.0770000000002</v>
      </c>
    </row>
    <row r="20" spans="1:5" s="1" customFormat="1" x14ac:dyDescent="0.25">
      <c r="A20" s="1">
        <v>18</v>
      </c>
      <c r="B20" s="1">
        <v>2374.2939999999999</v>
      </c>
      <c r="D20" s="1">
        <v>18</v>
      </c>
      <c r="E20" s="1">
        <v>5319.6</v>
      </c>
    </row>
    <row r="21" spans="1:5" s="1" customFormat="1" x14ac:dyDescent="0.25">
      <c r="A21" s="1">
        <v>19</v>
      </c>
      <c r="B21" s="1">
        <v>1936.895</v>
      </c>
      <c r="D21" s="1">
        <v>19</v>
      </c>
      <c r="E21" s="1">
        <v>6407.2619999999997</v>
      </c>
    </row>
    <row r="22" spans="1:5" s="1" customFormat="1" x14ac:dyDescent="0.25">
      <c r="A22" s="1">
        <v>20</v>
      </c>
      <c r="B22" s="1">
        <v>2141.335</v>
      </c>
      <c r="D22" s="1">
        <v>20</v>
      </c>
      <c r="E22" s="1">
        <v>6448.6850000000004</v>
      </c>
    </row>
    <row r="23" spans="1:5" s="1" customFormat="1" x14ac:dyDescent="0.25">
      <c r="A23" s="1">
        <v>21</v>
      </c>
      <c r="B23" s="1">
        <v>3394.915</v>
      </c>
      <c r="D23" s="1">
        <v>21</v>
      </c>
      <c r="E23" s="1">
        <v>5666.7370000000001</v>
      </c>
    </row>
    <row r="24" spans="1:5" s="1" customFormat="1" x14ac:dyDescent="0.25">
      <c r="A24" s="1">
        <v>22</v>
      </c>
      <c r="B24" s="1">
        <v>2862.1990000000001</v>
      </c>
      <c r="D24" s="1">
        <v>22</v>
      </c>
      <c r="E24" s="1">
        <v>3588.9340000000002</v>
      </c>
    </row>
    <row r="25" spans="1:5" s="1" customFormat="1" x14ac:dyDescent="0.25">
      <c r="A25" s="1">
        <v>23</v>
      </c>
      <c r="B25" s="1">
        <v>2690.88</v>
      </c>
      <c r="D25" s="1">
        <v>23</v>
      </c>
      <c r="E25" s="1">
        <v>3254.6849999999999</v>
      </c>
    </row>
    <row r="26" spans="1:5" s="1" customFormat="1" x14ac:dyDescent="0.25">
      <c r="A26" s="1">
        <v>24</v>
      </c>
      <c r="B26" s="1">
        <v>3232.9920000000002</v>
      </c>
      <c r="D26" s="1">
        <v>24</v>
      </c>
      <c r="E26" s="1">
        <v>6802.5780000000004</v>
      </c>
    </row>
    <row r="27" spans="1:5" s="1" customFormat="1" x14ac:dyDescent="0.25">
      <c r="A27" s="1">
        <v>25</v>
      </c>
      <c r="B27" s="1">
        <v>2659.1489999999999</v>
      </c>
      <c r="D27" s="1">
        <v>25</v>
      </c>
      <c r="E27" s="1">
        <v>7171.9459999999999</v>
      </c>
    </row>
    <row r="28" spans="1:5" s="1" customFormat="1" x14ac:dyDescent="0.25">
      <c r="A28" s="1">
        <v>26</v>
      </c>
      <c r="B28" s="1">
        <v>3771.0219999999999</v>
      </c>
      <c r="D28" s="1">
        <v>26</v>
      </c>
      <c r="E28" s="1">
        <v>2681.2930000000001</v>
      </c>
    </row>
    <row r="29" spans="1:5" s="1" customFormat="1" x14ac:dyDescent="0.25">
      <c r="A29" s="1">
        <v>27</v>
      </c>
      <c r="B29" s="1">
        <v>1645.2660000000001</v>
      </c>
      <c r="D29" s="1">
        <v>27</v>
      </c>
      <c r="E29" s="1">
        <v>1765.297</v>
      </c>
    </row>
    <row r="30" spans="1:5" s="1" customFormat="1" x14ac:dyDescent="0.25">
      <c r="A30" s="1">
        <v>28</v>
      </c>
      <c r="B30" s="1">
        <v>908.85699999999997</v>
      </c>
      <c r="D30" s="1">
        <v>28</v>
      </c>
      <c r="E30" s="1">
        <v>1498.5050000000001</v>
      </c>
    </row>
    <row r="31" spans="1:5" s="1" customFormat="1" x14ac:dyDescent="0.25">
      <c r="A31" s="1">
        <v>29</v>
      </c>
      <c r="B31" s="1">
        <v>2035.0419999999999</v>
      </c>
      <c r="D31" s="1">
        <v>29</v>
      </c>
      <c r="E31" s="1">
        <v>1555.664</v>
      </c>
    </row>
    <row r="32" spans="1:5" s="1" customFormat="1" x14ac:dyDescent="0.25">
      <c r="A32" s="1">
        <v>30</v>
      </c>
      <c r="B32" s="1">
        <v>1364.8920000000001</v>
      </c>
      <c r="D32" s="1">
        <v>30</v>
      </c>
      <c r="E32" s="1">
        <v>2043.8130000000001</v>
      </c>
    </row>
    <row r="33" spans="1:5" s="1" customFormat="1" x14ac:dyDescent="0.25">
      <c r="A33" s="1">
        <v>31</v>
      </c>
      <c r="B33" s="1">
        <v>1247.3620000000001</v>
      </c>
      <c r="D33" s="1">
        <v>31</v>
      </c>
      <c r="E33" s="1">
        <v>2004.1790000000001</v>
      </c>
    </row>
    <row r="34" spans="1:5" s="1" customFormat="1" x14ac:dyDescent="0.25">
      <c r="A34" s="1">
        <v>32</v>
      </c>
      <c r="B34" s="1">
        <v>857.84699999999998</v>
      </c>
      <c r="D34" s="1">
        <v>32</v>
      </c>
      <c r="E34" s="1">
        <v>1852.277</v>
      </c>
    </row>
    <row r="35" spans="1:5" s="1" customFormat="1" x14ac:dyDescent="0.25">
      <c r="A35" s="1">
        <v>33</v>
      </c>
      <c r="B35" s="1">
        <v>970.21900000000005</v>
      </c>
      <c r="D35" s="1">
        <v>33</v>
      </c>
      <c r="E35" s="1">
        <v>869.51800000000003</v>
      </c>
    </row>
    <row r="36" spans="1:5" s="1" customFormat="1" x14ac:dyDescent="0.25">
      <c r="A36" s="1">
        <v>34</v>
      </c>
      <c r="B36" s="1">
        <v>872.67899999999997</v>
      </c>
      <c r="D36" s="1">
        <v>34</v>
      </c>
      <c r="E36" s="1">
        <v>1015.202</v>
      </c>
    </row>
    <row r="37" spans="1:5" s="1" customFormat="1" x14ac:dyDescent="0.25">
      <c r="A37" s="1">
        <v>35</v>
      </c>
      <c r="B37" s="1">
        <v>729.09699999999998</v>
      </c>
      <c r="D37" s="1">
        <v>35</v>
      </c>
      <c r="E37" s="1">
        <v>1667.306</v>
      </c>
    </row>
    <row r="38" spans="1:5" s="1" customFormat="1" x14ac:dyDescent="0.25">
      <c r="A38" s="1">
        <v>36</v>
      </c>
      <c r="B38" s="1">
        <v>943.976</v>
      </c>
      <c r="D38" s="1">
        <v>36</v>
      </c>
      <c r="E38" s="1">
        <v>1649.973</v>
      </c>
    </row>
    <row r="39" spans="1:5" s="1" customFormat="1" x14ac:dyDescent="0.25">
      <c r="A39" s="1">
        <v>37</v>
      </c>
      <c r="B39" s="1">
        <v>2339.3139999999999</v>
      </c>
      <c r="D39" s="1">
        <v>37</v>
      </c>
      <c r="E39" s="1">
        <v>1552.329</v>
      </c>
    </row>
    <row r="40" spans="1:5" s="1" customFormat="1" x14ac:dyDescent="0.25">
      <c r="A40" s="1">
        <v>38</v>
      </c>
      <c r="B40" s="1">
        <v>1702.4939999999999</v>
      </c>
      <c r="D40" s="1">
        <v>38</v>
      </c>
      <c r="E40" s="1">
        <v>2200.3870000000002</v>
      </c>
    </row>
    <row r="41" spans="1:5" s="1" customFormat="1" x14ac:dyDescent="0.25">
      <c r="A41" s="1">
        <v>39</v>
      </c>
      <c r="B41" s="1">
        <v>1096.7629999999999</v>
      </c>
      <c r="D41" s="1">
        <v>39</v>
      </c>
      <c r="E41" s="1">
        <v>1616.5909999999999</v>
      </c>
    </row>
    <row r="42" spans="1:5" s="1" customFormat="1" x14ac:dyDescent="0.25">
      <c r="A42" s="1">
        <v>40</v>
      </c>
      <c r="B42" s="1">
        <v>1624.3030000000001</v>
      </c>
      <c r="D42" s="1">
        <v>40</v>
      </c>
      <c r="E42" s="1">
        <v>1745.8969999999999</v>
      </c>
    </row>
    <row r="43" spans="1:5" s="1" customFormat="1" x14ac:dyDescent="0.25">
      <c r="A43" s="1">
        <v>41</v>
      </c>
      <c r="B43" s="1">
        <v>2954.9450000000002</v>
      </c>
      <c r="D43" s="1">
        <v>41</v>
      </c>
      <c r="E43" s="1">
        <v>1671.7</v>
      </c>
    </row>
    <row r="44" spans="1:5" s="1" customFormat="1" x14ac:dyDescent="0.25">
      <c r="A44" s="1">
        <v>42</v>
      </c>
      <c r="B44" s="1">
        <v>3876.9850000000001</v>
      </c>
      <c r="D44" s="1">
        <v>42</v>
      </c>
      <c r="E44" s="1">
        <v>1733.7049999999999</v>
      </c>
    </row>
    <row r="45" spans="1:5" s="1" customFormat="1" x14ac:dyDescent="0.25">
      <c r="A45" s="1">
        <v>43</v>
      </c>
      <c r="B45" s="1">
        <v>3269.4650000000001</v>
      </c>
      <c r="D45" s="1">
        <v>43</v>
      </c>
      <c r="E45" s="1">
        <v>1404.492</v>
      </c>
    </row>
    <row r="46" spans="1:5" s="1" customFormat="1" x14ac:dyDescent="0.25">
      <c r="A46" s="1">
        <v>44</v>
      </c>
      <c r="B46" s="1">
        <v>1955.201</v>
      </c>
      <c r="D46" s="1">
        <v>44</v>
      </c>
      <c r="E46" s="1">
        <v>1222.144</v>
      </c>
    </row>
    <row r="47" spans="1:5" s="1" customFormat="1" x14ac:dyDescent="0.25">
      <c r="A47" s="1">
        <v>45</v>
      </c>
      <c r="B47" s="1">
        <v>2176.0709999999999</v>
      </c>
      <c r="D47" s="1">
        <v>45</v>
      </c>
      <c r="E47" s="1">
        <v>1352.63</v>
      </c>
    </row>
    <row r="48" spans="1:5" s="1" customFormat="1" x14ac:dyDescent="0.25">
      <c r="A48" s="1">
        <v>46</v>
      </c>
      <c r="B48" s="1">
        <v>7133.3720000000003</v>
      </c>
      <c r="D48" s="1">
        <v>46</v>
      </c>
      <c r="E48" s="1">
        <v>1093.098</v>
      </c>
    </row>
    <row r="49" spans="1:5" s="1" customFormat="1" x14ac:dyDescent="0.25">
      <c r="A49" s="1">
        <v>47</v>
      </c>
      <c r="B49" s="1">
        <v>1663.7629999999999</v>
      </c>
      <c r="D49" s="1">
        <v>47</v>
      </c>
      <c r="E49" s="1">
        <v>1171.0809999999999</v>
      </c>
    </row>
    <row r="50" spans="1:5" s="1" customFormat="1" x14ac:dyDescent="0.25">
      <c r="A50" s="1">
        <v>48</v>
      </c>
      <c r="B50" s="1">
        <v>4731.2539999999999</v>
      </c>
      <c r="D50" s="1">
        <v>48</v>
      </c>
      <c r="E50" s="1">
        <v>1000.162</v>
      </c>
    </row>
    <row r="51" spans="1:5" s="1" customFormat="1" x14ac:dyDescent="0.25">
      <c r="A51" s="1">
        <v>49</v>
      </c>
      <c r="B51" s="1">
        <v>5102.5330000000004</v>
      </c>
      <c r="D51" s="1">
        <v>49</v>
      </c>
      <c r="E51" s="1">
        <v>1076.963</v>
      </c>
    </row>
    <row r="52" spans="1:5" s="1" customFormat="1" x14ac:dyDescent="0.25">
      <c r="A52" s="1">
        <v>50</v>
      </c>
      <c r="B52" s="1">
        <v>4689.7269999999999</v>
      </c>
      <c r="D52" s="1">
        <v>50</v>
      </c>
      <c r="E52" s="1">
        <v>958.495</v>
      </c>
    </row>
    <row r="53" spans="1:5" s="1" customFormat="1" x14ac:dyDescent="0.25">
      <c r="A53" s="1">
        <v>51</v>
      </c>
      <c r="B53" s="1">
        <v>2921.2339999999999</v>
      </c>
      <c r="D53" s="1">
        <v>51</v>
      </c>
      <c r="E53" s="1">
        <v>2565.3780000000002</v>
      </c>
    </row>
    <row r="54" spans="1:5" s="1" customFormat="1" x14ac:dyDescent="0.25">
      <c r="A54" s="1">
        <v>52</v>
      </c>
      <c r="B54" s="1">
        <v>4875.7569999999996</v>
      </c>
      <c r="D54" s="1">
        <v>52</v>
      </c>
      <c r="E54" s="1">
        <v>2101.8049999999998</v>
      </c>
    </row>
    <row r="55" spans="1:5" s="1" customFormat="1" x14ac:dyDescent="0.25">
      <c r="A55" s="1">
        <v>53</v>
      </c>
      <c r="B55" s="1">
        <v>4425.9740000000002</v>
      </c>
      <c r="D55" s="1">
        <v>53</v>
      </c>
      <c r="E55" s="1">
        <v>1482.231</v>
      </c>
    </row>
    <row r="56" spans="1:5" s="1" customFormat="1" x14ac:dyDescent="0.25">
      <c r="A56" s="1">
        <v>54</v>
      </c>
      <c r="B56" s="1">
        <v>3248.5709999999999</v>
      </c>
      <c r="D56" s="1">
        <v>54</v>
      </c>
      <c r="E56" s="1">
        <v>3201.5210000000002</v>
      </c>
    </row>
    <row r="57" spans="1:5" s="1" customFormat="1" x14ac:dyDescent="0.25">
      <c r="A57" s="1">
        <v>55</v>
      </c>
      <c r="B57" s="1">
        <v>2890.3879999999999</v>
      </c>
      <c r="D57" s="1">
        <v>55</v>
      </c>
      <c r="E57" s="1">
        <v>2778.433</v>
      </c>
    </row>
    <row r="58" spans="1:5" s="1" customFormat="1" x14ac:dyDescent="0.25">
      <c r="A58" s="1">
        <v>56</v>
      </c>
      <c r="B58" s="1">
        <v>3395.922</v>
      </c>
      <c r="D58" s="1">
        <v>56</v>
      </c>
      <c r="E58" s="1">
        <v>3876.915</v>
      </c>
    </row>
    <row r="59" spans="1:5" s="1" customFormat="1" x14ac:dyDescent="0.25">
      <c r="A59" s="1">
        <v>57</v>
      </c>
      <c r="B59" s="1">
        <v>2339.8870000000002</v>
      </c>
      <c r="D59" s="1">
        <v>57</v>
      </c>
      <c r="E59" s="1">
        <v>2260.1849999999999</v>
      </c>
    </row>
    <row r="60" spans="1:5" s="1" customFormat="1" x14ac:dyDescent="0.25">
      <c r="A60" s="1">
        <v>58</v>
      </c>
      <c r="B60" s="1">
        <v>2505.527</v>
      </c>
      <c r="D60" s="1">
        <v>58</v>
      </c>
      <c r="E60" s="1">
        <v>1678.1089999999999</v>
      </c>
    </row>
    <row r="61" spans="1:5" s="1" customFormat="1" x14ac:dyDescent="0.25">
      <c r="A61" s="1">
        <v>59</v>
      </c>
      <c r="B61" s="1">
        <v>2356.8040000000001</v>
      </c>
      <c r="D61" s="1">
        <v>59</v>
      </c>
      <c r="E61" s="1">
        <v>1431.4639999999999</v>
      </c>
    </row>
    <row r="62" spans="1:5" s="1" customFormat="1" x14ac:dyDescent="0.25">
      <c r="A62" s="1">
        <v>60</v>
      </c>
      <c r="B62" s="1">
        <v>2797.4679999999998</v>
      </c>
      <c r="D62" s="1">
        <v>60</v>
      </c>
      <c r="E62" s="1">
        <v>2959.0439999999999</v>
      </c>
    </row>
    <row r="63" spans="1:5" s="1" customFormat="1" x14ac:dyDescent="0.25">
      <c r="A63" s="1">
        <v>61</v>
      </c>
      <c r="B63" s="1">
        <v>2417.9920000000002</v>
      </c>
      <c r="D63" s="1">
        <v>61</v>
      </c>
      <c r="E63" s="1">
        <v>2055.7449999999999</v>
      </c>
    </row>
    <row r="64" spans="1:5" s="1" customFormat="1" x14ac:dyDescent="0.25">
      <c r="A64" s="1">
        <v>62</v>
      </c>
      <c r="B64" s="1">
        <v>4613.8450000000003</v>
      </c>
      <c r="D64" s="1">
        <v>62</v>
      </c>
      <c r="E64" s="1">
        <v>2408.7350000000001</v>
      </c>
    </row>
    <row r="65" spans="1:5" s="1" customFormat="1" x14ac:dyDescent="0.25">
      <c r="A65" s="1">
        <v>63</v>
      </c>
      <c r="B65" s="1">
        <v>3144.4659999999999</v>
      </c>
      <c r="D65" s="1">
        <v>63</v>
      </c>
      <c r="E65" s="1">
        <v>2024.864</v>
      </c>
    </row>
    <row r="66" spans="1:5" s="1" customFormat="1" x14ac:dyDescent="0.25">
      <c r="A66" s="1">
        <v>64</v>
      </c>
      <c r="B66" s="1">
        <v>3495.65</v>
      </c>
      <c r="D66" s="1">
        <v>64</v>
      </c>
      <c r="E66" s="1">
        <v>2987.181</v>
      </c>
    </row>
    <row r="67" spans="1:5" s="1" customFormat="1" x14ac:dyDescent="0.25">
      <c r="A67" s="1">
        <v>65</v>
      </c>
      <c r="B67" s="1">
        <v>2955.0839999999998</v>
      </c>
      <c r="D67" s="1">
        <v>65</v>
      </c>
      <c r="E67" s="1">
        <v>1728.182</v>
      </c>
    </row>
    <row r="68" spans="1:5" s="1" customFormat="1" x14ac:dyDescent="0.25">
      <c r="A68" s="1">
        <v>66</v>
      </c>
      <c r="B68" s="1">
        <v>3907.2919999999999</v>
      </c>
      <c r="D68" s="1">
        <v>66</v>
      </c>
      <c r="E68" s="1">
        <v>2385.1489999999999</v>
      </c>
    </row>
    <row r="69" spans="1:5" s="1" customFormat="1" x14ac:dyDescent="0.25">
      <c r="A69" s="1">
        <v>67</v>
      </c>
      <c r="B69" s="1">
        <v>2889.6410000000001</v>
      </c>
      <c r="D69" s="1">
        <v>67</v>
      </c>
      <c r="E69" s="1">
        <v>2488.4540000000002</v>
      </c>
    </row>
    <row r="70" spans="1:5" s="1" customFormat="1" x14ac:dyDescent="0.25">
      <c r="A70" s="1">
        <v>68</v>
      </c>
      <c r="B70" s="1">
        <v>4298.3180000000002</v>
      </c>
      <c r="D70" s="1">
        <v>68</v>
      </c>
      <c r="E70" s="1">
        <v>3511.3339999999998</v>
      </c>
    </row>
    <row r="71" spans="1:5" s="1" customFormat="1" x14ac:dyDescent="0.25">
      <c r="A71" s="1">
        <v>69</v>
      </c>
      <c r="B71" s="1">
        <v>2870.7269999999999</v>
      </c>
      <c r="D71" s="1">
        <v>69</v>
      </c>
      <c r="E71" s="1">
        <v>1640.9069999999999</v>
      </c>
    </row>
    <row r="72" spans="1:5" s="1" customFormat="1" x14ac:dyDescent="0.25">
      <c r="A72" s="1">
        <v>70</v>
      </c>
      <c r="B72" s="1">
        <v>2121.0839999999998</v>
      </c>
      <c r="D72" s="1">
        <v>70</v>
      </c>
      <c r="E72" s="1">
        <v>2159.9009999999998</v>
      </c>
    </row>
    <row r="73" spans="1:5" s="1" customFormat="1" x14ac:dyDescent="0.25">
      <c r="A73" s="1">
        <v>71</v>
      </c>
      <c r="B73" s="1">
        <v>2849.3119999999999</v>
      </c>
      <c r="D73" s="1">
        <v>71</v>
      </c>
      <c r="E73" s="1">
        <v>4141.9179999999997</v>
      </c>
    </row>
    <row r="74" spans="1:5" s="1" customFormat="1" x14ac:dyDescent="0.25">
      <c r="A74" s="1">
        <v>72</v>
      </c>
      <c r="B74" s="1">
        <v>3597.3229999999999</v>
      </c>
      <c r="D74" s="1">
        <v>72</v>
      </c>
      <c r="E74" s="1">
        <v>2151.4079999999999</v>
      </c>
    </row>
    <row r="75" spans="1:5" s="1" customFormat="1" x14ac:dyDescent="0.25">
      <c r="A75" s="1">
        <v>73</v>
      </c>
      <c r="B75" s="1">
        <v>2933.4090000000001</v>
      </c>
      <c r="D75" s="1">
        <v>73</v>
      </c>
      <c r="E75" s="1">
        <v>1819.2950000000001</v>
      </c>
    </row>
    <row r="76" spans="1:5" s="1" customFormat="1" x14ac:dyDescent="0.25">
      <c r="A76" s="1">
        <v>74</v>
      </c>
      <c r="B76" s="1">
        <v>2653.9549999999999</v>
      </c>
      <c r="D76" s="1">
        <v>74</v>
      </c>
      <c r="E76" s="1">
        <v>1114.652</v>
      </c>
    </row>
    <row r="77" spans="1:5" s="1" customFormat="1" x14ac:dyDescent="0.25">
      <c r="A77" s="1">
        <v>75</v>
      </c>
      <c r="B77" s="1">
        <v>2769.558</v>
      </c>
      <c r="D77" s="1">
        <v>75</v>
      </c>
      <c r="E77" s="1">
        <v>2015.086</v>
      </c>
    </row>
    <row r="82" spans="1:5" x14ac:dyDescent="0.25">
      <c r="A82" t="s">
        <v>1</v>
      </c>
      <c r="B82">
        <f t="shared" ref="B82" si="0">AVERAGE(B3:B77)</f>
        <v>2804.6476133333331</v>
      </c>
      <c r="E82">
        <f t="shared" ref="E82" si="1">AVERAGE(E3:E77)</f>
        <v>2909.7392432432434</v>
      </c>
    </row>
    <row r="83" spans="1:5" x14ac:dyDescent="0.25">
      <c r="A83" t="s">
        <v>11</v>
      </c>
      <c r="B83">
        <f t="shared" ref="B83" si="2">_xlfn.STDEV.P(B3:B77)</f>
        <v>1142.3537258977767</v>
      </c>
      <c r="E83">
        <f t="shared" ref="E83" si="3">_xlfn.STDEV.P(E3:E77)</f>
        <v>1757.6514353742959</v>
      </c>
    </row>
    <row r="84" spans="1:5" x14ac:dyDescent="0.25">
      <c r="A84" t="s">
        <v>12</v>
      </c>
      <c r="B84">
        <f t="shared" ref="B84" si="4">COUNT(B3:B77)</f>
        <v>75</v>
      </c>
      <c r="E84">
        <f t="shared" ref="E84" si="5">COUNT(E3:E77)</f>
        <v>74</v>
      </c>
    </row>
    <row r="86" spans="1:5" x14ac:dyDescent="0.25">
      <c r="A86" t="s">
        <v>13</v>
      </c>
      <c r="B86">
        <f t="shared" ref="B86:E86" si="6">3*B83</f>
        <v>3427.0611776933301</v>
      </c>
      <c r="E86">
        <f t="shared" si="6"/>
        <v>5272.9543061228878</v>
      </c>
    </row>
    <row r="87" spans="1:5" x14ac:dyDescent="0.25">
      <c r="A87" t="s">
        <v>14</v>
      </c>
      <c r="B87">
        <f t="shared" ref="B87:E87" si="7">B86+B82</f>
        <v>6231.7087910266637</v>
      </c>
      <c r="E87">
        <f t="shared" si="7"/>
        <v>8182.6935493661313</v>
      </c>
    </row>
    <row r="88" spans="1:5" x14ac:dyDescent="0.25">
      <c r="A88" t="s">
        <v>15</v>
      </c>
      <c r="B88">
        <f t="shared" ref="B88:E88" si="8">B82-B86</f>
        <v>-622.41356435999705</v>
      </c>
      <c r="E88">
        <f t="shared" si="8"/>
        <v>-2363.2150628796444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Statistics</vt:lpstr>
      <vt:lpstr>HCT116</vt:lpstr>
      <vt:lpstr>SW620</vt:lpstr>
      <vt:lpstr>SW480</vt:lpstr>
      <vt:lpstr>HT29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2021-06-02T20:45:51Z</dcterms:created>
  <dcterms:modified xsi:type="dcterms:W3CDTF">2021-07-09T19:24:35Z</dcterms:modified>
</cp:coreProperties>
</file>