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Abstracts and Publications\eLife Source Data\"/>
    </mc:Choice>
  </mc:AlternateContent>
  <xr:revisionPtr revIDLastSave="0" documentId="13_ncr:1_{461BA370-5442-451F-8E4E-F517F38D3657}" xr6:coauthVersionLast="47" xr6:coauthVersionMax="47" xr10:uidLastSave="{00000000-0000-0000-0000-000000000000}"/>
  <bookViews>
    <workbookView xWindow="-28920" yWindow="-120" windowWidth="29040" windowHeight="15840" xr2:uid="{2DAA5B14-F973-4365-AED6-5DA37E5F1A2C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H6" i="1"/>
  <c r="G6" i="1"/>
  <c r="I6" i="1"/>
  <c r="I7" i="1"/>
  <c r="F7" i="1"/>
  <c r="H7" i="1"/>
  <c r="G7" i="1"/>
  <c r="F8" i="1"/>
  <c r="H8" i="1"/>
  <c r="G8" i="1"/>
  <c r="F9" i="1"/>
  <c r="H9" i="1"/>
  <c r="G9" i="1"/>
  <c r="I9" i="1"/>
  <c r="I10" i="1"/>
  <c r="F10" i="1"/>
  <c r="H10" i="1"/>
  <c r="G10" i="1"/>
  <c r="F11" i="1"/>
  <c r="H11" i="1"/>
  <c r="G11" i="1"/>
  <c r="F13" i="1"/>
  <c r="H13" i="1"/>
  <c r="G13" i="1"/>
  <c r="I13" i="1"/>
  <c r="I14" i="1"/>
  <c r="F14" i="1"/>
  <c r="H14" i="1"/>
  <c r="G14" i="1"/>
  <c r="F15" i="1"/>
  <c r="H15" i="1"/>
  <c r="G15" i="1"/>
  <c r="F16" i="1"/>
  <c r="H16" i="1"/>
  <c r="G16" i="1"/>
  <c r="I16" i="1"/>
  <c r="I17" i="1"/>
  <c r="F17" i="1"/>
  <c r="H17" i="1"/>
  <c r="G17" i="1"/>
  <c r="F18" i="1"/>
  <c r="H18" i="1"/>
  <c r="G18" i="1"/>
  <c r="F20" i="1"/>
  <c r="H20" i="1"/>
  <c r="G20" i="1"/>
  <c r="I20" i="1"/>
  <c r="I21" i="1"/>
  <c r="F21" i="1"/>
  <c r="H21" i="1"/>
  <c r="G21" i="1"/>
  <c r="F22" i="1"/>
  <c r="H22" i="1"/>
  <c r="G22" i="1"/>
  <c r="F23" i="1"/>
  <c r="H23" i="1"/>
  <c r="G23" i="1"/>
  <c r="I23" i="1"/>
  <c r="F24" i="1"/>
  <c r="H24" i="1"/>
  <c r="G24" i="1"/>
  <c r="I24" i="1"/>
  <c r="F25" i="1"/>
  <c r="H25" i="1"/>
  <c r="G25" i="1"/>
</calcChain>
</file>

<file path=xl/sharedStrings.xml><?xml version="1.0" encoding="utf-8"?>
<sst xmlns="http://schemas.openxmlformats.org/spreadsheetml/2006/main" count="80" uniqueCount="66">
  <si>
    <t>OXR3 - APC (-)</t>
  </si>
  <si>
    <t>OXR3 - Exp (+)</t>
  </si>
  <si>
    <t>OXR3 - IFC</t>
  </si>
  <si>
    <t>P3 - APC (-)</t>
  </si>
  <si>
    <t>P3 - Exp (+)</t>
  </si>
  <si>
    <t>P3 - IFC</t>
  </si>
  <si>
    <t>P1 - IFC</t>
  </si>
  <si>
    <t>OXR2 - APC (-)</t>
  </si>
  <si>
    <t>OXR2 - Exp (+)</t>
  </si>
  <si>
    <t>OXR2 - IFC</t>
  </si>
  <si>
    <t>P2 - APC (-)</t>
  </si>
  <si>
    <t>P2 - Exp (+)</t>
  </si>
  <si>
    <t>P2 - IFC</t>
  </si>
  <si>
    <t>OXR1 - APC (-)</t>
  </si>
  <si>
    <t>OXR1 - Exp (+)</t>
  </si>
  <si>
    <t>OXR1 - IFC</t>
  </si>
  <si>
    <t>P1 - APC (-)</t>
  </si>
  <si>
    <t>P1 - Exp (+)</t>
  </si>
  <si>
    <t>Norm</t>
  </si>
  <si>
    <t>Flux</t>
  </si>
  <si>
    <t>DR4/GAPDH</t>
  </si>
  <si>
    <t xml:space="preserve">GAPDH - </t>
  </si>
  <si>
    <t xml:space="preserve">DR4 - </t>
  </si>
  <si>
    <t>DR4/GAPDHnorm</t>
  </si>
  <si>
    <t>GAPDH</t>
  </si>
  <si>
    <t>Palmitalation</t>
  </si>
  <si>
    <t>Normalization to IFC and APC</t>
  </si>
  <si>
    <t>%Palmitoylation DR4 SW620 Par t1</t>
  </si>
  <si>
    <t>%Palmitoylation DR4 SW620 OxR t1</t>
  </si>
  <si>
    <t>%Palmitoylation DR4 SW620 Par t2</t>
  </si>
  <si>
    <t>%Palmitoylation DR4 SW620 OxR t2</t>
  </si>
  <si>
    <t>%Palmitoylation DR4 SW620 Par t3</t>
  </si>
  <si>
    <t>%Palmitoylation DR4 SW620 OxR t3</t>
  </si>
  <si>
    <t>Figure 6 (related to panel B)</t>
  </si>
  <si>
    <t>Table Analyzed</t>
  </si>
  <si>
    <t>Column B</t>
  </si>
  <si>
    <t>OxR</t>
  </si>
  <si>
    <t>vs.</t>
  </si>
  <si>
    <t>Column A</t>
  </si>
  <si>
    <t>Parental</t>
  </si>
  <si>
    <t>Unpaired t test with Welch's correction</t>
  </si>
  <si>
    <t>P value</t>
  </si>
  <si>
    <t>P value summary</t>
  </si>
  <si>
    <t>*</t>
  </si>
  <si>
    <t>Significantly different (P &lt; 0.05)?</t>
  </si>
  <si>
    <t>Yes</t>
  </si>
  <si>
    <t>One- or two-tailed P value?</t>
  </si>
  <si>
    <t>Two-tailed</t>
  </si>
  <si>
    <t>Welch-corrected t, df</t>
  </si>
  <si>
    <t>t=3.178, df=3.947</t>
  </si>
  <si>
    <t>How big is the difference?</t>
  </si>
  <si>
    <t>Mean of column A</t>
  </si>
  <si>
    <t>Mean of column B</t>
  </si>
  <si>
    <t>Difference between means (B - A) ± SEM</t>
  </si>
  <si>
    <t>11.66 ± 3.669</t>
  </si>
  <si>
    <t>95% confidence interval</t>
  </si>
  <si>
    <t>1.421 to 21.91</t>
  </si>
  <si>
    <t>R squared (eta squared)</t>
  </si>
  <si>
    <t>F test to compare variances</t>
  </si>
  <si>
    <t>F, DFn, Dfd</t>
  </si>
  <si>
    <t>1.261, 2, 2</t>
  </si>
  <si>
    <t>ns</t>
  </si>
  <si>
    <t>No</t>
  </si>
  <si>
    <t>Data analyzed</t>
  </si>
  <si>
    <t>Sample size, column A</t>
  </si>
  <si>
    <t>Sample size, column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</si>
</sst>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64" fontId="2" fillId="0" borderId="1" xfId="0" applyNumberFormat="1" applyFont="1" applyBorder="1"/>
    <xf numFmtId="0" fontId="2" fillId="0" borderId="1" xfId="0" quotePrefix="1" applyFont="1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2" xfId="0" applyFont="1" applyBorder="1" applyAlignment="1"/>
    <xf numFmtId="0" fontId="4" fillId="0" borderId="0" xfId="1" applyNumberFormat="1" applyFont="1"/>
    <xf numFmtId="10" fontId="4" fillId="0" borderId="0" xfId="1" applyNumberFormat="1" applyFont="1"/>
    <xf numFmtId="0" fontId="4" fillId="0" borderId="2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23717-D299-4019-BADA-524C672FAC0A}">
  <dimension ref="A1:N30"/>
  <sheetViews>
    <sheetView tabSelected="1" zoomScale="93" zoomScaleNormal="93" workbookViewId="0">
      <selection activeCell="P13" sqref="P13"/>
    </sheetView>
  </sheetViews>
  <sheetFormatPr defaultColWidth="9" defaultRowHeight="15" x14ac:dyDescent="0.25"/>
  <cols>
    <col min="1" max="1" width="11.28515625" style="1" customWidth="1"/>
    <col min="2" max="2" width="16.5703125" style="1" customWidth="1"/>
    <col min="3" max="3" width="16.140625" style="1" customWidth="1"/>
    <col min="4" max="7" width="15" style="1" customWidth="1"/>
    <col min="8" max="8" width="16.42578125" style="1" bestFit="1" customWidth="1"/>
    <col min="9" max="9" width="12.85546875" style="13" customWidth="1"/>
    <col min="10" max="10" width="35.42578125" style="1" customWidth="1"/>
    <col min="11" max="12" width="11.5703125" style="1" customWidth="1"/>
    <col min="13" max="13" width="36" style="1" bestFit="1" customWidth="1"/>
    <col min="14" max="14" width="15.85546875" style="1" bestFit="1" customWidth="1"/>
    <col min="15" max="16" width="11.5703125" style="1" customWidth="1"/>
    <col min="17" max="16384" width="9" style="1"/>
  </cols>
  <sheetData>
    <row r="1" spans="1:14" x14ac:dyDescent="0.25">
      <c r="A1" s="1" t="s">
        <v>33</v>
      </c>
    </row>
    <row r="2" spans="1:14" x14ac:dyDescent="0.25">
      <c r="M2" s="19" t="s">
        <v>34</v>
      </c>
      <c r="N2" s="18"/>
    </row>
    <row r="3" spans="1:14" x14ac:dyDescent="0.25">
      <c r="C3" s="17" t="s">
        <v>25</v>
      </c>
      <c r="D3" s="17"/>
      <c r="E3" s="17"/>
      <c r="F3" s="17"/>
      <c r="G3" s="12"/>
      <c r="I3" s="14"/>
      <c r="M3" s="19"/>
      <c r="N3" s="18"/>
    </row>
    <row r="4" spans="1:14" x14ac:dyDescent="0.25">
      <c r="C4" s="5"/>
      <c r="D4" s="6" t="s">
        <v>22</v>
      </c>
      <c r="E4" s="6" t="s">
        <v>21</v>
      </c>
      <c r="F4" s="11" t="s">
        <v>24</v>
      </c>
      <c r="G4" s="11" t="s">
        <v>20</v>
      </c>
      <c r="H4" s="11" t="s">
        <v>23</v>
      </c>
      <c r="J4" s="2"/>
      <c r="M4" s="19" t="s">
        <v>35</v>
      </c>
      <c r="N4" s="18" t="s">
        <v>36</v>
      </c>
    </row>
    <row r="5" spans="1:14" x14ac:dyDescent="0.25">
      <c r="C5" s="5"/>
      <c r="D5" s="5" t="s">
        <v>19</v>
      </c>
      <c r="E5" s="5" t="s">
        <v>19</v>
      </c>
      <c r="F5" s="5" t="s">
        <v>18</v>
      </c>
      <c r="G5" s="5" t="s">
        <v>18</v>
      </c>
      <c r="H5" s="5" t="s">
        <v>18</v>
      </c>
      <c r="J5" s="2"/>
      <c r="M5" s="19" t="s">
        <v>37</v>
      </c>
      <c r="N5" s="18" t="s">
        <v>37</v>
      </c>
    </row>
    <row r="6" spans="1:14" ht="15.75" customHeight="1" x14ac:dyDescent="0.25">
      <c r="C6" s="6" t="s">
        <v>6</v>
      </c>
      <c r="D6" s="5">
        <v>0.19500000000000001</v>
      </c>
      <c r="E6" s="7">
        <v>0.871</v>
      </c>
      <c r="F6" s="3">
        <f t="shared" ref="F6:F11" si="0">E6/$E$6</f>
        <v>1</v>
      </c>
      <c r="G6" s="3">
        <f t="shared" ref="G6:G11" si="1">D6/E6</f>
        <v>0.22388059701492538</v>
      </c>
      <c r="H6" s="3">
        <f t="shared" ref="H6:H11" si="2">D6/F6</f>
        <v>0.19500000000000001</v>
      </c>
      <c r="I6" s="15">
        <f>AVERAGE(D6,D8)</f>
        <v>0.153</v>
      </c>
      <c r="J6" s="2" t="s">
        <v>26</v>
      </c>
      <c r="M6" s="19" t="s">
        <v>38</v>
      </c>
      <c r="N6" s="18" t="s">
        <v>39</v>
      </c>
    </row>
    <row r="7" spans="1:14" x14ac:dyDescent="0.25">
      <c r="C7" s="6" t="s">
        <v>17</v>
      </c>
      <c r="D7" s="5">
        <v>5.9299999999999999E-2</v>
      </c>
      <c r="E7" s="7">
        <v>0.64300000000000002</v>
      </c>
      <c r="F7" s="3">
        <f t="shared" si="0"/>
        <v>0.73823191733639493</v>
      </c>
      <c r="G7" s="3">
        <f t="shared" si="1"/>
        <v>9.222395023328149E-2</v>
      </c>
      <c r="H7" s="3">
        <f t="shared" si="2"/>
        <v>8.0327060653188176E-2</v>
      </c>
      <c r="I7" s="16">
        <f>D7/I6</f>
        <v>0.38758169934640524</v>
      </c>
      <c r="J7" s="2" t="s">
        <v>27</v>
      </c>
      <c r="M7" s="19"/>
      <c r="N7" s="18"/>
    </row>
    <row r="8" spans="1:14" x14ac:dyDescent="0.25">
      <c r="C8" s="6" t="s">
        <v>16</v>
      </c>
      <c r="D8" s="5">
        <v>0.111</v>
      </c>
      <c r="E8" s="4">
        <v>0.65800000000000003</v>
      </c>
      <c r="F8" s="3">
        <f t="shared" si="0"/>
        <v>0.75545350172215853</v>
      </c>
      <c r="G8" s="3">
        <f t="shared" si="1"/>
        <v>0.16869300911854102</v>
      </c>
      <c r="H8" s="3">
        <f t="shared" si="2"/>
        <v>0.14693161094224921</v>
      </c>
      <c r="I8" s="16"/>
      <c r="J8" s="2"/>
      <c r="M8" s="19" t="s">
        <v>40</v>
      </c>
      <c r="N8" s="18"/>
    </row>
    <row r="9" spans="1:14" x14ac:dyDescent="0.25">
      <c r="C9" s="6" t="s">
        <v>15</v>
      </c>
      <c r="D9" s="5">
        <v>0.191</v>
      </c>
      <c r="E9" s="7">
        <v>0.60099999999999998</v>
      </c>
      <c r="F9" s="3">
        <f t="shared" si="0"/>
        <v>0.6900114810562572</v>
      </c>
      <c r="G9" s="3">
        <f t="shared" si="1"/>
        <v>0.31780366056572379</v>
      </c>
      <c r="H9" s="3">
        <f t="shared" si="2"/>
        <v>0.27680698835274542</v>
      </c>
      <c r="I9" s="15">
        <f>AVERAGE(D9,D11)</f>
        <v>0.18099999999999999</v>
      </c>
      <c r="J9" s="2" t="s">
        <v>26</v>
      </c>
      <c r="K9" s="2"/>
      <c r="M9" s="19" t="s">
        <v>41</v>
      </c>
      <c r="N9" s="18">
        <v>3.4200000000000001E-2</v>
      </c>
    </row>
    <row r="10" spans="1:14" x14ac:dyDescent="0.25">
      <c r="C10" s="6" t="s">
        <v>14</v>
      </c>
      <c r="D10" s="5">
        <v>9.7299999999999998E-2</v>
      </c>
      <c r="E10" s="7">
        <v>0.77900000000000003</v>
      </c>
      <c r="F10" s="3">
        <f t="shared" si="0"/>
        <v>0.89437428243398398</v>
      </c>
      <c r="G10" s="3">
        <f t="shared" si="1"/>
        <v>0.12490372272143774</v>
      </c>
      <c r="H10" s="3">
        <f t="shared" si="2"/>
        <v>0.10879114249037226</v>
      </c>
      <c r="I10" s="16">
        <f>D10/I9</f>
        <v>0.53756906077348066</v>
      </c>
      <c r="J10" s="1" t="s">
        <v>28</v>
      </c>
      <c r="K10" s="2"/>
      <c r="M10" s="19" t="s">
        <v>42</v>
      </c>
      <c r="N10" s="18" t="s">
        <v>43</v>
      </c>
    </row>
    <row r="11" spans="1:14" x14ac:dyDescent="0.25">
      <c r="C11" s="6" t="s">
        <v>13</v>
      </c>
      <c r="D11" s="5">
        <v>0.17100000000000001</v>
      </c>
      <c r="E11" s="4">
        <v>0.85099999999999998</v>
      </c>
      <c r="F11" s="3">
        <f t="shared" si="0"/>
        <v>0.97703788748564868</v>
      </c>
      <c r="G11" s="3">
        <f t="shared" si="1"/>
        <v>0.20094007050528792</v>
      </c>
      <c r="H11" s="3">
        <f t="shared" si="2"/>
        <v>0.17501880141010578</v>
      </c>
      <c r="I11" s="16"/>
      <c r="K11" s="2"/>
      <c r="M11" s="19" t="s">
        <v>44</v>
      </c>
      <c r="N11" s="18" t="s">
        <v>45</v>
      </c>
    </row>
    <row r="12" spans="1:14" x14ac:dyDescent="0.25">
      <c r="C12" s="10" t="s">
        <v>6</v>
      </c>
      <c r="D12" s="9"/>
      <c r="E12" s="8"/>
      <c r="F12" s="8"/>
      <c r="G12" s="8"/>
      <c r="H12" s="8"/>
      <c r="I12" s="16"/>
      <c r="K12" s="2"/>
      <c r="M12" s="19" t="s">
        <v>46</v>
      </c>
      <c r="N12" s="18" t="s">
        <v>47</v>
      </c>
    </row>
    <row r="13" spans="1:14" x14ac:dyDescent="0.25">
      <c r="C13" s="6" t="s">
        <v>12</v>
      </c>
      <c r="D13" s="5">
        <v>0.16700000000000001</v>
      </c>
      <c r="E13" s="7">
        <v>0.84799999999999998</v>
      </c>
      <c r="F13" s="3">
        <f t="shared" ref="F13:F18" si="3">E13/$E$6</f>
        <v>0.97359357060849594</v>
      </c>
      <c r="G13" s="3">
        <f t="shared" ref="G13:G18" si="4">D13/E13</f>
        <v>0.19693396226415097</v>
      </c>
      <c r="H13" s="3">
        <f t="shared" ref="H13:H18" si="5">D13/F13</f>
        <v>0.1715294811320755</v>
      </c>
      <c r="I13" s="15">
        <f>AVERAGE(D13,D15)</f>
        <v>0.14300000000000002</v>
      </c>
      <c r="J13" s="2" t="s">
        <v>26</v>
      </c>
      <c r="K13" s="2"/>
      <c r="M13" s="19" t="s">
        <v>48</v>
      </c>
      <c r="N13" s="18" t="s">
        <v>49</v>
      </c>
    </row>
    <row r="14" spans="1:14" x14ac:dyDescent="0.25">
      <c r="C14" s="6" t="s">
        <v>11</v>
      </c>
      <c r="D14" s="5">
        <v>6.1899999999999997E-2</v>
      </c>
      <c r="E14" s="7">
        <v>0.86899999999999999</v>
      </c>
      <c r="F14" s="3">
        <f t="shared" si="3"/>
        <v>0.99770378874856491</v>
      </c>
      <c r="G14" s="3">
        <f t="shared" si="4"/>
        <v>7.1231300345224388E-2</v>
      </c>
      <c r="H14" s="3">
        <f t="shared" si="5"/>
        <v>6.2042462600690441E-2</v>
      </c>
      <c r="I14" s="16">
        <f>D14/I13</f>
        <v>0.4328671328671328</v>
      </c>
      <c r="J14" s="2" t="s">
        <v>29</v>
      </c>
      <c r="K14" s="2"/>
      <c r="M14" s="19"/>
      <c r="N14" s="18"/>
    </row>
    <row r="15" spans="1:14" x14ac:dyDescent="0.25">
      <c r="C15" s="6" t="s">
        <v>10</v>
      </c>
      <c r="D15" s="5">
        <v>0.11899999999999999</v>
      </c>
      <c r="E15" s="4">
        <v>0.85699999999999998</v>
      </c>
      <c r="F15" s="3">
        <f t="shared" si="3"/>
        <v>0.98392652123995405</v>
      </c>
      <c r="G15" s="3">
        <f t="shared" si="4"/>
        <v>0.13885647607934656</v>
      </c>
      <c r="H15" s="3">
        <f t="shared" si="5"/>
        <v>0.12094399066511084</v>
      </c>
      <c r="I15" s="16"/>
      <c r="K15" s="2"/>
      <c r="M15" s="19" t="s">
        <v>50</v>
      </c>
      <c r="N15" s="18"/>
    </row>
    <row r="16" spans="1:14" x14ac:dyDescent="0.25">
      <c r="C16" s="6" t="s">
        <v>9</v>
      </c>
      <c r="D16" s="5">
        <v>0.14899999999999999</v>
      </c>
      <c r="E16" s="7">
        <v>0.76200000000000001</v>
      </c>
      <c r="F16" s="3">
        <f t="shared" si="3"/>
        <v>0.87485648679678529</v>
      </c>
      <c r="G16" s="3">
        <f t="shared" si="4"/>
        <v>0.19553805774278213</v>
      </c>
      <c r="H16" s="3">
        <f t="shared" si="5"/>
        <v>0.17031364829396325</v>
      </c>
      <c r="I16" s="15">
        <f>AVERAGE(D16,D18)</f>
        <v>0.13850000000000001</v>
      </c>
      <c r="J16" s="2" t="s">
        <v>26</v>
      </c>
      <c r="K16" s="2"/>
      <c r="M16" s="19" t="s">
        <v>51</v>
      </c>
      <c r="N16" s="18">
        <v>43.43</v>
      </c>
    </row>
    <row r="17" spans="3:14" x14ac:dyDescent="0.25">
      <c r="C17" s="6" t="s">
        <v>8</v>
      </c>
      <c r="D17" s="5">
        <v>7.1599999999999997E-2</v>
      </c>
      <c r="E17" s="7">
        <v>0.77400000000000002</v>
      </c>
      <c r="F17" s="3">
        <f t="shared" si="3"/>
        <v>0.88863375430539615</v>
      </c>
      <c r="G17" s="3">
        <f t="shared" si="4"/>
        <v>9.2506459948320408E-2</v>
      </c>
      <c r="H17" s="3">
        <f t="shared" si="5"/>
        <v>8.057312661498707E-2</v>
      </c>
      <c r="I17" s="16">
        <f>D17/I16</f>
        <v>0.51696750902527067</v>
      </c>
      <c r="J17" s="1" t="s">
        <v>30</v>
      </c>
      <c r="K17" s="2"/>
      <c r="M17" s="19" t="s">
        <v>52</v>
      </c>
      <c r="N17" s="18">
        <v>55.1</v>
      </c>
    </row>
    <row r="18" spans="3:14" x14ac:dyDescent="0.25">
      <c r="C18" s="6" t="s">
        <v>7</v>
      </c>
      <c r="D18" s="5">
        <v>0.128</v>
      </c>
      <c r="E18" s="4">
        <v>0.86499999999999999</v>
      </c>
      <c r="F18" s="3">
        <f t="shared" si="3"/>
        <v>0.99311136624569463</v>
      </c>
      <c r="G18" s="3">
        <f t="shared" si="4"/>
        <v>0.14797687861271677</v>
      </c>
      <c r="H18" s="3">
        <f t="shared" si="5"/>
        <v>0.12888786127167631</v>
      </c>
      <c r="I18" s="16"/>
      <c r="K18" s="2"/>
      <c r="M18" s="19" t="s">
        <v>53</v>
      </c>
      <c r="N18" s="18" t="s">
        <v>54</v>
      </c>
    </row>
    <row r="19" spans="3:14" x14ac:dyDescent="0.25">
      <c r="C19" s="10" t="s">
        <v>6</v>
      </c>
      <c r="D19" s="9"/>
      <c r="E19" s="8"/>
      <c r="F19" s="8"/>
      <c r="G19" s="8"/>
      <c r="H19" s="8"/>
      <c r="I19" s="16"/>
      <c r="K19" s="2"/>
      <c r="M19" s="19" t="s">
        <v>55</v>
      </c>
      <c r="N19" s="18" t="s">
        <v>56</v>
      </c>
    </row>
    <row r="20" spans="3:14" x14ac:dyDescent="0.25">
      <c r="C20" s="6" t="s">
        <v>5</v>
      </c>
      <c r="D20" s="5">
        <v>0.104</v>
      </c>
      <c r="E20" s="7">
        <v>0.625</v>
      </c>
      <c r="F20" s="3">
        <f t="shared" ref="F20:F25" si="6">E20/$E$6</f>
        <v>0.71756601607347881</v>
      </c>
      <c r="G20" s="3">
        <f t="shared" ref="G20:G25" si="7">D20/E20</f>
        <v>0.16639999999999999</v>
      </c>
      <c r="H20" s="3">
        <f t="shared" ref="H20:H25" si="8">D20/F20</f>
        <v>0.14493439999999999</v>
      </c>
      <c r="I20" s="15">
        <f>AVERAGE(D20,D22)</f>
        <v>0.10114999999999999</v>
      </c>
      <c r="J20" s="2" t="s">
        <v>26</v>
      </c>
      <c r="K20" s="2"/>
      <c r="M20" s="19" t="s">
        <v>57</v>
      </c>
      <c r="N20" s="18">
        <v>0.71909999999999996</v>
      </c>
    </row>
    <row r="21" spans="3:14" x14ac:dyDescent="0.25">
      <c r="C21" s="6" t="s">
        <v>4</v>
      </c>
      <c r="D21" s="5">
        <v>4.8800000000000003E-2</v>
      </c>
      <c r="E21" s="7">
        <v>0.55800000000000005</v>
      </c>
      <c r="F21" s="3">
        <f t="shared" si="6"/>
        <v>0.64064293915040194</v>
      </c>
      <c r="G21" s="3">
        <f t="shared" si="7"/>
        <v>8.7455197132616486E-2</v>
      </c>
      <c r="H21" s="3">
        <f t="shared" si="8"/>
        <v>7.6173476702508958E-2</v>
      </c>
      <c r="I21" s="16">
        <f>D21/I20</f>
        <v>0.48245180425111228</v>
      </c>
      <c r="J21" s="2" t="s">
        <v>31</v>
      </c>
      <c r="K21" s="2"/>
      <c r="M21" s="19"/>
      <c r="N21" s="18"/>
    </row>
    <row r="22" spans="3:14" x14ac:dyDescent="0.25">
      <c r="C22" s="6" t="s">
        <v>3</v>
      </c>
      <c r="D22" s="5">
        <v>9.8299999999999998E-2</v>
      </c>
      <c r="E22" s="4">
        <v>0.63500000000000001</v>
      </c>
      <c r="F22" s="3">
        <f t="shared" si="6"/>
        <v>0.72904707233065447</v>
      </c>
      <c r="G22" s="3">
        <f t="shared" si="7"/>
        <v>0.15480314960629921</v>
      </c>
      <c r="H22" s="3">
        <f t="shared" si="8"/>
        <v>0.13483354330708661</v>
      </c>
      <c r="I22" s="16"/>
      <c r="K22" s="2"/>
      <c r="M22" s="19" t="s">
        <v>58</v>
      </c>
      <c r="N22" s="18"/>
    </row>
    <row r="23" spans="3:14" x14ac:dyDescent="0.25">
      <c r="C23" s="6" t="s">
        <v>2</v>
      </c>
      <c r="D23" s="5">
        <v>0.11899999999999999</v>
      </c>
      <c r="E23" s="7">
        <v>0.71899999999999997</v>
      </c>
      <c r="F23" s="3">
        <f t="shared" si="6"/>
        <v>0.82548794489092991</v>
      </c>
      <c r="G23" s="3">
        <f t="shared" si="7"/>
        <v>0.16550764951321278</v>
      </c>
      <c r="H23" s="3">
        <f t="shared" si="8"/>
        <v>0.14415716272600834</v>
      </c>
      <c r="I23" s="15">
        <f>AVERAGE(D23,D25)</f>
        <v>0.10680000000000001</v>
      </c>
      <c r="J23" s="2" t="s">
        <v>26</v>
      </c>
      <c r="K23" s="2"/>
      <c r="M23" s="19" t="s">
        <v>59</v>
      </c>
      <c r="N23" s="18" t="s">
        <v>60</v>
      </c>
    </row>
    <row r="24" spans="3:14" x14ac:dyDescent="0.25">
      <c r="C24" s="6" t="s">
        <v>1</v>
      </c>
      <c r="D24" s="5">
        <v>6.3899999999999998E-2</v>
      </c>
      <c r="E24" s="7">
        <v>0.57399999999999995</v>
      </c>
      <c r="F24" s="3">
        <f t="shared" si="6"/>
        <v>0.65901262916188286</v>
      </c>
      <c r="G24" s="3">
        <f t="shared" si="7"/>
        <v>0.1113240418118467</v>
      </c>
      <c r="H24" s="3">
        <f t="shared" si="8"/>
        <v>9.6963240418118476E-2</v>
      </c>
      <c r="I24" s="16">
        <f>D24/I23</f>
        <v>0.598314606741573</v>
      </c>
      <c r="J24" s="1" t="s">
        <v>32</v>
      </c>
      <c r="K24" s="2"/>
      <c r="M24" s="19" t="s">
        <v>41</v>
      </c>
      <c r="N24" s="18">
        <v>0.88449999999999995</v>
      </c>
    </row>
    <row r="25" spans="3:14" x14ac:dyDescent="0.25">
      <c r="C25" s="6" t="s">
        <v>0</v>
      </c>
      <c r="D25" s="5">
        <v>9.4600000000000004E-2</v>
      </c>
      <c r="E25" s="4">
        <v>0.63400000000000001</v>
      </c>
      <c r="F25" s="3">
        <f t="shared" si="6"/>
        <v>0.72789896670493681</v>
      </c>
      <c r="G25" s="3">
        <f t="shared" si="7"/>
        <v>0.14921135646687697</v>
      </c>
      <c r="H25" s="3">
        <f t="shared" si="8"/>
        <v>0.12996309148264987</v>
      </c>
      <c r="I25" s="16"/>
      <c r="K25" s="2"/>
      <c r="M25" s="19" t="s">
        <v>42</v>
      </c>
      <c r="N25" s="18" t="s">
        <v>61</v>
      </c>
    </row>
    <row r="26" spans="3:14" x14ac:dyDescent="0.25">
      <c r="M26" s="19" t="s">
        <v>44</v>
      </c>
      <c r="N26" s="18" t="s">
        <v>62</v>
      </c>
    </row>
    <row r="27" spans="3:14" x14ac:dyDescent="0.25">
      <c r="M27" s="19"/>
      <c r="N27" s="18"/>
    </row>
    <row r="28" spans="3:14" x14ac:dyDescent="0.25">
      <c r="M28" s="19" t="s">
        <v>63</v>
      </c>
      <c r="N28" s="18"/>
    </row>
    <row r="29" spans="3:14" x14ac:dyDescent="0.25">
      <c r="M29" s="19" t="s">
        <v>64</v>
      </c>
      <c r="N29" s="18">
        <v>3</v>
      </c>
    </row>
    <row r="30" spans="3:14" x14ac:dyDescent="0.25">
      <c r="M30" s="19" t="s">
        <v>65</v>
      </c>
      <c r="N30" s="18">
        <v>3</v>
      </c>
    </row>
  </sheetData>
  <mergeCells count="1">
    <mergeCell ref="C3:F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Greenlee</dc:creator>
  <cp:lastModifiedBy>Joshua Greenlee</cp:lastModifiedBy>
  <dcterms:created xsi:type="dcterms:W3CDTF">2021-03-03T18:37:25Z</dcterms:created>
  <dcterms:modified xsi:type="dcterms:W3CDTF">2021-07-09T17:42:29Z</dcterms:modified>
</cp:coreProperties>
</file>