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Abstracts and Publications\eLife Source Data\"/>
    </mc:Choice>
  </mc:AlternateContent>
  <xr:revisionPtr revIDLastSave="0" documentId="8_{856431B6-D88B-4CFF-9F8C-9ED8E6010F38}" xr6:coauthVersionLast="47" xr6:coauthVersionMax="47" xr10:uidLastSave="{00000000-0000-0000-0000-000000000000}"/>
  <bookViews>
    <workbookView xWindow="-120" yWindow="-120" windowWidth="29040" windowHeight="15840" xr2:uid="{892001E4-1D2A-4286-801C-87B0B2ABC4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0" i="1" l="1"/>
  <c r="Y10" i="1"/>
  <c r="X10" i="1"/>
  <c r="Z9" i="1"/>
  <c r="Y9" i="1"/>
  <c r="X9" i="1"/>
  <c r="Z8" i="1"/>
  <c r="Y8" i="1"/>
  <c r="X8" i="1"/>
  <c r="Z7" i="1"/>
  <c r="Y7" i="1"/>
  <c r="X7" i="1"/>
</calcChain>
</file>

<file path=xl/sharedStrings.xml><?xml version="1.0" encoding="utf-8"?>
<sst xmlns="http://schemas.openxmlformats.org/spreadsheetml/2006/main" count="30" uniqueCount="30">
  <si>
    <t>Raw CTC counts (cells/ml)</t>
  </si>
  <si>
    <t>P01-1</t>
  </si>
  <si>
    <t>P01-2</t>
  </si>
  <si>
    <t>P02-1</t>
  </si>
  <si>
    <t>P04-1</t>
  </si>
  <si>
    <t>P05-1</t>
  </si>
  <si>
    <t>P06-1</t>
  </si>
  <si>
    <t>P06-2</t>
  </si>
  <si>
    <t>P06-3</t>
  </si>
  <si>
    <t>P07-1</t>
  </si>
  <si>
    <t>P07-2</t>
  </si>
  <si>
    <t>P07-3</t>
  </si>
  <si>
    <t>P08-1</t>
  </si>
  <si>
    <t>P09-1</t>
  </si>
  <si>
    <t>P09-2</t>
  </si>
  <si>
    <t>P10-1</t>
  </si>
  <si>
    <t>P11-1</t>
  </si>
  <si>
    <t>P12-1</t>
  </si>
  <si>
    <t>P12-2</t>
  </si>
  <si>
    <t>P12-3</t>
  </si>
  <si>
    <t>P13-1</t>
  </si>
  <si>
    <t>P15-1</t>
  </si>
  <si>
    <t>Avg</t>
  </si>
  <si>
    <t>Std</t>
  </si>
  <si>
    <t>N</t>
  </si>
  <si>
    <t>Control Liposomes</t>
  </si>
  <si>
    <t>TRAIL Liposomes</t>
  </si>
  <si>
    <t>soluble TRAIL</t>
  </si>
  <si>
    <t>Oxaliplatin</t>
  </si>
  <si>
    <t>Figure 7-figure supplement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</si>
</sst>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</font>
    <font>
      <sz val="12"/>
      <color rgb="FF000000"/>
      <name val="Calibri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1" fontId="4" fillId="0" borderId="0" xfId="0" applyNumberFormat="1" applyFont="1" applyAlignment="1">
      <alignment horizontal="right"/>
    </xf>
    <xf numFmtId="1" fontId="3" fillId="0" borderId="0" xfId="1" applyNumberFormat="1" applyFont="1"/>
    <xf numFmtId="1" fontId="1" fillId="0" borderId="0" xfId="1" applyNumberFormat="1"/>
    <xf numFmtId="1" fontId="0" fillId="0" borderId="0" xfId="0" applyNumberFormat="1"/>
    <xf numFmtId="1" fontId="3" fillId="0" borderId="0" xfId="0" applyNumberFormat="1" applyFont="1"/>
    <xf numFmtId="0" fontId="5" fillId="0" borderId="0" xfId="0" applyFont="1"/>
    <xf numFmtId="0" fontId="1" fillId="0" borderId="0" xfId="1" applyFont="1"/>
  </cellXfs>
  <cellStyles count="2">
    <cellStyle name="Normal" xfId="0" builtinId="0"/>
    <cellStyle name="Normal 2" xfId="1" xr:uid="{637CB861-685C-44BB-AAEF-5769E367B0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BA8EF-1F64-4B42-A521-1FE23BB856AE}">
  <dimension ref="A1:Z10"/>
  <sheetViews>
    <sheetView tabSelected="1" workbookViewId="0">
      <selection activeCell="H13" sqref="H13"/>
    </sheetView>
  </sheetViews>
  <sheetFormatPr defaultRowHeight="15" x14ac:dyDescent="0.25"/>
  <cols>
    <col min="1" max="1" width="18.42578125" bestFit="1" customWidth="1"/>
    <col min="2" max="14" width="9.28515625" bestFit="1" customWidth="1"/>
    <col min="15" max="15" width="9.5703125" bestFit="1" customWidth="1"/>
    <col min="16" max="22" width="9.28515625" bestFit="1" customWidth="1"/>
    <col min="24" max="25" width="9.5703125" bestFit="1" customWidth="1"/>
    <col min="26" max="26" width="9.28515625" bestFit="1" customWidth="1"/>
  </cols>
  <sheetData>
    <row r="1" spans="1:26" x14ac:dyDescent="0.25">
      <c r="A1" s="9" t="s">
        <v>29</v>
      </c>
    </row>
    <row r="2" spans="1:26" ht="15.75" x14ac:dyDescent="0.25">
      <c r="A2" s="1"/>
      <c r="B2" s="10" t="s">
        <v>0</v>
      </c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"/>
      <c r="B5" s="1"/>
      <c r="C5" s="3"/>
      <c r="D5" s="3"/>
      <c r="E5" s="3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"/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3" t="s">
        <v>16</v>
      </c>
      <c r="R6" s="3" t="s">
        <v>17</v>
      </c>
      <c r="S6" s="3" t="s">
        <v>18</v>
      </c>
      <c r="T6" s="3" t="s">
        <v>19</v>
      </c>
      <c r="U6" s="3" t="s">
        <v>20</v>
      </c>
      <c r="V6" s="3" t="s">
        <v>21</v>
      </c>
      <c r="W6" s="1"/>
      <c r="X6" s="1" t="s">
        <v>22</v>
      </c>
      <c r="Y6" s="1" t="s">
        <v>23</v>
      </c>
      <c r="Z6" s="1" t="s">
        <v>24</v>
      </c>
    </row>
    <row r="7" spans="1:26" s="7" customFormat="1" ht="15.75" x14ac:dyDescent="0.25">
      <c r="A7" s="4" t="s">
        <v>25</v>
      </c>
      <c r="B7" s="5">
        <v>3.1551650750000002</v>
      </c>
      <c r="C7" s="5">
        <v>595.77774799999997</v>
      </c>
      <c r="D7" s="5">
        <v>1441.9987960000001</v>
      </c>
      <c r="E7" s="5">
        <v>1229.8297030000001</v>
      </c>
      <c r="F7" s="5">
        <v>1659.800698</v>
      </c>
      <c r="G7" s="5">
        <v>549.1987603</v>
      </c>
      <c r="H7" s="5">
        <v>392.68717199999998</v>
      </c>
      <c r="I7" s="5">
        <v>135.187387</v>
      </c>
      <c r="J7" s="5">
        <v>886.22842690000004</v>
      </c>
      <c r="K7" s="5">
        <v>1547.14454</v>
      </c>
      <c r="L7" s="5">
        <v>435.60380300000003</v>
      </c>
      <c r="M7" s="5">
        <v>1132.9990539999999</v>
      </c>
      <c r="N7" s="5">
        <v>1081.4990972709315</v>
      </c>
      <c r="O7" s="5">
        <v>22016.231599999999</v>
      </c>
      <c r="P7" s="5">
        <v>360.49969909031051</v>
      </c>
      <c r="Q7" s="5">
        <v>72.099939820000003</v>
      </c>
      <c r="R7" s="5">
        <v>3973.0070999999998</v>
      </c>
      <c r="S7" s="5">
        <v>1152.3115399999999</v>
      </c>
      <c r="T7" s="5">
        <v>1960.21711</v>
      </c>
      <c r="U7" s="5">
        <v>695.81743389999997</v>
      </c>
      <c r="V7" s="5">
        <v>1306.8114089999999</v>
      </c>
      <c r="W7" s="6"/>
      <c r="X7" s="6">
        <f>AVERAGE(B7:V7)</f>
        <v>2029.9098182074404</v>
      </c>
      <c r="Y7" s="6">
        <f>_xlfn.STDEV.P(B7:V7)</f>
        <v>4548.4866738902119</v>
      </c>
      <c r="Z7" s="6">
        <f>COUNT(B7:V7)</f>
        <v>21</v>
      </c>
    </row>
    <row r="8" spans="1:26" s="7" customFormat="1" ht="15.75" x14ac:dyDescent="0.25">
      <c r="A8" s="4" t="s">
        <v>26</v>
      </c>
      <c r="B8" s="5">
        <v>1.606265856</v>
      </c>
      <c r="C8" s="5">
        <v>509.11916600000001</v>
      </c>
      <c r="D8" s="5">
        <v>347.62470980000001</v>
      </c>
      <c r="E8" s="5">
        <v>322.94764709999998</v>
      </c>
      <c r="F8" s="5">
        <v>1117.1735470000001</v>
      </c>
      <c r="G8" s="5">
        <v>247.84354310000001</v>
      </c>
      <c r="H8" s="5">
        <v>70.812440899999999</v>
      </c>
      <c r="I8" s="5">
        <v>25.749978500000001</v>
      </c>
      <c r="J8" s="5">
        <v>315.43723670000003</v>
      </c>
      <c r="K8" s="5">
        <v>1164.1136100000001</v>
      </c>
      <c r="L8" s="5">
        <v>187.76025999999999</v>
      </c>
      <c r="M8" s="5">
        <v>469.93710770000001</v>
      </c>
      <c r="N8" s="5">
        <v>405.56216147659939</v>
      </c>
      <c r="O8" s="5">
        <v>6759.3693599999997</v>
      </c>
      <c r="P8" s="5">
        <v>0</v>
      </c>
      <c r="Q8" s="5">
        <v>0</v>
      </c>
      <c r="R8" s="5">
        <v>2666.1956909999999</v>
      </c>
      <c r="S8" s="5">
        <v>746.74937699999998</v>
      </c>
      <c r="T8" s="5">
        <v>1411.95715</v>
      </c>
      <c r="U8" s="5">
        <v>265.07330819999999</v>
      </c>
      <c r="V8" s="5">
        <v>848.67637490000004</v>
      </c>
      <c r="W8" s="6"/>
      <c r="X8" s="6">
        <f>AVERAGE(B8:V8)</f>
        <v>851.60518739202837</v>
      </c>
      <c r="Y8" s="6">
        <f>_xlfn.STDEV.P(B8:V8)</f>
        <v>1457.0738393989357</v>
      </c>
      <c r="Z8" s="6">
        <f>COUNT(B8:V8)</f>
        <v>21</v>
      </c>
    </row>
    <row r="9" spans="1:26" s="7" customFormat="1" ht="15.75" x14ac:dyDescent="0.25">
      <c r="A9" s="4" t="s">
        <v>27</v>
      </c>
      <c r="B9" s="5">
        <v>4.302497829</v>
      </c>
      <c r="C9" s="5">
        <v>485.28805599999998</v>
      </c>
      <c r="D9" s="5">
        <v>1152.3115379999999</v>
      </c>
      <c r="E9" s="5">
        <v>570.79119019999996</v>
      </c>
      <c r="F9" s="5">
        <v>1704.8631600000001</v>
      </c>
      <c r="G9" s="5">
        <v>713.48898780000002</v>
      </c>
      <c r="H9" s="5">
        <v>57.937451600000003</v>
      </c>
      <c r="I9" s="5">
        <v>83.6874301</v>
      </c>
      <c r="J9" s="5">
        <v>781.08268139999996</v>
      </c>
      <c r="K9" s="5">
        <v>1629.7590600000001</v>
      </c>
      <c r="L9" s="5">
        <v>232.822722</v>
      </c>
      <c r="M9" s="5">
        <v>732.26501380000002</v>
      </c>
      <c r="N9" s="5">
        <v>901.2492477257764</v>
      </c>
      <c r="O9" s="5">
        <v>16801.861000000001</v>
      </c>
      <c r="P9" s="5">
        <v>82.61451437486285</v>
      </c>
      <c r="Q9" s="5">
        <v>18.02498495</v>
      </c>
      <c r="R9" s="5">
        <v>4866.745938</v>
      </c>
      <c r="S9" s="5">
        <v>972.061689</v>
      </c>
      <c r="T9" s="5">
        <v>2095.4045000000001</v>
      </c>
      <c r="U9" s="5">
        <v>112.656156</v>
      </c>
      <c r="V9" s="5">
        <v>1464.5300279999999</v>
      </c>
      <c r="W9" s="6"/>
      <c r="X9" s="6">
        <f>AVERAGE(B9:V9)</f>
        <v>1688.7498974656967</v>
      </c>
      <c r="Y9" s="6">
        <f>_xlfn.STDEV.P(B9:V9)</f>
        <v>3542.8174712524246</v>
      </c>
      <c r="Z9" s="6">
        <f>COUNT(B9:V9)</f>
        <v>21</v>
      </c>
    </row>
    <row r="10" spans="1:26" s="7" customFormat="1" ht="15.75" x14ac:dyDescent="0.25">
      <c r="A10" s="4" t="s">
        <v>28</v>
      </c>
      <c r="B10" s="5">
        <v>3.0977984369999998</v>
      </c>
      <c r="C10" s="5">
        <v>589.27835400000004</v>
      </c>
      <c r="D10" s="5">
        <v>1377.6238499999999</v>
      </c>
      <c r="E10" s="5">
        <v>713.48898780000002</v>
      </c>
      <c r="F10" s="5">
        <v>1351.8738719999999</v>
      </c>
      <c r="G10" s="5">
        <v>281.6403899</v>
      </c>
      <c r="H10" s="8">
        <v>297.08571000000001</v>
      </c>
      <c r="I10" s="5">
        <v>148.062376</v>
      </c>
      <c r="J10" s="5">
        <v>615.85365260000003</v>
      </c>
      <c r="K10" s="5">
        <v>826.14514399999996</v>
      </c>
      <c r="L10" s="5">
        <v>195.27067</v>
      </c>
      <c r="M10" s="5">
        <v>1120.124065</v>
      </c>
      <c r="N10" s="5">
        <v>766.0618605669099</v>
      </c>
      <c r="O10" s="5">
        <v>8239.9931199999992</v>
      </c>
      <c r="P10" s="5">
        <v>428.09339266974376</v>
      </c>
      <c r="Q10" s="5">
        <v>78.859309179999997</v>
      </c>
      <c r="R10" s="5">
        <v>3372.1742690000001</v>
      </c>
      <c r="S10" s="5">
        <v>1062.18661</v>
      </c>
      <c r="T10" s="5">
        <v>2591.09159</v>
      </c>
      <c r="U10" s="5">
        <v>1066.920065</v>
      </c>
      <c r="V10" s="5">
        <v>1028.926224</v>
      </c>
      <c r="W10" s="6"/>
      <c r="X10" s="6">
        <f>AVERAGE(B10:V10)</f>
        <v>1245.4214909596976</v>
      </c>
      <c r="Y10" s="6">
        <f>_xlfn.STDEV.P(B10:V10)</f>
        <v>1754.4182848762121</v>
      </c>
      <c r="Z10" s="6">
        <f>COUNT(B10:V10)</f>
        <v>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Greenlee</dc:creator>
  <cp:lastModifiedBy>Joshua Greenlee</cp:lastModifiedBy>
  <dcterms:created xsi:type="dcterms:W3CDTF">2021-07-09T20:50:23Z</dcterms:created>
  <dcterms:modified xsi:type="dcterms:W3CDTF">2021-07-09T20:52:21Z</dcterms:modified>
</cp:coreProperties>
</file>