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weera\Dropbox\My Publications\Research Articles\2021 - CRFR1-Cre Validation (eLife)\Manuscript\eLife Revision\Final Docs for Submission\Final Final Documents\"/>
    </mc:Choice>
  </mc:AlternateContent>
  <bookViews>
    <workbookView xWindow="0" yWindow="0" windowWidth="24000" windowHeight="8910"/>
  </bookViews>
  <sheets>
    <sheet name="Mem Prop" sheetId="2" r:id="rId1"/>
    <sheet name="sIPSCs" sheetId="4" r:id="rId2"/>
    <sheet name="firing" sheetId="5" r:id="rId3"/>
    <sheet name="DREADD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6" l="1"/>
  <c r="M14" i="6"/>
  <c r="M13" i="6"/>
  <c r="M12" i="6"/>
  <c r="M27" i="6"/>
  <c r="M11" i="6"/>
  <c r="M10" i="6"/>
  <c r="M21" i="6"/>
  <c r="M30" i="6"/>
  <c r="M29" i="6"/>
  <c r="M28" i="6" l="1"/>
  <c r="M24" i="6"/>
  <c r="M23" i="6"/>
  <c r="M22" i="6"/>
  <c r="M9" i="6"/>
  <c r="M8" i="6"/>
  <c r="M7" i="6"/>
  <c r="M6" i="6"/>
  <c r="F13" i="5" l="1"/>
  <c r="N13" i="5"/>
  <c r="F12" i="5"/>
  <c r="F11" i="5"/>
  <c r="F6" i="5"/>
  <c r="F7" i="5" l="1"/>
  <c r="N7" i="5"/>
  <c r="N8" i="5"/>
  <c r="N9" i="5"/>
  <c r="N10" i="5"/>
  <c r="N11" i="5"/>
  <c r="N12" i="5"/>
  <c r="N6" i="5"/>
  <c r="F9" i="5"/>
  <c r="F10" i="5"/>
  <c r="F8" i="5"/>
</calcChain>
</file>

<file path=xl/sharedStrings.xml><?xml version="1.0" encoding="utf-8"?>
<sst xmlns="http://schemas.openxmlformats.org/spreadsheetml/2006/main" count="185" uniqueCount="105">
  <si>
    <t>Frequency (Hz)</t>
  </si>
  <si>
    <t>Amplitude (pA)</t>
  </si>
  <si>
    <t>Rise (ms)</t>
  </si>
  <si>
    <t>Decay (ms)</t>
  </si>
  <si>
    <t>File #</t>
  </si>
  <si>
    <t>baseline</t>
  </si>
  <si>
    <t>% change</t>
  </si>
  <si>
    <t>CRF1-Cre mCherry rat</t>
  </si>
  <si>
    <t>Male</t>
  </si>
  <si>
    <t>Cell#</t>
  </si>
  <si>
    <t>Cm</t>
  </si>
  <si>
    <t>Rm</t>
  </si>
  <si>
    <t>Ra</t>
  </si>
  <si>
    <t>Tau</t>
  </si>
  <si>
    <t>Hold (pA)</t>
  </si>
  <si>
    <t>Vm (mv)</t>
  </si>
  <si>
    <t>Notes</t>
  </si>
  <si>
    <t>CeA</t>
  </si>
  <si>
    <t>CRF1+</t>
  </si>
  <si>
    <t>5-1-19(1)</t>
  </si>
  <si>
    <t>5-1-19(3)</t>
  </si>
  <si>
    <t>5-1-19(4)</t>
  </si>
  <si>
    <t>5-2-19(3)</t>
  </si>
  <si>
    <t>5-2-19(4)</t>
  </si>
  <si>
    <t>5-2-19(5)</t>
  </si>
  <si>
    <t>Firing rate (Hz)</t>
  </si>
  <si>
    <t>wash</t>
  </si>
  <si>
    <t xml:space="preserve">CRF1 cre rats </t>
  </si>
  <si>
    <t>N/A</t>
  </si>
  <si>
    <t>Female</t>
  </si>
  <si>
    <t>Male CRF1+</t>
  </si>
  <si>
    <t>Female CRF1+</t>
  </si>
  <si>
    <t>File</t>
  </si>
  <si>
    <t>CRF 200 nM</t>
  </si>
  <si>
    <t>after CRF</t>
  </si>
  <si>
    <t>19n04002</t>
  </si>
  <si>
    <t>19n07004_R2</t>
  </si>
  <si>
    <t>19n07009_R2</t>
  </si>
  <si>
    <t>19n07010</t>
  </si>
  <si>
    <t>19n07011_R2</t>
  </si>
  <si>
    <t>19n04001_R2</t>
  </si>
  <si>
    <t>19n04003_R2</t>
  </si>
  <si>
    <t>Membrane Properties</t>
  </si>
  <si>
    <t xml:space="preserve">Male </t>
  </si>
  <si>
    <t>7/17/20(2)</t>
  </si>
  <si>
    <t>7/17/20(3)</t>
  </si>
  <si>
    <t>7/17/20(5)</t>
  </si>
  <si>
    <t>7/17/20(6)</t>
  </si>
  <si>
    <t xml:space="preserve">Female </t>
  </si>
  <si>
    <t>Rat #2</t>
  </si>
  <si>
    <t>Rat #3</t>
  </si>
  <si>
    <t>Rat #4</t>
  </si>
  <si>
    <t>Rat #5</t>
  </si>
  <si>
    <t>7/20/20(1)</t>
  </si>
  <si>
    <t>7/20/20(2)</t>
  </si>
  <si>
    <t>7/20/20(3)</t>
  </si>
  <si>
    <t>7/20/20(4)</t>
  </si>
  <si>
    <t>7/20/20(5)</t>
  </si>
  <si>
    <t>7/20/20(6)</t>
  </si>
  <si>
    <t>7/22/20(1)</t>
  </si>
  <si>
    <t>7/22/20(2)</t>
  </si>
  <si>
    <t>7/22/20(3)</t>
  </si>
  <si>
    <t>7/22/20(4)</t>
  </si>
  <si>
    <t>7/22/20(5)</t>
  </si>
  <si>
    <t>7/22/20(6)</t>
  </si>
  <si>
    <t>7/23/20(2)</t>
  </si>
  <si>
    <t>7/23/20(4)</t>
  </si>
  <si>
    <t>7/23/20(5)</t>
  </si>
  <si>
    <t>7/23/20(6)</t>
  </si>
  <si>
    <t>7/23/20(7)</t>
  </si>
  <si>
    <t>7/23/20(8)</t>
  </si>
  <si>
    <t>Baseline</t>
  </si>
  <si>
    <t>CNO 10 uM</t>
  </si>
  <si>
    <t>Membrane potential (mV)</t>
  </si>
  <si>
    <t>Firing</t>
  </si>
  <si>
    <t>chRMP</t>
  </si>
  <si>
    <t>2-26-20(2)</t>
  </si>
  <si>
    <t>2-26-20(3)</t>
  </si>
  <si>
    <t>7-30-10(1)</t>
  </si>
  <si>
    <t>7-30-10(2)</t>
  </si>
  <si>
    <t>7-30-10(6)</t>
  </si>
  <si>
    <t>7-30-10(7)</t>
  </si>
  <si>
    <t>8-7-20(5)</t>
  </si>
  <si>
    <t>18o26001</t>
  </si>
  <si>
    <t>18o26004</t>
  </si>
  <si>
    <t>10-26-18(1)</t>
  </si>
  <si>
    <t>10-26-18(2)</t>
  </si>
  <si>
    <t>10-26-18(3)</t>
  </si>
  <si>
    <t>10-26-18(4)</t>
  </si>
  <si>
    <t>10-25-18(1)</t>
  </si>
  <si>
    <t>10-25-18(2)</t>
  </si>
  <si>
    <t>10-25-18(3)</t>
  </si>
  <si>
    <t>10-25-18(4)</t>
  </si>
  <si>
    <t>18o16001</t>
  </si>
  <si>
    <t>18o16004</t>
  </si>
  <si>
    <t>18o16007</t>
  </si>
  <si>
    <t>18o16011</t>
  </si>
  <si>
    <t>10-10-18(1)</t>
  </si>
  <si>
    <t>10-11-18(2)</t>
  </si>
  <si>
    <t>10-16-18(1)</t>
  </si>
  <si>
    <t>10-16-18(2)</t>
  </si>
  <si>
    <t>10-16-18(3)</t>
  </si>
  <si>
    <t>10-16-18(4)</t>
  </si>
  <si>
    <t>10-16-18(5)</t>
  </si>
  <si>
    <t>18o10005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</si>
</sst>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Font="1" applyFill="1" applyBorder="1"/>
    <xf numFmtId="0" fontId="2" fillId="0" borderId="0" xfId="0" applyFont="1"/>
    <xf numFmtId="0" fontId="1" fillId="2" borderId="0" xfId="0" applyFont="1" applyFill="1" applyBorder="1"/>
    <xf numFmtId="0" fontId="0" fillId="2" borderId="0" xfId="0" applyFill="1" applyBorder="1"/>
    <xf numFmtId="0" fontId="0" fillId="2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Font="1" applyFill="1" applyBorder="1" applyAlignment="1">
      <alignment horizontal="center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workbookViewId="0"/>
  </sheetViews>
  <sheetFormatPr defaultRowHeight="14.25" x14ac:dyDescent="0.45"/>
  <cols>
    <col min="1" max="1" width="10.59765625" customWidth="1"/>
    <col min="11" max="11" width="10.59765625" customWidth="1"/>
  </cols>
  <sheetData>
    <row r="1" spans="1:28" x14ac:dyDescent="0.45">
      <c r="A1" t="s">
        <v>7</v>
      </c>
    </row>
    <row r="2" spans="1:28" x14ac:dyDescent="0.45">
      <c r="A2" t="s">
        <v>8</v>
      </c>
    </row>
    <row r="3" spans="1:28" x14ac:dyDescent="0.45">
      <c r="A3" t="s">
        <v>17</v>
      </c>
      <c r="J3" s="20"/>
      <c r="K3" s="20"/>
      <c r="L3" s="20"/>
      <c r="M3" s="20"/>
      <c r="N3" s="20"/>
      <c r="O3" s="20"/>
      <c r="P3" s="20"/>
      <c r="Q3" s="20"/>
      <c r="R3" s="20"/>
    </row>
    <row r="4" spans="1:28" x14ac:dyDescent="0.45">
      <c r="A4" s="1" t="s">
        <v>18</v>
      </c>
      <c r="B4" s="2"/>
      <c r="C4" s="2"/>
      <c r="D4" s="2"/>
      <c r="E4" s="2"/>
      <c r="F4" s="2"/>
      <c r="G4" s="2"/>
      <c r="H4" s="2"/>
      <c r="I4" s="2"/>
      <c r="J4" s="20"/>
      <c r="K4" s="21"/>
      <c r="L4" s="9"/>
      <c r="M4" s="9"/>
      <c r="N4" s="9"/>
      <c r="O4" s="9"/>
      <c r="P4" s="9"/>
      <c r="Q4" s="9"/>
      <c r="R4" s="9"/>
      <c r="U4" s="1"/>
      <c r="V4" s="2"/>
      <c r="W4" s="2"/>
      <c r="X4" s="2"/>
      <c r="Y4" s="2"/>
      <c r="Z4" s="2"/>
      <c r="AA4" s="2"/>
      <c r="AB4" s="2"/>
    </row>
    <row r="5" spans="1:28" x14ac:dyDescent="0.45">
      <c r="A5" s="3" t="s">
        <v>9</v>
      </c>
      <c r="B5" s="4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24" t="s">
        <v>15</v>
      </c>
      <c r="H5" s="25"/>
      <c r="I5" s="17"/>
      <c r="J5" s="20"/>
      <c r="K5" s="9"/>
      <c r="L5" s="22"/>
      <c r="M5" s="22"/>
      <c r="N5" s="22"/>
      <c r="O5" s="22"/>
      <c r="P5" s="22"/>
      <c r="Q5" s="23"/>
      <c r="R5" s="23"/>
      <c r="S5" s="19"/>
      <c r="U5" s="7"/>
      <c r="V5" s="4"/>
      <c r="W5" s="5"/>
      <c r="X5" s="5"/>
      <c r="Y5" s="5"/>
      <c r="Z5" s="5"/>
      <c r="AA5" s="6"/>
      <c r="AB5" s="6"/>
    </row>
    <row r="6" spans="1:28" x14ac:dyDescent="0.45">
      <c r="A6" t="s">
        <v>85</v>
      </c>
      <c r="B6">
        <v>28.18</v>
      </c>
      <c r="C6">
        <v>544.6</v>
      </c>
      <c r="D6">
        <v>10.4</v>
      </c>
      <c r="E6">
        <v>553.70000000000005</v>
      </c>
      <c r="F6">
        <v>-18.3</v>
      </c>
      <c r="G6">
        <v>-48.4</v>
      </c>
      <c r="J6" s="20"/>
      <c r="K6" s="12"/>
      <c r="L6" s="20"/>
      <c r="M6" s="20"/>
      <c r="N6" s="20"/>
      <c r="O6" s="20"/>
      <c r="P6" s="20"/>
      <c r="Q6" s="20"/>
      <c r="R6" s="20"/>
    </row>
    <row r="7" spans="1:28" x14ac:dyDescent="0.45">
      <c r="A7" t="s">
        <v>86</v>
      </c>
      <c r="B7">
        <v>96.21</v>
      </c>
      <c r="C7">
        <v>668.6</v>
      </c>
      <c r="D7">
        <v>25</v>
      </c>
      <c r="E7">
        <v>130</v>
      </c>
      <c r="F7">
        <v>-33.6</v>
      </c>
      <c r="G7">
        <v>-52</v>
      </c>
      <c r="J7" s="20"/>
      <c r="K7" s="12"/>
      <c r="L7" s="20"/>
      <c r="M7" s="20"/>
      <c r="N7" s="20"/>
      <c r="O7" s="20"/>
      <c r="P7" s="20"/>
      <c r="Q7" s="20"/>
      <c r="R7" s="20"/>
    </row>
    <row r="8" spans="1:28" x14ac:dyDescent="0.45">
      <c r="A8" t="s">
        <v>87</v>
      </c>
      <c r="B8">
        <v>33.82</v>
      </c>
      <c r="C8">
        <v>813.2</v>
      </c>
      <c r="D8">
        <v>6</v>
      </c>
      <c r="E8">
        <v>201.9</v>
      </c>
      <c r="F8">
        <v>-50.7</v>
      </c>
      <c r="G8">
        <v>-42.3</v>
      </c>
      <c r="K8" s="12"/>
    </row>
    <row r="9" spans="1:28" x14ac:dyDescent="0.45">
      <c r="A9" t="s">
        <v>88</v>
      </c>
      <c r="B9">
        <v>59.14</v>
      </c>
      <c r="C9">
        <v>249.6</v>
      </c>
      <c r="D9">
        <v>14.6</v>
      </c>
      <c r="E9">
        <v>816.6</v>
      </c>
      <c r="F9">
        <v>-61.5</v>
      </c>
      <c r="G9">
        <v>-47.1</v>
      </c>
      <c r="K9" s="12"/>
      <c r="M9" s="13"/>
    </row>
    <row r="10" spans="1:28" x14ac:dyDescent="0.45">
      <c r="A10" t="s">
        <v>89</v>
      </c>
      <c r="B10">
        <v>39.21</v>
      </c>
      <c r="C10">
        <v>462.4</v>
      </c>
      <c r="D10">
        <v>19.5</v>
      </c>
      <c r="E10">
        <v>733.7</v>
      </c>
      <c r="F10">
        <v>-47</v>
      </c>
      <c r="G10">
        <v>-44.6</v>
      </c>
      <c r="K10" s="12"/>
    </row>
    <row r="11" spans="1:28" x14ac:dyDescent="0.45">
      <c r="A11" t="s">
        <v>90</v>
      </c>
      <c r="B11">
        <v>29.57</v>
      </c>
      <c r="C11">
        <v>325.89999999999998</v>
      </c>
      <c r="D11">
        <v>8.5</v>
      </c>
      <c r="E11">
        <v>245</v>
      </c>
      <c r="F11">
        <v>-98.9</v>
      </c>
      <c r="G11">
        <v>-39.299999999999997</v>
      </c>
    </row>
    <row r="12" spans="1:28" x14ac:dyDescent="0.45">
      <c r="A12" t="s">
        <v>91</v>
      </c>
      <c r="B12">
        <v>28.35</v>
      </c>
      <c r="C12">
        <v>204.7</v>
      </c>
      <c r="D12">
        <v>8.1</v>
      </c>
      <c r="E12">
        <v>222</v>
      </c>
      <c r="F12">
        <v>-38.5</v>
      </c>
      <c r="G12">
        <v>-51</v>
      </c>
    </row>
    <row r="13" spans="1:28" x14ac:dyDescent="0.45">
      <c r="A13" t="s">
        <v>92</v>
      </c>
      <c r="B13">
        <v>72.44</v>
      </c>
      <c r="C13">
        <v>157.80000000000001</v>
      </c>
      <c r="D13">
        <v>9.4</v>
      </c>
      <c r="E13">
        <v>639.70000000000005</v>
      </c>
      <c r="F13">
        <v>-72.8</v>
      </c>
      <c r="G13">
        <v>-49.2</v>
      </c>
    </row>
    <row r="14" spans="1:28" x14ac:dyDescent="0.45">
      <c r="A14" s="12" t="s">
        <v>19</v>
      </c>
      <c r="B14">
        <v>65.010000000000005</v>
      </c>
      <c r="C14">
        <v>162.30000000000001</v>
      </c>
      <c r="D14">
        <v>15</v>
      </c>
      <c r="E14">
        <v>935.1</v>
      </c>
      <c r="F14">
        <v>-100.1</v>
      </c>
      <c r="G14">
        <v>-41.7</v>
      </c>
    </row>
    <row r="15" spans="1:28" x14ac:dyDescent="0.45">
      <c r="A15" s="12" t="s">
        <v>20</v>
      </c>
      <c r="B15">
        <v>33.43</v>
      </c>
      <c r="C15">
        <v>172.7</v>
      </c>
      <c r="D15">
        <v>9.4</v>
      </c>
      <c r="E15">
        <v>297.5</v>
      </c>
      <c r="F15">
        <v>-96.4</v>
      </c>
      <c r="G15">
        <v>-43.6</v>
      </c>
    </row>
    <row r="16" spans="1:28" x14ac:dyDescent="0.45">
      <c r="A16" s="12" t="s">
        <v>21</v>
      </c>
      <c r="B16">
        <v>44.13</v>
      </c>
      <c r="C16">
        <v>669.5</v>
      </c>
      <c r="D16">
        <v>13.2</v>
      </c>
      <c r="E16">
        <v>570.70000000000005</v>
      </c>
      <c r="F16">
        <v>-45.8</v>
      </c>
      <c r="G16">
        <v>-44</v>
      </c>
    </row>
    <row r="17" spans="1:18" x14ac:dyDescent="0.45">
      <c r="A17" s="12" t="s">
        <v>22</v>
      </c>
      <c r="B17">
        <v>81.739999999999995</v>
      </c>
      <c r="C17">
        <v>477.4</v>
      </c>
      <c r="D17">
        <v>15.1</v>
      </c>
      <c r="E17">
        <v>151</v>
      </c>
      <c r="F17">
        <v>-183</v>
      </c>
      <c r="G17">
        <v>-56.9</v>
      </c>
    </row>
    <row r="18" spans="1:18" x14ac:dyDescent="0.45">
      <c r="A18" s="12" t="s">
        <v>23</v>
      </c>
      <c r="B18">
        <v>45.8</v>
      </c>
      <c r="C18">
        <v>222.2</v>
      </c>
      <c r="D18">
        <v>8.6</v>
      </c>
      <c r="E18">
        <v>378.9</v>
      </c>
      <c r="F18">
        <v>-43.3</v>
      </c>
      <c r="G18">
        <v>-50.6</v>
      </c>
    </row>
    <row r="19" spans="1:18" x14ac:dyDescent="0.45">
      <c r="A19" s="12" t="s">
        <v>24</v>
      </c>
      <c r="B19">
        <v>40.92</v>
      </c>
      <c r="C19">
        <v>235.9</v>
      </c>
      <c r="D19">
        <v>12.9</v>
      </c>
      <c r="E19">
        <v>499.4</v>
      </c>
      <c r="F19">
        <v>-39.700000000000003</v>
      </c>
      <c r="G19">
        <v>-48.9</v>
      </c>
    </row>
    <row r="23" spans="1:18" x14ac:dyDescent="0.45">
      <c r="A23" t="s">
        <v>29</v>
      </c>
    </row>
    <row r="24" spans="1:18" x14ac:dyDescent="0.45">
      <c r="A24" t="s">
        <v>17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x14ac:dyDescent="0.45">
      <c r="A25" s="1" t="s">
        <v>18</v>
      </c>
      <c r="B25" s="2"/>
      <c r="C25" s="2"/>
      <c r="D25" s="2"/>
      <c r="E25" s="2"/>
      <c r="F25" s="2"/>
      <c r="G25" s="2"/>
      <c r="H25" s="9"/>
      <c r="I25" s="20"/>
      <c r="J25" s="20"/>
      <c r="K25" s="21"/>
      <c r="L25" s="9"/>
      <c r="M25" s="9"/>
      <c r="N25" s="9"/>
      <c r="O25" s="9"/>
      <c r="P25" s="9"/>
      <c r="Q25" s="9"/>
      <c r="R25" s="9"/>
    </row>
    <row r="26" spans="1:18" x14ac:dyDescent="0.45">
      <c r="A26" s="3" t="s">
        <v>9</v>
      </c>
      <c r="B26" s="4" t="s">
        <v>10</v>
      </c>
      <c r="C26" s="5" t="s">
        <v>11</v>
      </c>
      <c r="D26" s="5" t="s">
        <v>12</v>
      </c>
      <c r="E26" s="5" t="s">
        <v>13</v>
      </c>
      <c r="F26" s="5" t="s">
        <v>14</v>
      </c>
      <c r="G26" s="6" t="s">
        <v>15</v>
      </c>
      <c r="H26" s="23"/>
      <c r="I26" s="20"/>
      <c r="J26" s="20"/>
      <c r="K26" s="9"/>
      <c r="L26" s="22"/>
      <c r="M26" s="22"/>
      <c r="N26" s="22"/>
      <c r="O26" s="22"/>
      <c r="P26" s="22"/>
      <c r="Q26" s="23"/>
      <c r="R26" s="23"/>
    </row>
    <row r="27" spans="1:18" x14ac:dyDescent="0.45">
      <c r="A27" s="20" t="s">
        <v>97</v>
      </c>
      <c r="B27">
        <v>35.79</v>
      </c>
      <c r="C27">
        <v>339.4</v>
      </c>
      <c r="D27">
        <v>9.1999999999999993</v>
      </c>
      <c r="E27">
        <v>320</v>
      </c>
      <c r="F27">
        <v>-72.599999999999994</v>
      </c>
      <c r="G27">
        <v>-46.8</v>
      </c>
      <c r="H27" s="20"/>
      <c r="I27" s="20"/>
      <c r="J27" s="20"/>
      <c r="K27" s="12"/>
      <c r="L27" s="20"/>
      <c r="M27" s="20"/>
      <c r="N27" s="20"/>
      <c r="O27" s="20"/>
      <c r="P27" s="20"/>
      <c r="Q27" s="20"/>
      <c r="R27" s="20"/>
    </row>
    <row r="28" spans="1:18" x14ac:dyDescent="0.45">
      <c r="A28" s="20" t="s">
        <v>98</v>
      </c>
      <c r="B28">
        <v>49.3</v>
      </c>
      <c r="C28">
        <v>172.8</v>
      </c>
      <c r="D28">
        <v>15.8</v>
      </c>
      <c r="E28">
        <v>701</v>
      </c>
      <c r="F28">
        <v>-92.8</v>
      </c>
      <c r="G28">
        <v>-40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x14ac:dyDescent="0.45">
      <c r="A29" t="s">
        <v>99</v>
      </c>
      <c r="B29">
        <v>38.58</v>
      </c>
      <c r="C29">
        <v>703.1</v>
      </c>
      <c r="D29">
        <v>9.1999999999999993</v>
      </c>
      <c r="E29">
        <v>352.2</v>
      </c>
      <c r="F29">
        <v>-39.1</v>
      </c>
      <c r="G29">
        <v>-46.5</v>
      </c>
    </row>
    <row r="30" spans="1:18" x14ac:dyDescent="0.45">
      <c r="A30" t="s">
        <v>100</v>
      </c>
      <c r="B30">
        <v>41.58</v>
      </c>
      <c r="C30">
        <v>211.1</v>
      </c>
      <c r="D30">
        <v>7.4</v>
      </c>
      <c r="E30">
        <v>295.89999999999998</v>
      </c>
      <c r="F30">
        <v>-156.9</v>
      </c>
      <c r="G30">
        <v>-37.9</v>
      </c>
    </row>
    <row r="31" spans="1:18" x14ac:dyDescent="0.45">
      <c r="A31" t="s">
        <v>101</v>
      </c>
      <c r="B31">
        <v>36.17</v>
      </c>
      <c r="C31">
        <v>366.6</v>
      </c>
      <c r="D31">
        <v>5.8</v>
      </c>
      <c r="E31">
        <v>206.7</v>
      </c>
      <c r="F31">
        <v>-67.7</v>
      </c>
      <c r="G31">
        <v>-47.3</v>
      </c>
    </row>
    <row r="32" spans="1:18" x14ac:dyDescent="0.45">
      <c r="A32" t="s">
        <v>102</v>
      </c>
      <c r="B32">
        <v>93.44</v>
      </c>
      <c r="C32">
        <v>269.10000000000002</v>
      </c>
      <c r="D32">
        <v>8.6</v>
      </c>
      <c r="E32">
        <v>780.9</v>
      </c>
      <c r="F32">
        <v>-71.400000000000006</v>
      </c>
      <c r="G32">
        <v>-42.5</v>
      </c>
    </row>
    <row r="33" spans="1:7" x14ac:dyDescent="0.45">
      <c r="A33" t="s">
        <v>103</v>
      </c>
      <c r="B33">
        <v>24.67</v>
      </c>
      <c r="C33">
        <v>1300</v>
      </c>
      <c r="D33">
        <v>5.9</v>
      </c>
      <c r="E33">
        <v>145</v>
      </c>
      <c r="F33">
        <v>-42.1</v>
      </c>
      <c r="G33">
        <v>-42.1</v>
      </c>
    </row>
    <row r="34" spans="1:7" x14ac:dyDescent="0.45">
      <c r="A34" s="12" t="s">
        <v>76</v>
      </c>
      <c r="B34">
        <v>27.03</v>
      </c>
      <c r="C34">
        <v>284.5</v>
      </c>
      <c r="D34">
        <v>13.4</v>
      </c>
      <c r="E34">
        <v>346.4</v>
      </c>
      <c r="F34">
        <v>-15.3</v>
      </c>
      <c r="G34">
        <v>-48.8</v>
      </c>
    </row>
    <row r="35" spans="1:7" x14ac:dyDescent="0.45">
      <c r="A35" s="12" t="s">
        <v>77</v>
      </c>
      <c r="B35">
        <v>19.77</v>
      </c>
      <c r="C35">
        <v>599.5</v>
      </c>
      <c r="D35">
        <v>7.3</v>
      </c>
      <c r="E35">
        <v>143.19999999999999</v>
      </c>
      <c r="F35">
        <v>-50</v>
      </c>
      <c r="G35">
        <v>-47.1</v>
      </c>
    </row>
    <row r="36" spans="1:7" x14ac:dyDescent="0.45">
      <c r="A36" s="12" t="s">
        <v>78</v>
      </c>
      <c r="B36">
        <v>35.68</v>
      </c>
      <c r="C36">
        <v>199.6</v>
      </c>
      <c r="D36">
        <v>7.8</v>
      </c>
      <c r="E36">
        <v>266.60000000000002</v>
      </c>
      <c r="F36">
        <v>-73.7</v>
      </c>
      <c r="G36">
        <v>-51.9</v>
      </c>
    </row>
    <row r="37" spans="1:7" x14ac:dyDescent="0.45">
      <c r="A37" s="12" t="s">
        <v>79</v>
      </c>
      <c r="B37">
        <v>38.53</v>
      </c>
      <c r="C37">
        <v>240.6</v>
      </c>
      <c r="D37">
        <v>15.4</v>
      </c>
      <c r="E37">
        <v>556.20000000000005</v>
      </c>
      <c r="F37">
        <v>-23.5</v>
      </c>
      <c r="G37">
        <v>-52.3</v>
      </c>
    </row>
    <row r="38" spans="1:7" x14ac:dyDescent="0.45">
      <c r="A38" s="12" t="s">
        <v>80</v>
      </c>
      <c r="B38">
        <v>31.85</v>
      </c>
      <c r="C38">
        <v>348.1</v>
      </c>
      <c r="D38">
        <v>8</v>
      </c>
      <c r="E38">
        <v>230.5</v>
      </c>
      <c r="F38">
        <v>-14</v>
      </c>
      <c r="G38">
        <v>-54.6</v>
      </c>
    </row>
    <row r="39" spans="1:7" x14ac:dyDescent="0.45">
      <c r="A39" s="12" t="s">
        <v>81</v>
      </c>
      <c r="B39">
        <v>34.82</v>
      </c>
      <c r="C39">
        <v>738.4</v>
      </c>
      <c r="D39">
        <v>6.3</v>
      </c>
      <c r="E39">
        <v>217</v>
      </c>
      <c r="F39">
        <v>-18.3</v>
      </c>
      <c r="G39">
        <v>-50.9</v>
      </c>
    </row>
    <row r="40" spans="1:7" x14ac:dyDescent="0.45">
      <c r="A40" s="12" t="s">
        <v>82</v>
      </c>
      <c r="B40">
        <v>25.84</v>
      </c>
      <c r="C40">
        <v>489.6</v>
      </c>
      <c r="D40">
        <v>6.9</v>
      </c>
      <c r="E40">
        <v>174.7</v>
      </c>
      <c r="F40">
        <v>-12.2</v>
      </c>
      <c r="G40">
        <v>-51.2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G13" sqref="G13"/>
    </sheetView>
  </sheetViews>
  <sheetFormatPr defaultRowHeight="14.25" x14ac:dyDescent="0.45"/>
  <cols>
    <col min="1" max="1" width="15.1328125" customWidth="1"/>
  </cols>
  <sheetData>
    <row r="1" spans="1:15" x14ac:dyDescent="0.45">
      <c r="A1" t="s">
        <v>17</v>
      </c>
      <c r="H1" t="s">
        <v>17</v>
      </c>
    </row>
    <row r="2" spans="1:15" x14ac:dyDescent="0.45">
      <c r="A2" t="s">
        <v>8</v>
      </c>
      <c r="H2" t="s">
        <v>29</v>
      </c>
    </row>
    <row r="3" spans="1:15" x14ac:dyDescent="0.45">
      <c r="A3" t="s">
        <v>18</v>
      </c>
      <c r="B3" s="9"/>
      <c r="C3" s="9"/>
      <c r="D3" s="2"/>
      <c r="E3" s="9"/>
      <c r="G3" s="14"/>
      <c r="H3" t="s">
        <v>18</v>
      </c>
      <c r="I3" s="9"/>
      <c r="J3" s="9"/>
      <c r="K3" s="2"/>
      <c r="L3" s="9"/>
      <c r="M3" s="14"/>
      <c r="N3" s="15"/>
      <c r="O3" s="14"/>
    </row>
    <row r="4" spans="1:15" x14ac:dyDescent="0.45">
      <c r="A4" t="s">
        <v>32</v>
      </c>
      <c r="B4" s="3" t="s">
        <v>0</v>
      </c>
      <c r="C4" s="3" t="s">
        <v>1</v>
      </c>
      <c r="D4" s="3" t="s">
        <v>2</v>
      </c>
      <c r="E4" s="3" t="s">
        <v>3</v>
      </c>
      <c r="G4" s="16"/>
      <c r="H4" t="s">
        <v>32</v>
      </c>
      <c r="I4" s="3" t="s">
        <v>0</v>
      </c>
      <c r="J4" s="3" t="s">
        <v>1</v>
      </c>
      <c r="K4" s="3" t="s">
        <v>2</v>
      </c>
      <c r="L4" s="3" t="s">
        <v>3</v>
      </c>
      <c r="M4" s="14"/>
      <c r="N4" s="15"/>
      <c r="O4" s="16"/>
    </row>
    <row r="5" spans="1:15" x14ac:dyDescent="0.45">
      <c r="A5" s="18" t="s">
        <v>83</v>
      </c>
      <c r="B5">
        <v>0.46200000000000002</v>
      </c>
      <c r="C5">
        <v>64.924000000000007</v>
      </c>
      <c r="D5">
        <v>3.5990000000000002</v>
      </c>
      <c r="E5">
        <v>14.79</v>
      </c>
      <c r="G5" s="15"/>
      <c r="H5" t="s">
        <v>93</v>
      </c>
      <c r="I5">
        <v>1.0289999999999999</v>
      </c>
      <c r="J5">
        <v>52.110999999999997</v>
      </c>
      <c r="K5">
        <v>3.9009999999999998</v>
      </c>
      <c r="L5">
        <v>14.702999999999999</v>
      </c>
      <c r="M5" s="15"/>
      <c r="N5" s="15"/>
      <c r="O5" s="15"/>
    </row>
    <row r="6" spans="1:15" x14ac:dyDescent="0.45">
      <c r="A6" s="18" t="s">
        <v>84</v>
      </c>
      <c r="B6">
        <v>0.79200000000000004</v>
      </c>
      <c r="C6">
        <v>80.421000000000006</v>
      </c>
      <c r="D6">
        <v>2.8679999999999999</v>
      </c>
      <c r="E6">
        <v>12.61</v>
      </c>
      <c r="G6" s="15"/>
      <c r="H6" t="s">
        <v>94</v>
      </c>
      <c r="I6">
        <v>0.71799999999999997</v>
      </c>
      <c r="J6">
        <v>47.735999999999997</v>
      </c>
      <c r="K6">
        <v>3.9740000000000002</v>
      </c>
      <c r="L6">
        <v>16.506</v>
      </c>
      <c r="M6" s="15"/>
      <c r="N6" s="15"/>
      <c r="O6" s="15"/>
    </row>
    <row r="7" spans="1:15" x14ac:dyDescent="0.45">
      <c r="A7" s="18">
        <v>19501004</v>
      </c>
      <c r="B7">
        <v>0.89600000000000002</v>
      </c>
      <c r="C7">
        <v>113.85299999999999</v>
      </c>
      <c r="D7">
        <v>2.42</v>
      </c>
      <c r="E7">
        <v>10.012</v>
      </c>
      <c r="G7" s="15"/>
      <c r="H7" t="s">
        <v>95</v>
      </c>
      <c r="I7">
        <v>0.72099999999999997</v>
      </c>
      <c r="J7">
        <v>58.258000000000003</v>
      </c>
      <c r="K7">
        <v>3.1019999999999999</v>
      </c>
      <c r="L7">
        <v>13.096</v>
      </c>
      <c r="M7" s="15"/>
      <c r="N7" s="15"/>
      <c r="O7" s="15"/>
    </row>
    <row r="8" spans="1:15" x14ac:dyDescent="0.45">
      <c r="A8" s="18">
        <v>19501007</v>
      </c>
      <c r="B8" s="1">
        <v>0.46700000000000003</v>
      </c>
      <c r="C8" s="1">
        <v>62.671999999999997</v>
      </c>
      <c r="D8" s="1">
        <v>2.895</v>
      </c>
      <c r="E8" s="1">
        <v>6.556</v>
      </c>
      <c r="H8" t="s">
        <v>96</v>
      </c>
      <c r="I8">
        <v>0.33600000000000002</v>
      </c>
      <c r="J8">
        <v>90.125</v>
      </c>
      <c r="K8">
        <v>2.8090000000000002</v>
      </c>
      <c r="L8">
        <v>10.911</v>
      </c>
    </row>
    <row r="9" spans="1:15" x14ac:dyDescent="0.45">
      <c r="A9" s="18">
        <v>19502006</v>
      </c>
      <c r="B9">
        <v>2.609</v>
      </c>
      <c r="C9">
        <v>63.052999999999997</v>
      </c>
      <c r="D9">
        <v>2.7330000000000001</v>
      </c>
      <c r="E9">
        <v>7.6669999999999998</v>
      </c>
      <c r="H9" t="s">
        <v>104</v>
      </c>
      <c r="I9">
        <v>1.085</v>
      </c>
      <c r="J9">
        <v>99.734999999999999</v>
      </c>
      <c r="K9">
        <v>2.2679999999999998</v>
      </c>
      <c r="L9">
        <v>16.565000000000001</v>
      </c>
    </row>
    <row r="10" spans="1:15" x14ac:dyDescent="0.45">
      <c r="A10" s="18">
        <v>19502014</v>
      </c>
      <c r="B10">
        <v>0.70499999999999996</v>
      </c>
      <c r="C10">
        <v>46.052</v>
      </c>
      <c r="D10">
        <v>2.96</v>
      </c>
      <c r="E10">
        <v>9.8049999999999997</v>
      </c>
      <c r="H10">
        <v>18823003</v>
      </c>
      <c r="I10">
        <v>1.03</v>
      </c>
      <c r="J10">
        <v>59.514000000000003</v>
      </c>
      <c r="K10">
        <v>3.2149999999999999</v>
      </c>
      <c r="L10">
        <v>14.589</v>
      </c>
    </row>
    <row r="11" spans="1:15" x14ac:dyDescent="0.45">
      <c r="A11" t="s">
        <v>40</v>
      </c>
      <c r="B11">
        <v>1.2829999999999999</v>
      </c>
      <c r="C11">
        <v>62.180999999999997</v>
      </c>
      <c r="D11">
        <v>2.8490000000000002</v>
      </c>
      <c r="E11">
        <v>7.6340000000000003</v>
      </c>
      <c r="H11">
        <v>18823010</v>
      </c>
      <c r="I11">
        <v>1.3320000000000001</v>
      </c>
      <c r="J11">
        <v>44.456000000000003</v>
      </c>
      <c r="K11">
        <v>3.3260000000000001</v>
      </c>
      <c r="L11">
        <v>9.0519999999999996</v>
      </c>
    </row>
    <row r="12" spans="1:15" x14ac:dyDescent="0.45">
      <c r="A12" t="s">
        <v>36</v>
      </c>
      <c r="B12">
        <v>1.306</v>
      </c>
      <c r="C12">
        <v>55.012</v>
      </c>
      <c r="D12">
        <v>3.5670000000000002</v>
      </c>
      <c r="E12">
        <v>12.778</v>
      </c>
      <c r="H12">
        <v>20730002</v>
      </c>
      <c r="I12">
        <v>4.07</v>
      </c>
      <c r="J12">
        <v>67.448999999999998</v>
      </c>
      <c r="K12">
        <v>3.19</v>
      </c>
      <c r="L12">
        <v>14.034000000000001</v>
      </c>
    </row>
    <row r="13" spans="1:15" x14ac:dyDescent="0.45">
      <c r="A13" t="s">
        <v>37</v>
      </c>
      <c r="B13">
        <v>4.7750000000000004</v>
      </c>
      <c r="C13">
        <v>34.752000000000002</v>
      </c>
      <c r="D13">
        <v>4.03</v>
      </c>
      <c r="E13">
        <v>8.7729999999999997</v>
      </c>
      <c r="H13">
        <v>20730006</v>
      </c>
      <c r="I13">
        <v>0.84399999999999997</v>
      </c>
      <c r="J13">
        <v>59.066000000000003</v>
      </c>
      <c r="K13">
        <v>3.052</v>
      </c>
      <c r="L13">
        <v>6.8769999999999998</v>
      </c>
    </row>
    <row r="14" spans="1:15" x14ac:dyDescent="0.45">
      <c r="A14" t="s">
        <v>38</v>
      </c>
      <c r="B14">
        <v>1.3069999999999999</v>
      </c>
      <c r="C14">
        <v>47.067</v>
      </c>
      <c r="D14">
        <v>3.1160000000000001</v>
      </c>
      <c r="E14">
        <v>7.63</v>
      </c>
      <c r="H14">
        <v>20730013</v>
      </c>
      <c r="I14">
        <v>0.81799999999999995</v>
      </c>
      <c r="J14">
        <v>80.430000000000007</v>
      </c>
      <c r="K14">
        <v>2.7469999999999999</v>
      </c>
      <c r="L14">
        <v>11.071999999999999</v>
      </c>
    </row>
    <row r="15" spans="1:15" x14ac:dyDescent="0.45">
      <c r="A15" t="s">
        <v>39</v>
      </c>
      <c r="B15">
        <v>1.5489999999999999</v>
      </c>
      <c r="C15">
        <v>42.820999999999998</v>
      </c>
      <c r="D15">
        <v>3.4169999999999998</v>
      </c>
      <c r="E15">
        <v>5.6079999999999997</v>
      </c>
      <c r="H15">
        <v>20807011</v>
      </c>
      <c r="I15">
        <v>0.64400000000000002</v>
      </c>
      <c r="J15">
        <v>50.636000000000003</v>
      </c>
      <c r="K15">
        <v>3.3929999999999998</v>
      </c>
      <c r="L15">
        <v>9.8249999999999993</v>
      </c>
    </row>
    <row r="16" spans="1:15" x14ac:dyDescent="0.45">
      <c r="H16">
        <v>20810007</v>
      </c>
      <c r="I16">
        <v>3.2709999999999999</v>
      </c>
      <c r="J16">
        <v>65.275000000000006</v>
      </c>
      <c r="K16">
        <v>3.4390000000000001</v>
      </c>
      <c r="L16">
        <v>11.686999999999999</v>
      </c>
    </row>
    <row r="17" spans="8:17" x14ac:dyDescent="0.45">
      <c r="H17">
        <v>20810011</v>
      </c>
      <c r="I17">
        <v>1.984</v>
      </c>
      <c r="J17">
        <v>48.006999999999998</v>
      </c>
      <c r="K17">
        <v>3.919</v>
      </c>
      <c r="L17">
        <v>16.77</v>
      </c>
    </row>
    <row r="24" spans="8:17" x14ac:dyDescent="0.45">
      <c r="P24" s="14"/>
      <c r="Q24" s="15"/>
    </row>
    <row r="25" spans="8:17" x14ac:dyDescent="0.45">
      <c r="P25" s="14"/>
      <c r="Q25" s="15"/>
    </row>
    <row r="26" spans="8:17" x14ac:dyDescent="0.45">
      <c r="P26" s="15"/>
      <c r="Q26" s="15"/>
    </row>
    <row r="27" spans="8:17" x14ac:dyDescent="0.45">
      <c r="P27" s="15"/>
      <c r="Q27" s="15"/>
    </row>
    <row r="28" spans="8:17" x14ac:dyDescent="0.45">
      <c r="P28" s="15"/>
      <c r="Q28" s="15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H17" sqref="H17"/>
    </sheetView>
  </sheetViews>
  <sheetFormatPr defaultRowHeight="14.25" x14ac:dyDescent="0.45"/>
  <cols>
    <col min="1" max="1" width="13.3984375" customWidth="1"/>
  </cols>
  <sheetData>
    <row r="1" spans="1:14" x14ac:dyDescent="0.45">
      <c r="A1" t="s">
        <v>27</v>
      </c>
      <c r="I1" t="s">
        <v>27</v>
      </c>
    </row>
    <row r="2" spans="1:14" x14ac:dyDescent="0.45">
      <c r="A2" t="s">
        <v>30</v>
      </c>
      <c r="I2" t="s">
        <v>31</v>
      </c>
    </row>
    <row r="3" spans="1:14" x14ac:dyDescent="0.45">
      <c r="A3" s="2" t="s">
        <v>33</v>
      </c>
      <c r="B3" s="2"/>
      <c r="C3" s="2"/>
      <c r="D3" s="2"/>
      <c r="E3" s="2"/>
      <c r="F3" s="2"/>
      <c r="I3" s="2" t="s">
        <v>33</v>
      </c>
      <c r="J3" s="2"/>
      <c r="K3" s="2"/>
      <c r="L3" s="2"/>
      <c r="M3" s="2"/>
      <c r="N3" s="2"/>
    </row>
    <row r="4" spans="1:14" x14ac:dyDescent="0.45">
      <c r="A4" s="2"/>
      <c r="B4" s="8" t="s">
        <v>25</v>
      </c>
      <c r="C4" s="8"/>
      <c r="D4" s="8"/>
      <c r="E4" s="2"/>
      <c r="F4" s="2"/>
      <c r="I4" s="2"/>
      <c r="J4" s="8" t="s">
        <v>25</v>
      </c>
      <c r="K4" s="8"/>
      <c r="L4" s="8"/>
      <c r="M4" s="2"/>
      <c r="N4" s="2"/>
    </row>
    <row r="5" spans="1:14" x14ac:dyDescent="0.45">
      <c r="A5" s="10" t="s">
        <v>4</v>
      </c>
      <c r="B5" s="11" t="s">
        <v>5</v>
      </c>
      <c r="C5" s="3" t="s">
        <v>34</v>
      </c>
      <c r="D5" s="11" t="s">
        <v>26</v>
      </c>
      <c r="E5" s="2"/>
      <c r="F5" s="11" t="s">
        <v>6</v>
      </c>
      <c r="I5" s="10" t="s">
        <v>4</v>
      </c>
      <c r="J5" s="11" t="s">
        <v>5</v>
      </c>
      <c r="K5" s="3" t="s">
        <v>34</v>
      </c>
      <c r="L5" s="11" t="s">
        <v>26</v>
      </c>
      <c r="M5" s="2"/>
      <c r="N5" s="11" t="s">
        <v>6</v>
      </c>
    </row>
    <row r="6" spans="1:14" x14ac:dyDescent="0.45">
      <c r="A6" s="12" t="s">
        <v>35</v>
      </c>
      <c r="B6">
        <v>3.52</v>
      </c>
      <c r="C6">
        <v>7.19</v>
      </c>
      <c r="F6">
        <f t="shared" ref="F6:F13" si="0">(C6/B6)*100</f>
        <v>204.26136363636363</v>
      </c>
      <c r="I6">
        <v>20730010</v>
      </c>
      <c r="J6">
        <v>0.1</v>
      </c>
      <c r="K6">
        <v>0.18</v>
      </c>
      <c r="N6">
        <f t="shared" ref="N6:N13" si="1">(K6/J6)*100</f>
        <v>179.99999999999997</v>
      </c>
    </row>
    <row r="7" spans="1:14" x14ac:dyDescent="0.45">
      <c r="A7" s="12" t="s">
        <v>41</v>
      </c>
      <c r="B7">
        <v>0.93</v>
      </c>
      <c r="C7">
        <v>2.88</v>
      </c>
      <c r="F7">
        <f t="shared" si="0"/>
        <v>309.67741935483872</v>
      </c>
      <c r="I7">
        <v>20730011</v>
      </c>
      <c r="J7">
        <v>0.93</v>
      </c>
      <c r="K7">
        <v>1</v>
      </c>
      <c r="N7">
        <f t="shared" si="1"/>
        <v>107.5268817204301</v>
      </c>
    </row>
    <row r="8" spans="1:14" x14ac:dyDescent="0.45">
      <c r="A8">
        <v>20729004</v>
      </c>
      <c r="B8">
        <v>1.57</v>
      </c>
      <c r="C8">
        <v>3.27</v>
      </c>
      <c r="F8">
        <f t="shared" si="0"/>
        <v>208.28025477707004</v>
      </c>
      <c r="I8">
        <v>20730018</v>
      </c>
      <c r="J8">
        <v>0.74</v>
      </c>
      <c r="K8">
        <v>1.34</v>
      </c>
      <c r="N8">
        <f t="shared" si="1"/>
        <v>181.08108108108109</v>
      </c>
    </row>
    <row r="9" spans="1:14" x14ac:dyDescent="0.45">
      <c r="A9">
        <v>20729005</v>
      </c>
      <c r="B9">
        <v>2.8</v>
      </c>
      <c r="C9">
        <v>3.87</v>
      </c>
      <c r="F9">
        <f t="shared" si="0"/>
        <v>138.21428571428572</v>
      </c>
      <c r="I9">
        <v>20807000</v>
      </c>
      <c r="J9">
        <v>1.53</v>
      </c>
      <c r="K9">
        <v>2.1800000000000002</v>
      </c>
      <c r="N9">
        <f t="shared" si="1"/>
        <v>142.48366013071896</v>
      </c>
    </row>
    <row r="10" spans="1:14" x14ac:dyDescent="0.45">
      <c r="A10">
        <v>20729013</v>
      </c>
      <c r="B10">
        <v>0.35</v>
      </c>
      <c r="C10">
        <v>0.98</v>
      </c>
      <c r="F10">
        <f t="shared" si="0"/>
        <v>280</v>
      </c>
      <c r="I10">
        <v>20807002</v>
      </c>
      <c r="J10">
        <v>0.23</v>
      </c>
      <c r="K10">
        <v>0.55000000000000004</v>
      </c>
      <c r="N10">
        <f t="shared" si="1"/>
        <v>239.13043478260869</v>
      </c>
    </row>
    <row r="11" spans="1:14" x14ac:dyDescent="0.45">
      <c r="A11">
        <v>20810002</v>
      </c>
      <c r="B11">
        <v>0.89</v>
      </c>
      <c r="C11">
        <v>1.45</v>
      </c>
      <c r="F11">
        <f t="shared" si="0"/>
        <v>162.92134831460675</v>
      </c>
      <c r="I11">
        <v>20807004</v>
      </c>
      <c r="J11">
        <v>0.49</v>
      </c>
      <c r="K11">
        <v>0.82</v>
      </c>
      <c r="N11">
        <f t="shared" si="1"/>
        <v>167.34693877551018</v>
      </c>
    </row>
    <row r="12" spans="1:14" x14ac:dyDescent="0.45">
      <c r="A12">
        <v>20810003</v>
      </c>
      <c r="B12">
        <v>1.95</v>
      </c>
      <c r="C12">
        <v>2.33</v>
      </c>
      <c r="F12">
        <f t="shared" si="0"/>
        <v>119.48717948717949</v>
      </c>
      <c r="I12">
        <v>20807013</v>
      </c>
      <c r="J12">
        <v>0.93</v>
      </c>
      <c r="K12">
        <v>1.27</v>
      </c>
      <c r="N12">
        <f t="shared" si="1"/>
        <v>136.55913978494624</v>
      </c>
    </row>
    <row r="13" spans="1:14" x14ac:dyDescent="0.45">
      <c r="A13">
        <v>20810016</v>
      </c>
      <c r="B13">
        <v>4.7699999999999996</v>
      </c>
      <c r="C13">
        <v>5.52</v>
      </c>
      <c r="F13">
        <f t="shared" si="0"/>
        <v>115.72327044025157</v>
      </c>
      <c r="I13">
        <v>20810015</v>
      </c>
      <c r="J13">
        <v>1.78</v>
      </c>
      <c r="K13">
        <v>3.17</v>
      </c>
      <c r="N13">
        <f t="shared" si="1"/>
        <v>178.08988764044943</v>
      </c>
    </row>
    <row r="43" spans="1:1" x14ac:dyDescent="0.45">
      <c r="A43" s="13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2"/>
  <sheetViews>
    <sheetView workbookViewId="0">
      <selection activeCell="G13" sqref="G13"/>
    </sheetView>
  </sheetViews>
  <sheetFormatPr defaultRowHeight="14.25" x14ac:dyDescent="0.45"/>
  <cols>
    <col min="1" max="1" width="10.1328125" customWidth="1"/>
    <col min="11" max="11" width="10.3984375" customWidth="1"/>
    <col min="12" max="12" width="10.73046875" customWidth="1"/>
    <col min="14" max="14" width="10.86328125" customWidth="1"/>
    <col min="15" max="15" width="10.59765625" customWidth="1"/>
  </cols>
  <sheetData>
    <row r="3" spans="1:15" x14ac:dyDescent="0.45">
      <c r="A3" t="s">
        <v>43</v>
      </c>
      <c r="J3" t="s">
        <v>8</v>
      </c>
    </row>
    <row r="4" spans="1:15" x14ac:dyDescent="0.45">
      <c r="A4" t="s">
        <v>42</v>
      </c>
      <c r="J4" t="s">
        <v>73</v>
      </c>
      <c r="N4" t="s">
        <v>74</v>
      </c>
    </row>
    <row r="5" spans="1:15" x14ac:dyDescent="0.45">
      <c r="A5" s="3" t="s">
        <v>9</v>
      </c>
      <c r="B5" s="4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6" t="s">
        <v>15</v>
      </c>
      <c r="H5" s="6" t="s">
        <v>16</v>
      </c>
      <c r="J5" t="s">
        <v>32</v>
      </c>
      <c r="K5" s="17" t="s">
        <v>71</v>
      </c>
      <c r="L5" s="17" t="s">
        <v>72</v>
      </c>
      <c r="M5" s="17" t="s">
        <v>75</v>
      </c>
      <c r="N5" s="17" t="s">
        <v>71</v>
      </c>
      <c r="O5" s="17" t="s">
        <v>72</v>
      </c>
    </row>
    <row r="6" spans="1:15" x14ac:dyDescent="0.45">
      <c r="A6" s="12" t="s">
        <v>44</v>
      </c>
      <c r="B6">
        <v>15.51</v>
      </c>
      <c r="C6">
        <v>405.5</v>
      </c>
      <c r="D6">
        <v>14.6</v>
      </c>
      <c r="E6">
        <v>218.8</v>
      </c>
      <c r="F6">
        <v>26.9</v>
      </c>
      <c r="G6">
        <v>-44</v>
      </c>
      <c r="H6" t="s">
        <v>49</v>
      </c>
      <c r="J6">
        <v>20717004</v>
      </c>
      <c r="K6">
        <v>-69.510099999999994</v>
      </c>
      <c r="L6">
        <v>-50.75</v>
      </c>
      <c r="M6">
        <f t="shared" ref="M6:M15" si="0">L6-K6</f>
        <v>18.760099999999994</v>
      </c>
      <c r="N6">
        <v>0</v>
      </c>
      <c r="O6">
        <v>2</v>
      </c>
    </row>
    <row r="7" spans="1:15" x14ac:dyDescent="0.45">
      <c r="A7" s="12" t="s">
        <v>45</v>
      </c>
      <c r="B7">
        <v>25.23</v>
      </c>
      <c r="C7">
        <v>517.20000000000005</v>
      </c>
      <c r="D7">
        <v>11.3</v>
      </c>
      <c r="E7">
        <v>278.8</v>
      </c>
      <c r="F7">
        <v>-36</v>
      </c>
      <c r="G7">
        <v>-46.3</v>
      </c>
      <c r="H7" t="s">
        <v>49</v>
      </c>
      <c r="J7">
        <v>20717009</v>
      </c>
      <c r="K7">
        <v>-69.209999999999994</v>
      </c>
      <c r="L7">
        <v>-64.760000000000005</v>
      </c>
      <c r="M7">
        <f t="shared" si="0"/>
        <v>4.4499999999999886</v>
      </c>
      <c r="N7">
        <v>0</v>
      </c>
      <c r="O7">
        <v>0</v>
      </c>
    </row>
    <row r="8" spans="1:15" x14ac:dyDescent="0.45">
      <c r="A8" s="12" t="s">
        <v>46</v>
      </c>
      <c r="B8">
        <v>24.95</v>
      </c>
      <c r="C8">
        <v>416</v>
      </c>
      <c r="D8">
        <v>10.6</v>
      </c>
      <c r="E8">
        <v>265.39999999999998</v>
      </c>
      <c r="F8">
        <v>-17.7</v>
      </c>
      <c r="G8">
        <v>-43.3</v>
      </c>
      <c r="H8" t="s">
        <v>49</v>
      </c>
      <c r="J8">
        <v>20717014</v>
      </c>
      <c r="K8">
        <v>-65.489999999999995</v>
      </c>
      <c r="L8">
        <v>-57.28</v>
      </c>
      <c r="M8">
        <f t="shared" si="0"/>
        <v>8.2099999999999937</v>
      </c>
      <c r="N8">
        <v>0</v>
      </c>
      <c r="O8">
        <v>1</v>
      </c>
    </row>
    <row r="9" spans="1:15" x14ac:dyDescent="0.45">
      <c r="A9" s="12" t="s">
        <v>47</v>
      </c>
      <c r="B9">
        <v>19.760000000000002</v>
      </c>
      <c r="C9">
        <v>433.4</v>
      </c>
      <c r="D9">
        <v>9.4</v>
      </c>
      <c r="E9">
        <v>181.3</v>
      </c>
      <c r="F9">
        <v>-17.3</v>
      </c>
      <c r="G9">
        <v>-40</v>
      </c>
      <c r="H9" t="s">
        <v>49</v>
      </c>
      <c r="J9">
        <v>20717018</v>
      </c>
      <c r="K9">
        <v>-52.83</v>
      </c>
      <c r="L9">
        <v>-47.85</v>
      </c>
      <c r="M9">
        <f t="shared" si="0"/>
        <v>4.9799999999999969</v>
      </c>
      <c r="N9">
        <v>0</v>
      </c>
      <c r="O9">
        <v>3</v>
      </c>
    </row>
    <row r="10" spans="1:15" x14ac:dyDescent="0.45">
      <c r="A10" s="12" t="s">
        <v>65</v>
      </c>
      <c r="B10">
        <v>47.89</v>
      </c>
      <c r="C10">
        <v>339.3</v>
      </c>
      <c r="D10">
        <v>9.3000000000000007</v>
      </c>
      <c r="E10">
        <v>435.2</v>
      </c>
      <c r="F10">
        <v>-44.6</v>
      </c>
      <c r="G10">
        <v>-49.3</v>
      </c>
      <c r="H10" t="s">
        <v>52</v>
      </c>
      <c r="J10">
        <v>20723002</v>
      </c>
      <c r="K10">
        <v>-66.010000000000005</v>
      </c>
      <c r="L10">
        <v>-64.180000000000007</v>
      </c>
      <c r="M10">
        <f t="shared" si="0"/>
        <v>1.8299999999999983</v>
      </c>
      <c r="N10">
        <v>1</v>
      </c>
      <c r="O10">
        <v>2</v>
      </c>
    </row>
    <row r="11" spans="1:15" x14ac:dyDescent="0.45">
      <c r="A11" s="12" t="s">
        <v>66</v>
      </c>
      <c r="B11">
        <v>35.630000000000003</v>
      </c>
      <c r="C11">
        <v>470.5</v>
      </c>
      <c r="D11">
        <v>11.4</v>
      </c>
      <c r="E11">
        <v>396.4</v>
      </c>
      <c r="F11">
        <v>-65.900000000000006</v>
      </c>
      <c r="G11">
        <v>-40.4</v>
      </c>
      <c r="H11" t="s">
        <v>52</v>
      </c>
      <c r="J11">
        <v>20723008</v>
      </c>
      <c r="K11">
        <v>-60.12</v>
      </c>
      <c r="L11">
        <v>-54.08</v>
      </c>
      <c r="M11">
        <f t="shared" si="0"/>
        <v>6.0399999999999991</v>
      </c>
      <c r="N11">
        <v>3</v>
      </c>
      <c r="O11">
        <v>13</v>
      </c>
    </row>
    <row r="12" spans="1:15" x14ac:dyDescent="0.45">
      <c r="A12" s="12" t="s">
        <v>67</v>
      </c>
      <c r="B12">
        <v>32.18</v>
      </c>
      <c r="C12">
        <v>203.7</v>
      </c>
      <c r="D12">
        <v>9.1</v>
      </c>
      <c r="E12">
        <v>279.10000000000002</v>
      </c>
      <c r="F12">
        <v>-30.5</v>
      </c>
      <c r="G12">
        <v>-55.2</v>
      </c>
      <c r="H12" t="s">
        <v>52</v>
      </c>
      <c r="J12">
        <v>20723015</v>
      </c>
      <c r="K12">
        <v>-57.4</v>
      </c>
      <c r="L12">
        <v>-53.47</v>
      </c>
      <c r="M12">
        <f t="shared" si="0"/>
        <v>3.9299999999999997</v>
      </c>
      <c r="N12">
        <v>2</v>
      </c>
      <c r="O12">
        <v>4</v>
      </c>
    </row>
    <row r="13" spans="1:15" x14ac:dyDescent="0.45">
      <c r="A13" s="12" t="s">
        <v>68</v>
      </c>
      <c r="B13">
        <v>28.34</v>
      </c>
      <c r="C13">
        <v>234.5</v>
      </c>
      <c r="D13">
        <v>15.5</v>
      </c>
      <c r="E13">
        <v>462.1</v>
      </c>
      <c r="F13">
        <v>-40.299999999999997</v>
      </c>
      <c r="G13">
        <v>-51.2</v>
      </c>
      <c r="H13" t="s">
        <v>52</v>
      </c>
      <c r="J13">
        <v>20723021</v>
      </c>
      <c r="K13">
        <v>-58.65</v>
      </c>
      <c r="L13">
        <v>-53.83</v>
      </c>
      <c r="M13">
        <f t="shared" si="0"/>
        <v>4.82</v>
      </c>
      <c r="N13">
        <v>0</v>
      </c>
      <c r="O13">
        <v>0</v>
      </c>
    </row>
    <row r="14" spans="1:15" x14ac:dyDescent="0.45">
      <c r="A14" s="12" t="s">
        <v>69</v>
      </c>
      <c r="B14">
        <v>52</v>
      </c>
      <c r="C14">
        <v>137.6</v>
      </c>
      <c r="D14">
        <v>14.9</v>
      </c>
      <c r="E14">
        <v>323.8</v>
      </c>
      <c r="F14" s="1">
        <v>-289.3</v>
      </c>
      <c r="G14" s="1">
        <v>-20</v>
      </c>
      <c r="H14" t="s">
        <v>52</v>
      </c>
      <c r="J14">
        <v>20723028</v>
      </c>
      <c r="K14">
        <v>-51.54</v>
      </c>
      <c r="L14">
        <v>-46.78</v>
      </c>
      <c r="M14">
        <f t="shared" si="0"/>
        <v>4.759999999999998</v>
      </c>
      <c r="N14">
        <v>1</v>
      </c>
      <c r="O14">
        <v>5</v>
      </c>
    </row>
    <row r="15" spans="1:15" x14ac:dyDescent="0.45">
      <c r="A15" s="12" t="s">
        <v>70</v>
      </c>
      <c r="B15">
        <v>39.82</v>
      </c>
      <c r="C15">
        <v>146.19999999999999</v>
      </c>
      <c r="D15">
        <v>8.3000000000000007</v>
      </c>
      <c r="E15">
        <v>313.39999999999998</v>
      </c>
      <c r="F15">
        <v>-79.3</v>
      </c>
      <c r="G15">
        <v>-45</v>
      </c>
      <c r="H15" t="s">
        <v>52</v>
      </c>
      <c r="J15">
        <v>20723031</v>
      </c>
      <c r="K15">
        <v>-57.8</v>
      </c>
      <c r="L15">
        <v>-52.25</v>
      </c>
      <c r="M15">
        <f t="shared" si="0"/>
        <v>5.5499999999999972</v>
      </c>
      <c r="N15">
        <v>0</v>
      </c>
      <c r="O15">
        <v>1</v>
      </c>
    </row>
    <row r="18" spans="1:15" x14ac:dyDescent="0.45">
      <c r="A18" t="s">
        <v>48</v>
      </c>
      <c r="J18" t="s">
        <v>29</v>
      </c>
    </row>
    <row r="19" spans="1:15" x14ac:dyDescent="0.45">
      <c r="A19" t="s">
        <v>42</v>
      </c>
      <c r="J19" t="s">
        <v>73</v>
      </c>
      <c r="N19" t="s">
        <v>74</v>
      </c>
    </row>
    <row r="20" spans="1:15" x14ac:dyDescent="0.45">
      <c r="A20" s="3" t="s">
        <v>9</v>
      </c>
      <c r="B20" s="4" t="s">
        <v>10</v>
      </c>
      <c r="C20" s="5" t="s">
        <v>11</v>
      </c>
      <c r="D20" s="5" t="s">
        <v>12</v>
      </c>
      <c r="E20" s="5" t="s">
        <v>13</v>
      </c>
      <c r="F20" s="5" t="s">
        <v>14</v>
      </c>
      <c r="G20" s="6" t="s">
        <v>15</v>
      </c>
      <c r="H20" s="6" t="s">
        <v>16</v>
      </c>
      <c r="J20" t="s">
        <v>32</v>
      </c>
      <c r="K20" s="17" t="s">
        <v>71</v>
      </c>
      <c r="L20" s="17" t="s">
        <v>72</v>
      </c>
      <c r="M20" s="17" t="s">
        <v>75</v>
      </c>
      <c r="N20" s="17" t="s">
        <v>71</v>
      </c>
      <c r="O20" s="17" t="s">
        <v>72</v>
      </c>
    </row>
    <row r="21" spans="1:15" x14ac:dyDescent="0.45">
      <c r="A21" s="12" t="s">
        <v>53</v>
      </c>
      <c r="B21">
        <v>35.450000000000003</v>
      </c>
      <c r="C21">
        <v>371.6</v>
      </c>
      <c r="D21">
        <v>9.4</v>
      </c>
      <c r="E21">
        <v>326.5</v>
      </c>
      <c r="F21">
        <v>-61.6</v>
      </c>
      <c r="G21">
        <v>-40.1</v>
      </c>
      <c r="H21" t="s">
        <v>50</v>
      </c>
      <c r="J21">
        <v>20720008</v>
      </c>
      <c r="K21">
        <v>-65.25</v>
      </c>
      <c r="L21">
        <v>-64.06</v>
      </c>
      <c r="M21">
        <f>L21-K21</f>
        <v>1.1899999999999977</v>
      </c>
      <c r="N21">
        <v>3</v>
      </c>
      <c r="O21">
        <v>6</v>
      </c>
    </row>
    <row r="22" spans="1:15" x14ac:dyDescent="0.45">
      <c r="A22" s="12" t="s">
        <v>54</v>
      </c>
      <c r="B22">
        <v>26.14</v>
      </c>
      <c r="C22">
        <v>330</v>
      </c>
      <c r="D22">
        <v>8</v>
      </c>
      <c r="E22">
        <v>208.4</v>
      </c>
      <c r="F22">
        <v>-42.7</v>
      </c>
      <c r="G22">
        <v>-44.3</v>
      </c>
      <c r="H22" t="s">
        <v>50</v>
      </c>
      <c r="J22">
        <v>20720012</v>
      </c>
      <c r="K22">
        <v>-57.13</v>
      </c>
      <c r="L22">
        <v>-50.66</v>
      </c>
      <c r="M22">
        <f>L22-K22</f>
        <v>6.470000000000006</v>
      </c>
      <c r="N22">
        <v>3</v>
      </c>
      <c r="O22">
        <v>8</v>
      </c>
    </row>
    <row r="23" spans="1:15" x14ac:dyDescent="0.45">
      <c r="A23" s="12" t="s">
        <v>55</v>
      </c>
      <c r="B23">
        <v>29.38</v>
      </c>
      <c r="C23">
        <v>472.2</v>
      </c>
      <c r="D23">
        <v>9.6</v>
      </c>
      <c r="E23">
        <v>277.5</v>
      </c>
      <c r="F23">
        <v>-62.9</v>
      </c>
      <c r="G23">
        <v>-46</v>
      </c>
      <c r="H23" t="s">
        <v>50</v>
      </c>
      <c r="J23">
        <v>20720016</v>
      </c>
      <c r="K23">
        <v>-59.88</v>
      </c>
      <c r="L23">
        <v>-49.87</v>
      </c>
      <c r="M23">
        <f>L23-K23</f>
        <v>10.010000000000005</v>
      </c>
      <c r="N23">
        <v>0</v>
      </c>
      <c r="O23">
        <v>4</v>
      </c>
    </row>
    <row r="24" spans="1:15" x14ac:dyDescent="0.45">
      <c r="A24" s="12" t="s">
        <v>56</v>
      </c>
      <c r="B24">
        <v>48.31</v>
      </c>
      <c r="C24">
        <v>394.9</v>
      </c>
      <c r="D24">
        <v>4.7</v>
      </c>
      <c r="E24">
        <v>225.3</v>
      </c>
      <c r="F24">
        <v>-39.700000000000003</v>
      </c>
      <c r="G24">
        <v>-50.3</v>
      </c>
      <c r="H24" t="s">
        <v>50</v>
      </c>
      <c r="J24">
        <v>20720023</v>
      </c>
      <c r="K24">
        <v>-54.23</v>
      </c>
      <c r="L24">
        <v>-53.04</v>
      </c>
      <c r="M24">
        <f>L24-K24</f>
        <v>1.1899999999999977</v>
      </c>
      <c r="N24">
        <v>4</v>
      </c>
      <c r="O24">
        <v>10</v>
      </c>
    </row>
    <row r="25" spans="1:15" x14ac:dyDescent="0.45">
      <c r="A25" s="12" t="s">
        <v>57</v>
      </c>
      <c r="B25">
        <v>11.99</v>
      </c>
      <c r="C25">
        <v>769.5</v>
      </c>
      <c r="D25">
        <v>10.6</v>
      </c>
      <c r="E25">
        <v>126</v>
      </c>
      <c r="F25">
        <v>-19.5</v>
      </c>
      <c r="G25">
        <v>-40.299999999999997</v>
      </c>
      <c r="H25" t="s">
        <v>50</v>
      </c>
      <c r="J25">
        <v>20722001</v>
      </c>
      <c r="K25" t="s">
        <v>28</v>
      </c>
      <c r="L25" t="s">
        <v>28</v>
      </c>
      <c r="M25" t="s">
        <v>28</v>
      </c>
      <c r="N25">
        <v>0</v>
      </c>
      <c r="O25">
        <v>1</v>
      </c>
    </row>
    <row r="26" spans="1:15" x14ac:dyDescent="0.45">
      <c r="A26" s="12" t="s">
        <v>58</v>
      </c>
      <c r="B26">
        <v>35.42</v>
      </c>
      <c r="C26">
        <v>263.60000000000002</v>
      </c>
      <c r="D26">
        <v>9.4</v>
      </c>
      <c r="E26">
        <v>322.7</v>
      </c>
      <c r="F26">
        <v>-72.599999999999994</v>
      </c>
      <c r="G26">
        <v>-38.9</v>
      </c>
      <c r="H26" t="s">
        <v>50</v>
      </c>
      <c r="J26">
        <v>20722004</v>
      </c>
      <c r="K26" t="s">
        <v>28</v>
      </c>
      <c r="L26" t="s">
        <v>28</v>
      </c>
      <c r="M26" t="s">
        <v>28</v>
      </c>
      <c r="N26">
        <v>0</v>
      </c>
      <c r="O26">
        <v>0</v>
      </c>
    </row>
    <row r="27" spans="1:15" x14ac:dyDescent="0.45">
      <c r="A27" s="12" t="s">
        <v>59</v>
      </c>
      <c r="B27">
        <v>25.73</v>
      </c>
      <c r="C27">
        <v>389.8</v>
      </c>
      <c r="D27">
        <v>9.9</v>
      </c>
      <c r="E27">
        <v>247.4</v>
      </c>
      <c r="F27">
        <v>-43.9</v>
      </c>
      <c r="G27">
        <v>-44.7</v>
      </c>
      <c r="H27" t="s">
        <v>51</v>
      </c>
      <c r="J27">
        <v>20722007</v>
      </c>
      <c r="K27">
        <v>-57.83</v>
      </c>
      <c r="L27">
        <v>-54.87</v>
      </c>
      <c r="M27">
        <f>L27-K27</f>
        <v>2.9600000000000009</v>
      </c>
      <c r="N27">
        <v>3</v>
      </c>
      <c r="O27">
        <v>6</v>
      </c>
    </row>
    <row r="28" spans="1:15" x14ac:dyDescent="0.45">
      <c r="A28" s="12" t="s">
        <v>60</v>
      </c>
      <c r="B28">
        <v>21.16</v>
      </c>
      <c r="C28">
        <v>321.7</v>
      </c>
      <c r="D28">
        <v>12.6</v>
      </c>
      <c r="E28">
        <v>256.5</v>
      </c>
      <c r="F28">
        <v>-43.3</v>
      </c>
      <c r="G28">
        <v>-43.5</v>
      </c>
      <c r="H28" t="s">
        <v>51</v>
      </c>
      <c r="J28">
        <v>20722014</v>
      </c>
      <c r="K28">
        <v>-47.42</v>
      </c>
      <c r="L28">
        <v>-32.56</v>
      </c>
      <c r="M28">
        <f t="shared" ref="M28:M30" si="1">L28-K28</f>
        <v>14.86</v>
      </c>
      <c r="N28">
        <v>0</v>
      </c>
      <c r="O28">
        <v>1</v>
      </c>
    </row>
    <row r="29" spans="1:15" x14ac:dyDescent="0.45">
      <c r="A29" s="12" t="s">
        <v>61</v>
      </c>
      <c r="B29">
        <v>36.89</v>
      </c>
      <c r="C29">
        <v>220</v>
      </c>
      <c r="D29">
        <v>7.5</v>
      </c>
      <c r="E29">
        <v>268.39999999999998</v>
      </c>
      <c r="F29">
        <v>-58</v>
      </c>
      <c r="G29">
        <v>-45.3</v>
      </c>
      <c r="H29" t="s">
        <v>51</v>
      </c>
      <c r="J29">
        <v>20722020</v>
      </c>
      <c r="K29">
        <v>-56.85</v>
      </c>
      <c r="L29">
        <v>-55.02</v>
      </c>
      <c r="M29">
        <f t="shared" si="1"/>
        <v>1.8299999999999983</v>
      </c>
      <c r="N29">
        <v>0</v>
      </c>
      <c r="O29">
        <v>1</v>
      </c>
    </row>
    <row r="30" spans="1:15" x14ac:dyDescent="0.45">
      <c r="A30" s="12" t="s">
        <v>62</v>
      </c>
      <c r="B30">
        <v>31.32</v>
      </c>
      <c r="C30">
        <v>285.3</v>
      </c>
      <c r="D30">
        <v>12.6</v>
      </c>
      <c r="E30">
        <v>378.2</v>
      </c>
      <c r="F30">
        <v>-60.4</v>
      </c>
      <c r="G30">
        <v>-38.200000000000003</v>
      </c>
      <c r="H30" t="s">
        <v>51</v>
      </c>
      <c r="J30">
        <v>20722023</v>
      </c>
      <c r="K30">
        <v>-49.59</v>
      </c>
      <c r="L30">
        <v>-44.68</v>
      </c>
      <c r="M30">
        <f t="shared" si="1"/>
        <v>4.9100000000000037</v>
      </c>
      <c r="N30">
        <v>0</v>
      </c>
      <c r="O30">
        <v>0</v>
      </c>
    </row>
    <row r="31" spans="1:15" x14ac:dyDescent="0.45">
      <c r="A31" s="12" t="s">
        <v>63</v>
      </c>
      <c r="B31">
        <v>29.51</v>
      </c>
      <c r="C31">
        <v>259.2</v>
      </c>
      <c r="D31">
        <v>15.2</v>
      </c>
      <c r="E31">
        <v>350.8</v>
      </c>
      <c r="F31">
        <v>-37.799999999999997</v>
      </c>
      <c r="G31">
        <v>-45.7</v>
      </c>
      <c r="H31" t="s">
        <v>51</v>
      </c>
    </row>
    <row r="32" spans="1:15" x14ac:dyDescent="0.45">
      <c r="A32" s="12" t="s">
        <v>64</v>
      </c>
      <c r="B32">
        <v>31.63</v>
      </c>
      <c r="C32">
        <v>271.2</v>
      </c>
      <c r="D32">
        <v>11.3</v>
      </c>
      <c r="E32">
        <v>342.8</v>
      </c>
      <c r="F32">
        <v>-56.2</v>
      </c>
      <c r="G32">
        <v>-36</v>
      </c>
      <c r="H32" t="s">
        <v>51</v>
      </c>
    </row>
  </sheetData>
  <phoneticPr fontId="3" type="noConversion"/>
  <pageMargins left="0.7" right="0.7" top="0.75" bottom="0.75" header="0.3" footer="0.3"/>
  <pageSetup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Mem Prop</vt:lpstr>
      <vt:lpstr>sIPSCs</vt:lpstr>
      <vt:lpstr>firing</vt:lpstr>
      <vt:lpstr>DREADDs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Herman</dc:creator>
  <cp:lastModifiedBy>Weera, Marcus M.</cp:lastModifiedBy>
  <dcterms:created xsi:type="dcterms:W3CDTF">2019-05-01T14:15:58Z</dcterms:created>
  <dcterms:modified xsi:type="dcterms:W3CDTF">2021-09-01T16:05:18Z</dcterms:modified>
</cp:coreProperties>
</file>