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7752506fb98ff4e/"/>
    </mc:Choice>
  </mc:AlternateContent>
  <xr:revisionPtr revIDLastSave="0" documentId="8_{C95BEC37-B53B-4AA7-B220-298927FD2F4A}" xr6:coauthVersionLast="46" xr6:coauthVersionMax="46" xr10:uidLastSave="{00000000-0000-0000-0000-000000000000}"/>
  <bookViews>
    <workbookView xWindow="-98" yWindow="-98" windowWidth="19396" windowHeight="10395" xr2:uid="{B5E32765-6405-4264-99D4-81A1F4ECED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2" i="1" l="1"/>
  <c r="K112" i="1"/>
  <c r="J112" i="1"/>
  <c r="D103" i="1"/>
  <c r="C103" i="1"/>
  <c r="B103" i="1"/>
  <c r="L79" i="1"/>
  <c r="K79" i="1"/>
  <c r="J79" i="1"/>
  <c r="D70" i="1"/>
  <c r="C70" i="1"/>
  <c r="B70" i="1"/>
  <c r="L50" i="1"/>
  <c r="O50" i="1" s="1"/>
  <c r="J50" i="1"/>
  <c r="O49" i="1"/>
  <c r="O48" i="1"/>
  <c r="O47" i="1"/>
  <c r="O46" i="1"/>
  <c r="O45" i="1"/>
  <c r="O44" i="1"/>
  <c r="O43" i="1"/>
  <c r="O42" i="1"/>
  <c r="C42" i="1"/>
  <c r="B42" i="1"/>
  <c r="F42" i="1" s="1"/>
  <c r="O41" i="1"/>
  <c r="H41" i="1"/>
  <c r="F41" i="1"/>
  <c r="D41" i="1"/>
  <c r="O40" i="1"/>
  <c r="H40" i="1"/>
  <c r="F40" i="1"/>
  <c r="D40" i="1"/>
  <c r="O39" i="1"/>
  <c r="H39" i="1"/>
  <c r="F39" i="1"/>
  <c r="D39" i="1"/>
  <c r="O38" i="1"/>
  <c r="H38" i="1"/>
  <c r="F38" i="1"/>
  <c r="D38" i="1"/>
  <c r="O37" i="1"/>
  <c r="H37" i="1"/>
  <c r="F37" i="1"/>
  <c r="D37" i="1"/>
  <c r="O36" i="1"/>
  <c r="H36" i="1"/>
  <c r="F36" i="1"/>
  <c r="D36" i="1"/>
  <c r="O35" i="1"/>
  <c r="H35" i="1"/>
  <c r="F35" i="1"/>
  <c r="D35" i="1"/>
  <c r="O34" i="1"/>
  <c r="H34" i="1"/>
  <c r="F34" i="1"/>
  <c r="D34" i="1"/>
  <c r="O33" i="1"/>
  <c r="H33" i="1"/>
  <c r="F33" i="1"/>
  <c r="D33" i="1"/>
  <c r="O32" i="1"/>
  <c r="H32" i="1"/>
  <c r="F32" i="1"/>
  <c r="D32" i="1"/>
  <c r="O31" i="1"/>
  <c r="H31" i="1"/>
  <c r="F31" i="1"/>
  <c r="D31" i="1"/>
  <c r="O30" i="1"/>
  <c r="H30" i="1"/>
  <c r="F30" i="1"/>
  <c r="D30" i="1"/>
  <c r="O29" i="1"/>
  <c r="H29" i="1"/>
  <c r="F29" i="1"/>
  <c r="D29" i="1"/>
  <c r="O28" i="1"/>
  <c r="H28" i="1"/>
  <c r="F28" i="1"/>
  <c r="D28" i="1"/>
  <c r="O27" i="1"/>
  <c r="H27" i="1"/>
  <c r="H42" i="1" s="1"/>
  <c r="F27" i="1"/>
  <c r="D27" i="1"/>
  <c r="C26" i="1"/>
  <c r="B26" i="1"/>
  <c r="H26" i="1" s="1"/>
  <c r="L25" i="1"/>
  <c r="O25" i="1" s="1"/>
  <c r="J25" i="1"/>
  <c r="H25" i="1"/>
  <c r="F25" i="1"/>
  <c r="D25" i="1"/>
  <c r="H24" i="1"/>
  <c r="F24" i="1"/>
  <c r="D24" i="1"/>
  <c r="O23" i="1"/>
  <c r="H23" i="1"/>
  <c r="F23" i="1"/>
  <c r="D23" i="1"/>
  <c r="O22" i="1"/>
  <c r="H22" i="1"/>
  <c r="F22" i="1"/>
  <c r="D22" i="1"/>
  <c r="O21" i="1"/>
  <c r="H21" i="1"/>
  <c r="F21" i="1"/>
  <c r="D21" i="1"/>
  <c r="O20" i="1"/>
  <c r="H20" i="1"/>
  <c r="F20" i="1"/>
  <c r="D20" i="1"/>
  <c r="O19" i="1"/>
  <c r="H19" i="1"/>
  <c r="F19" i="1"/>
  <c r="D19" i="1"/>
  <c r="O18" i="1"/>
  <c r="H18" i="1"/>
  <c r="F18" i="1"/>
  <c r="D18" i="1"/>
  <c r="O17" i="1"/>
  <c r="H17" i="1"/>
  <c r="F17" i="1"/>
  <c r="D17" i="1"/>
  <c r="O16" i="1"/>
  <c r="H16" i="1"/>
  <c r="F16" i="1"/>
  <c r="D16" i="1"/>
  <c r="O15" i="1"/>
  <c r="H15" i="1"/>
  <c r="F15" i="1"/>
  <c r="D15" i="1"/>
  <c r="O14" i="1"/>
  <c r="H14" i="1"/>
  <c r="F14" i="1"/>
  <c r="D14" i="1"/>
  <c r="O13" i="1"/>
  <c r="H13" i="1"/>
  <c r="F13" i="1"/>
  <c r="D13" i="1"/>
  <c r="O12" i="1"/>
  <c r="H12" i="1"/>
  <c r="F12" i="1"/>
  <c r="D12" i="1"/>
  <c r="O11" i="1"/>
  <c r="H11" i="1"/>
  <c r="F11" i="1"/>
  <c r="D11" i="1"/>
  <c r="O10" i="1"/>
  <c r="H10" i="1"/>
  <c r="F10" i="1"/>
  <c r="D10" i="1"/>
  <c r="O9" i="1"/>
  <c r="H9" i="1"/>
  <c r="F9" i="1"/>
  <c r="D9" i="1"/>
  <c r="O8" i="1"/>
  <c r="H8" i="1"/>
  <c r="F8" i="1"/>
  <c r="D8" i="1"/>
  <c r="O7" i="1"/>
  <c r="H7" i="1"/>
  <c r="F7" i="1"/>
  <c r="D7" i="1"/>
  <c r="O6" i="1"/>
  <c r="H6" i="1"/>
  <c r="F6" i="1"/>
  <c r="D6" i="1"/>
  <c r="O5" i="1"/>
  <c r="H5" i="1"/>
  <c r="F5" i="1"/>
  <c r="D5" i="1"/>
  <c r="O4" i="1"/>
  <c r="H4" i="1"/>
  <c r="F4" i="1"/>
  <c r="D4" i="1"/>
  <c r="F26" i="1" l="1"/>
</calcChain>
</file>

<file path=xl/sharedStrings.xml><?xml version="1.0" encoding="utf-8"?>
<sst xmlns="http://schemas.openxmlformats.org/spreadsheetml/2006/main" count="17" uniqueCount="11">
  <si>
    <t>flag-HDAC6</t>
  </si>
  <si>
    <t>HDAC6-DC</t>
  </si>
  <si>
    <t>AKAP220-/- 
(transfected)</t>
  </si>
  <si>
    <t>AKAP220-/-</t>
  </si>
  <si>
    <t>percent cilia loss</t>
  </si>
  <si>
    <t>Percent ciliated cells</t>
  </si>
  <si>
    <t>number of ciliated cells</t>
  </si>
  <si>
    <t>AKAP220-/- ciliated</t>
  </si>
  <si>
    <t>cells</t>
  </si>
  <si>
    <t>cilia</t>
  </si>
  <si>
    <t>Figure 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</si>
</sst>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71299-9881-490A-88EE-68F70873C5DE}">
  <dimension ref="A1:Q112"/>
  <sheetViews>
    <sheetView tabSelected="1" workbookViewId="0"/>
  </sheetViews>
  <sheetFormatPr defaultRowHeight="14.25" x14ac:dyDescent="0.45"/>
  <sheetData>
    <row r="1" spans="1:17" x14ac:dyDescent="0.45">
      <c r="A1" t="s">
        <v>10</v>
      </c>
      <c r="D1" t="s">
        <v>0</v>
      </c>
      <c r="N1" t="s">
        <v>1</v>
      </c>
    </row>
    <row r="3" spans="1:17" x14ac:dyDescent="0.45">
      <c r="B3" s="1" t="s">
        <v>2</v>
      </c>
      <c r="C3" s="1" t="s">
        <v>3</v>
      </c>
      <c r="D3" s="1" t="s">
        <v>4</v>
      </c>
      <c r="F3" s="1" t="s">
        <v>5</v>
      </c>
      <c r="H3" s="1" t="s">
        <v>6</v>
      </c>
      <c r="K3" s="1" t="s">
        <v>2</v>
      </c>
      <c r="L3" s="1" t="s">
        <v>7</v>
      </c>
      <c r="M3" s="1" t="s">
        <v>4</v>
      </c>
      <c r="O3" s="1" t="s">
        <v>5</v>
      </c>
      <c r="Q3" s="1" t="s">
        <v>6</v>
      </c>
    </row>
    <row r="4" spans="1:17" x14ac:dyDescent="0.45">
      <c r="B4" s="2">
        <v>2</v>
      </c>
      <c r="C4" s="2">
        <v>2</v>
      </c>
      <c r="D4" s="2">
        <f>(C4/B4)*100</f>
        <v>100</v>
      </c>
      <c r="F4">
        <f>((B4-C4)/B4)*100</f>
        <v>0</v>
      </c>
      <c r="H4">
        <f>B4-C4</f>
        <v>0</v>
      </c>
      <c r="J4">
        <v>1</v>
      </c>
      <c r="L4">
        <v>1</v>
      </c>
      <c r="O4">
        <f>(L4/J4)*100</f>
        <v>100</v>
      </c>
    </row>
    <row r="5" spans="1:17" x14ac:dyDescent="0.45">
      <c r="B5" s="2">
        <v>1</v>
      </c>
      <c r="C5" s="2">
        <v>1</v>
      </c>
      <c r="D5" s="2">
        <f t="shared" ref="D5:D41" si="0">(C5/B5)*100</f>
        <v>100</v>
      </c>
      <c r="F5">
        <f t="shared" ref="F5:F41" si="1">((B5-C5)/B5)*100</f>
        <v>0</v>
      </c>
      <c r="H5">
        <f t="shared" ref="H5:H41" si="2">B5-C5</f>
        <v>0</v>
      </c>
      <c r="J5">
        <v>1</v>
      </c>
      <c r="L5">
        <v>1</v>
      </c>
      <c r="O5">
        <f t="shared" ref="O5:O23" si="3">(L5/J5)*100</f>
        <v>100</v>
      </c>
    </row>
    <row r="6" spans="1:17" x14ac:dyDescent="0.45">
      <c r="B6" s="2">
        <v>1</v>
      </c>
      <c r="C6" s="2">
        <v>1</v>
      </c>
      <c r="D6" s="2">
        <f t="shared" si="0"/>
        <v>100</v>
      </c>
      <c r="F6">
        <f t="shared" si="1"/>
        <v>0</v>
      </c>
      <c r="H6">
        <f t="shared" si="2"/>
        <v>0</v>
      </c>
      <c r="J6">
        <v>4</v>
      </c>
      <c r="L6">
        <v>3</v>
      </c>
      <c r="O6">
        <f t="shared" si="3"/>
        <v>75</v>
      </c>
    </row>
    <row r="7" spans="1:17" x14ac:dyDescent="0.45">
      <c r="B7" s="2">
        <v>1</v>
      </c>
      <c r="C7" s="2">
        <v>1</v>
      </c>
      <c r="D7" s="2">
        <f t="shared" si="0"/>
        <v>100</v>
      </c>
      <c r="F7">
        <f t="shared" si="1"/>
        <v>0</v>
      </c>
      <c r="H7">
        <f t="shared" si="2"/>
        <v>0</v>
      </c>
      <c r="J7">
        <v>4</v>
      </c>
      <c r="L7">
        <v>2</v>
      </c>
      <c r="O7">
        <f t="shared" si="3"/>
        <v>50</v>
      </c>
    </row>
    <row r="8" spans="1:17" x14ac:dyDescent="0.45">
      <c r="B8" s="2">
        <v>4</v>
      </c>
      <c r="C8" s="2">
        <v>4</v>
      </c>
      <c r="D8" s="2">
        <f t="shared" si="0"/>
        <v>100</v>
      </c>
      <c r="F8">
        <f t="shared" si="1"/>
        <v>0</v>
      </c>
      <c r="H8">
        <f t="shared" si="2"/>
        <v>0</v>
      </c>
      <c r="J8">
        <v>4</v>
      </c>
      <c r="L8">
        <v>4</v>
      </c>
      <c r="O8">
        <f t="shared" si="3"/>
        <v>100</v>
      </c>
    </row>
    <row r="9" spans="1:17" x14ac:dyDescent="0.45">
      <c r="B9" s="2">
        <v>1</v>
      </c>
      <c r="C9" s="2">
        <v>1</v>
      </c>
      <c r="D9" s="2">
        <f t="shared" si="0"/>
        <v>100</v>
      </c>
      <c r="F9">
        <f t="shared" si="1"/>
        <v>0</v>
      </c>
      <c r="H9">
        <f t="shared" si="2"/>
        <v>0</v>
      </c>
      <c r="J9">
        <v>3</v>
      </c>
      <c r="L9">
        <v>2</v>
      </c>
      <c r="O9">
        <f t="shared" si="3"/>
        <v>66.666666666666657</v>
      </c>
    </row>
    <row r="10" spans="1:17" x14ac:dyDescent="0.45">
      <c r="B10" s="2">
        <v>1</v>
      </c>
      <c r="C10" s="2">
        <v>1</v>
      </c>
      <c r="D10" s="2">
        <f t="shared" si="0"/>
        <v>100</v>
      </c>
      <c r="F10">
        <f t="shared" si="1"/>
        <v>0</v>
      </c>
      <c r="H10">
        <f t="shared" si="2"/>
        <v>0</v>
      </c>
      <c r="J10">
        <v>5</v>
      </c>
      <c r="L10">
        <v>5</v>
      </c>
      <c r="O10">
        <f t="shared" si="3"/>
        <v>100</v>
      </c>
    </row>
    <row r="11" spans="1:17" x14ac:dyDescent="0.45">
      <c r="B11" s="2">
        <v>2</v>
      </c>
      <c r="C11" s="2">
        <v>2</v>
      </c>
      <c r="D11" s="2">
        <f t="shared" si="0"/>
        <v>100</v>
      </c>
      <c r="F11">
        <f t="shared" si="1"/>
        <v>0</v>
      </c>
      <c r="H11">
        <f t="shared" si="2"/>
        <v>0</v>
      </c>
      <c r="J11">
        <v>2</v>
      </c>
      <c r="L11">
        <v>2</v>
      </c>
      <c r="O11">
        <f t="shared" si="3"/>
        <v>100</v>
      </c>
    </row>
    <row r="12" spans="1:17" x14ac:dyDescent="0.45">
      <c r="B12" s="2">
        <v>8</v>
      </c>
      <c r="C12" s="2">
        <v>7</v>
      </c>
      <c r="D12" s="2">
        <f t="shared" si="0"/>
        <v>87.5</v>
      </c>
      <c r="F12">
        <f t="shared" si="1"/>
        <v>12.5</v>
      </c>
      <c r="H12">
        <f t="shared" si="2"/>
        <v>1</v>
      </c>
      <c r="J12">
        <v>2</v>
      </c>
      <c r="L12">
        <v>2</v>
      </c>
      <c r="O12">
        <f t="shared" si="3"/>
        <v>100</v>
      </c>
    </row>
    <row r="13" spans="1:17" x14ac:dyDescent="0.45">
      <c r="B13" s="2">
        <v>5</v>
      </c>
      <c r="C13" s="2">
        <v>5</v>
      </c>
      <c r="D13" s="2">
        <f t="shared" si="0"/>
        <v>100</v>
      </c>
      <c r="F13">
        <f t="shared" si="1"/>
        <v>0</v>
      </c>
      <c r="H13">
        <f t="shared" si="2"/>
        <v>0</v>
      </c>
      <c r="J13">
        <v>3</v>
      </c>
      <c r="L13">
        <v>2</v>
      </c>
      <c r="O13">
        <f t="shared" si="3"/>
        <v>66.666666666666657</v>
      </c>
    </row>
    <row r="14" spans="1:17" x14ac:dyDescent="0.45">
      <c r="B14" s="2">
        <v>6</v>
      </c>
      <c r="C14" s="2">
        <v>6</v>
      </c>
      <c r="D14" s="2">
        <f t="shared" si="0"/>
        <v>100</v>
      </c>
      <c r="F14">
        <f t="shared" si="1"/>
        <v>0</v>
      </c>
      <c r="H14">
        <f t="shared" si="2"/>
        <v>0</v>
      </c>
      <c r="J14">
        <v>11</v>
      </c>
      <c r="L14">
        <v>9</v>
      </c>
      <c r="O14">
        <f t="shared" si="3"/>
        <v>81.818181818181827</v>
      </c>
    </row>
    <row r="15" spans="1:17" x14ac:dyDescent="0.45">
      <c r="B15" s="2">
        <v>9</v>
      </c>
      <c r="C15" s="2">
        <v>9</v>
      </c>
      <c r="D15" s="2">
        <f t="shared" si="0"/>
        <v>100</v>
      </c>
      <c r="F15">
        <f t="shared" si="1"/>
        <v>0</v>
      </c>
      <c r="H15">
        <f t="shared" si="2"/>
        <v>0</v>
      </c>
      <c r="J15">
        <v>7</v>
      </c>
      <c r="L15">
        <v>5</v>
      </c>
      <c r="O15">
        <f t="shared" si="3"/>
        <v>71.428571428571431</v>
      </c>
    </row>
    <row r="16" spans="1:17" x14ac:dyDescent="0.45">
      <c r="B16" s="2">
        <v>10</v>
      </c>
      <c r="C16" s="2">
        <v>8</v>
      </c>
      <c r="D16" s="2">
        <f t="shared" si="0"/>
        <v>80</v>
      </c>
      <c r="F16">
        <f t="shared" si="1"/>
        <v>20</v>
      </c>
      <c r="H16">
        <f t="shared" si="2"/>
        <v>2</v>
      </c>
      <c r="J16">
        <v>11</v>
      </c>
      <c r="L16">
        <v>9</v>
      </c>
      <c r="O16">
        <f t="shared" si="3"/>
        <v>81.818181818181827</v>
      </c>
    </row>
    <row r="17" spans="2:15" x14ac:dyDescent="0.45">
      <c r="B17" s="2">
        <v>7</v>
      </c>
      <c r="C17" s="2">
        <v>6</v>
      </c>
      <c r="D17" s="2">
        <f t="shared" si="0"/>
        <v>85.714285714285708</v>
      </c>
      <c r="F17">
        <f t="shared" si="1"/>
        <v>14.285714285714285</v>
      </c>
      <c r="H17">
        <f t="shared" si="2"/>
        <v>1</v>
      </c>
      <c r="J17">
        <v>9</v>
      </c>
      <c r="L17">
        <v>7</v>
      </c>
      <c r="O17">
        <f t="shared" si="3"/>
        <v>77.777777777777786</v>
      </c>
    </row>
    <row r="18" spans="2:15" x14ac:dyDescent="0.45">
      <c r="B18" s="2">
        <v>6</v>
      </c>
      <c r="C18" s="2">
        <v>4</v>
      </c>
      <c r="D18" s="2">
        <f t="shared" si="0"/>
        <v>66.666666666666657</v>
      </c>
      <c r="F18">
        <f t="shared" si="1"/>
        <v>33.333333333333329</v>
      </c>
      <c r="H18">
        <f t="shared" si="2"/>
        <v>2</v>
      </c>
      <c r="J18">
        <v>3</v>
      </c>
      <c r="L18">
        <v>2</v>
      </c>
      <c r="O18">
        <f t="shared" si="3"/>
        <v>66.666666666666657</v>
      </c>
    </row>
    <row r="19" spans="2:15" x14ac:dyDescent="0.45">
      <c r="B19" s="2">
        <v>4</v>
      </c>
      <c r="C19" s="2">
        <v>2</v>
      </c>
      <c r="D19" s="2">
        <f t="shared" si="0"/>
        <v>50</v>
      </c>
      <c r="F19">
        <f t="shared" si="1"/>
        <v>50</v>
      </c>
      <c r="H19">
        <f t="shared" si="2"/>
        <v>2</v>
      </c>
      <c r="J19">
        <v>7</v>
      </c>
      <c r="L19">
        <v>5</v>
      </c>
      <c r="O19">
        <f t="shared" si="3"/>
        <v>71.428571428571431</v>
      </c>
    </row>
    <row r="20" spans="2:15" x14ac:dyDescent="0.45">
      <c r="B20" s="2">
        <v>4</v>
      </c>
      <c r="C20" s="2">
        <v>4</v>
      </c>
      <c r="D20" s="2">
        <f t="shared" si="0"/>
        <v>100</v>
      </c>
      <c r="F20">
        <f t="shared" si="1"/>
        <v>0</v>
      </c>
      <c r="H20">
        <f t="shared" si="2"/>
        <v>0</v>
      </c>
      <c r="J20">
        <v>5</v>
      </c>
      <c r="L20">
        <v>4</v>
      </c>
      <c r="O20">
        <f t="shared" si="3"/>
        <v>80</v>
      </c>
    </row>
    <row r="21" spans="2:15" x14ac:dyDescent="0.45">
      <c r="B21" s="2">
        <v>5</v>
      </c>
      <c r="C21" s="2">
        <v>4</v>
      </c>
      <c r="D21" s="2">
        <f t="shared" si="0"/>
        <v>80</v>
      </c>
      <c r="F21">
        <f t="shared" si="1"/>
        <v>20</v>
      </c>
      <c r="H21">
        <f t="shared" si="2"/>
        <v>1</v>
      </c>
      <c r="J21">
        <v>5</v>
      </c>
      <c r="L21">
        <v>5</v>
      </c>
      <c r="O21">
        <f t="shared" si="3"/>
        <v>100</v>
      </c>
    </row>
    <row r="22" spans="2:15" x14ac:dyDescent="0.45">
      <c r="B22" s="2">
        <v>6</v>
      </c>
      <c r="C22" s="2">
        <v>3</v>
      </c>
      <c r="D22" s="2">
        <f t="shared" si="0"/>
        <v>50</v>
      </c>
      <c r="F22">
        <f t="shared" si="1"/>
        <v>50</v>
      </c>
      <c r="H22">
        <f t="shared" si="2"/>
        <v>3</v>
      </c>
      <c r="J22">
        <v>6</v>
      </c>
      <c r="L22">
        <v>5</v>
      </c>
      <c r="O22">
        <f t="shared" si="3"/>
        <v>83.333333333333343</v>
      </c>
    </row>
    <row r="23" spans="2:15" x14ac:dyDescent="0.45">
      <c r="B23" s="2">
        <v>7</v>
      </c>
      <c r="C23" s="2">
        <v>5</v>
      </c>
      <c r="D23" s="2">
        <f t="shared" si="0"/>
        <v>71.428571428571431</v>
      </c>
      <c r="F23">
        <f t="shared" si="1"/>
        <v>28.571428571428569</v>
      </c>
      <c r="H23">
        <f t="shared" si="2"/>
        <v>2</v>
      </c>
      <c r="J23">
        <v>6</v>
      </c>
      <c r="L23">
        <v>6</v>
      </c>
      <c r="O23">
        <f t="shared" si="3"/>
        <v>100</v>
      </c>
    </row>
    <row r="24" spans="2:15" x14ac:dyDescent="0.45">
      <c r="B24" s="2">
        <v>5</v>
      </c>
      <c r="C24" s="2">
        <v>4</v>
      </c>
      <c r="D24" s="2">
        <f t="shared" si="0"/>
        <v>80</v>
      </c>
      <c r="F24">
        <f t="shared" si="1"/>
        <v>20</v>
      </c>
      <c r="H24">
        <f t="shared" si="2"/>
        <v>1</v>
      </c>
    </row>
    <row r="25" spans="2:15" x14ac:dyDescent="0.45">
      <c r="B25" s="2">
        <v>8</v>
      </c>
      <c r="C25" s="2">
        <v>6</v>
      </c>
      <c r="D25" s="2">
        <f t="shared" si="0"/>
        <v>75</v>
      </c>
      <c r="F25">
        <f t="shared" si="1"/>
        <v>25</v>
      </c>
      <c r="H25">
        <f t="shared" si="2"/>
        <v>2</v>
      </c>
      <c r="J25" s="3">
        <f>SUM(J4:J23)</f>
        <v>99</v>
      </c>
      <c r="L25" s="3">
        <f>SUM(L4:L23)</f>
        <v>81</v>
      </c>
      <c r="O25" s="3">
        <f>(L25/J25)*100</f>
        <v>81.818181818181827</v>
      </c>
    </row>
    <row r="26" spans="2:15" x14ac:dyDescent="0.45">
      <c r="B26" s="4">
        <f>SUM(B4:B25)</f>
        <v>103</v>
      </c>
      <c r="C26" s="4">
        <f>SUM(C4:C25)</f>
        <v>86</v>
      </c>
      <c r="D26" s="2"/>
      <c r="F26" s="3">
        <f>((B26-C26)/B26)*100</f>
        <v>16.50485436893204</v>
      </c>
      <c r="H26" s="3">
        <f>B26-C26</f>
        <v>17</v>
      </c>
    </row>
    <row r="27" spans="2:15" x14ac:dyDescent="0.45">
      <c r="B27" s="2">
        <v>5</v>
      </c>
      <c r="C27" s="2">
        <v>5</v>
      </c>
      <c r="D27" s="2">
        <f t="shared" si="0"/>
        <v>100</v>
      </c>
      <c r="F27">
        <f t="shared" si="1"/>
        <v>0</v>
      </c>
      <c r="H27">
        <f t="shared" si="2"/>
        <v>0</v>
      </c>
      <c r="J27">
        <v>2</v>
      </c>
      <c r="L27">
        <v>2</v>
      </c>
      <c r="O27">
        <f>L27/J27*100</f>
        <v>100</v>
      </c>
    </row>
    <row r="28" spans="2:15" x14ac:dyDescent="0.45">
      <c r="B28" s="2">
        <v>10</v>
      </c>
      <c r="C28" s="2">
        <v>9</v>
      </c>
      <c r="D28" s="2">
        <f t="shared" si="0"/>
        <v>90</v>
      </c>
      <c r="F28">
        <f t="shared" si="1"/>
        <v>10</v>
      </c>
      <c r="H28">
        <f t="shared" si="2"/>
        <v>1</v>
      </c>
      <c r="J28">
        <v>3</v>
      </c>
      <c r="L28">
        <v>1</v>
      </c>
      <c r="O28">
        <f t="shared" ref="O28:O49" si="4">L28/J28*100</f>
        <v>33.333333333333329</v>
      </c>
    </row>
    <row r="29" spans="2:15" x14ac:dyDescent="0.45">
      <c r="B29" s="2">
        <v>6</v>
      </c>
      <c r="C29" s="2">
        <v>4</v>
      </c>
      <c r="D29" s="2">
        <f t="shared" si="0"/>
        <v>66.666666666666657</v>
      </c>
      <c r="F29">
        <f t="shared" si="1"/>
        <v>33.333333333333329</v>
      </c>
      <c r="H29">
        <f t="shared" si="2"/>
        <v>2</v>
      </c>
      <c r="J29">
        <v>2</v>
      </c>
      <c r="L29">
        <v>2</v>
      </c>
      <c r="O29">
        <f t="shared" si="4"/>
        <v>100</v>
      </c>
    </row>
    <row r="30" spans="2:15" x14ac:dyDescent="0.45">
      <c r="B30" s="2">
        <v>9</v>
      </c>
      <c r="C30" s="2">
        <v>9</v>
      </c>
      <c r="D30" s="2">
        <f t="shared" si="0"/>
        <v>100</v>
      </c>
      <c r="F30">
        <f t="shared" si="1"/>
        <v>0</v>
      </c>
      <c r="H30">
        <f t="shared" si="2"/>
        <v>0</v>
      </c>
      <c r="J30">
        <v>1</v>
      </c>
      <c r="L30">
        <v>1</v>
      </c>
      <c r="O30">
        <f t="shared" si="4"/>
        <v>100</v>
      </c>
    </row>
    <row r="31" spans="2:15" x14ac:dyDescent="0.45">
      <c r="B31" s="2">
        <v>5</v>
      </c>
      <c r="C31" s="2">
        <v>4</v>
      </c>
      <c r="D31" s="2">
        <f t="shared" si="0"/>
        <v>80</v>
      </c>
      <c r="F31">
        <f t="shared" si="1"/>
        <v>20</v>
      </c>
      <c r="H31">
        <f t="shared" si="2"/>
        <v>1</v>
      </c>
      <c r="J31">
        <v>2</v>
      </c>
      <c r="L31">
        <v>2</v>
      </c>
      <c r="O31">
        <f t="shared" si="4"/>
        <v>100</v>
      </c>
    </row>
    <row r="32" spans="2:15" x14ac:dyDescent="0.45">
      <c r="B32" s="2">
        <v>6</v>
      </c>
      <c r="C32" s="2">
        <v>4</v>
      </c>
      <c r="D32" s="2">
        <f t="shared" si="0"/>
        <v>66.666666666666657</v>
      </c>
      <c r="F32">
        <f t="shared" si="1"/>
        <v>33.333333333333329</v>
      </c>
      <c r="H32">
        <f t="shared" si="2"/>
        <v>2</v>
      </c>
      <c r="J32">
        <v>2</v>
      </c>
      <c r="L32">
        <v>2</v>
      </c>
      <c r="O32">
        <f t="shared" si="4"/>
        <v>100</v>
      </c>
    </row>
    <row r="33" spans="2:15" x14ac:dyDescent="0.45">
      <c r="B33" s="2">
        <v>6</v>
      </c>
      <c r="C33" s="2">
        <v>5</v>
      </c>
      <c r="D33" s="2">
        <f t="shared" si="0"/>
        <v>83.333333333333343</v>
      </c>
      <c r="F33">
        <f t="shared" si="1"/>
        <v>16.666666666666664</v>
      </c>
      <c r="H33">
        <f t="shared" si="2"/>
        <v>1</v>
      </c>
      <c r="J33">
        <v>1</v>
      </c>
      <c r="L33">
        <v>0</v>
      </c>
      <c r="O33">
        <f t="shared" si="4"/>
        <v>0</v>
      </c>
    </row>
    <row r="34" spans="2:15" x14ac:dyDescent="0.45">
      <c r="B34" s="2">
        <v>4</v>
      </c>
      <c r="C34" s="2">
        <v>3</v>
      </c>
      <c r="D34" s="2">
        <f t="shared" si="0"/>
        <v>75</v>
      </c>
      <c r="F34">
        <f t="shared" si="1"/>
        <v>25</v>
      </c>
      <c r="H34">
        <f t="shared" si="2"/>
        <v>1</v>
      </c>
      <c r="J34">
        <v>1</v>
      </c>
      <c r="L34">
        <v>1</v>
      </c>
      <c r="O34">
        <f t="shared" si="4"/>
        <v>100</v>
      </c>
    </row>
    <row r="35" spans="2:15" x14ac:dyDescent="0.45">
      <c r="B35" s="2">
        <v>6</v>
      </c>
      <c r="C35" s="2">
        <v>5</v>
      </c>
      <c r="D35" s="2">
        <f t="shared" si="0"/>
        <v>83.333333333333343</v>
      </c>
      <c r="F35">
        <f t="shared" si="1"/>
        <v>16.666666666666664</v>
      </c>
      <c r="H35">
        <f t="shared" si="2"/>
        <v>1</v>
      </c>
      <c r="J35">
        <v>2</v>
      </c>
      <c r="L35">
        <v>2</v>
      </c>
      <c r="O35">
        <f t="shared" si="4"/>
        <v>100</v>
      </c>
    </row>
    <row r="36" spans="2:15" x14ac:dyDescent="0.45">
      <c r="B36" s="2">
        <v>2</v>
      </c>
      <c r="C36" s="2">
        <v>1</v>
      </c>
      <c r="D36" s="2">
        <f t="shared" si="0"/>
        <v>50</v>
      </c>
      <c r="F36">
        <f t="shared" si="1"/>
        <v>50</v>
      </c>
      <c r="H36">
        <f t="shared" si="2"/>
        <v>1</v>
      </c>
      <c r="J36">
        <v>2</v>
      </c>
      <c r="L36">
        <v>2</v>
      </c>
      <c r="O36">
        <f t="shared" si="4"/>
        <v>100</v>
      </c>
    </row>
    <row r="37" spans="2:15" x14ac:dyDescent="0.45">
      <c r="B37" s="2">
        <v>1</v>
      </c>
      <c r="C37" s="2">
        <v>1</v>
      </c>
      <c r="D37" s="2">
        <f t="shared" si="0"/>
        <v>100</v>
      </c>
      <c r="F37">
        <f t="shared" si="1"/>
        <v>0</v>
      </c>
      <c r="H37">
        <f t="shared" si="2"/>
        <v>0</v>
      </c>
      <c r="J37">
        <v>1</v>
      </c>
      <c r="L37">
        <v>1</v>
      </c>
      <c r="O37">
        <f t="shared" si="4"/>
        <v>100</v>
      </c>
    </row>
    <row r="38" spans="2:15" x14ac:dyDescent="0.45">
      <c r="B38" s="2">
        <v>2</v>
      </c>
      <c r="C38" s="2">
        <v>2</v>
      </c>
      <c r="D38" s="2">
        <f t="shared" si="0"/>
        <v>100</v>
      </c>
      <c r="F38">
        <f t="shared" si="1"/>
        <v>0</v>
      </c>
      <c r="H38">
        <f t="shared" si="2"/>
        <v>0</v>
      </c>
      <c r="J38">
        <v>1</v>
      </c>
      <c r="L38">
        <v>1</v>
      </c>
      <c r="O38">
        <f t="shared" si="4"/>
        <v>100</v>
      </c>
    </row>
    <row r="39" spans="2:15" x14ac:dyDescent="0.45">
      <c r="B39" s="2">
        <v>3</v>
      </c>
      <c r="C39" s="2">
        <v>3</v>
      </c>
      <c r="D39" s="2">
        <f t="shared" si="0"/>
        <v>100</v>
      </c>
      <c r="F39">
        <f t="shared" si="1"/>
        <v>0</v>
      </c>
      <c r="H39">
        <f t="shared" si="2"/>
        <v>0</v>
      </c>
      <c r="J39">
        <v>2</v>
      </c>
      <c r="L39">
        <v>2</v>
      </c>
      <c r="O39">
        <f t="shared" si="4"/>
        <v>100</v>
      </c>
    </row>
    <row r="40" spans="2:15" x14ac:dyDescent="0.45">
      <c r="B40" s="2">
        <v>4</v>
      </c>
      <c r="C40" s="2">
        <v>4</v>
      </c>
      <c r="D40" s="2">
        <f t="shared" si="0"/>
        <v>100</v>
      </c>
      <c r="F40">
        <f t="shared" si="1"/>
        <v>0</v>
      </c>
      <c r="H40">
        <f t="shared" si="2"/>
        <v>0</v>
      </c>
      <c r="J40">
        <v>1</v>
      </c>
      <c r="L40">
        <v>1</v>
      </c>
      <c r="O40">
        <f t="shared" si="4"/>
        <v>100</v>
      </c>
    </row>
    <row r="41" spans="2:15" x14ac:dyDescent="0.45">
      <c r="B41" s="2">
        <v>2</v>
      </c>
      <c r="C41" s="2">
        <v>2</v>
      </c>
      <c r="D41" s="2">
        <f t="shared" si="0"/>
        <v>100</v>
      </c>
      <c r="F41">
        <f t="shared" si="1"/>
        <v>0</v>
      </c>
      <c r="H41">
        <f t="shared" si="2"/>
        <v>0</v>
      </c>
      <c r="J41">
        <v>2</v>
      </c>
      <c r="L41">
        <v>1</v>
      </c>
      <c r="O41">
        <f t="shared" si="4"/>
        <v>50</v>
      </c>
    </row>
    <row r="42" spans="2:15" x14ac:dyDescent="0.45">
      <c r="B42" s="3">
        <f>SUM(B27:B41)</f>
        <v>71</v>
      </c>
      <c r="C42" s="3">
        <f>SUM(C27:C41)</f>
        <v>61</v>
      </c>
      <c r="F42" s="3">
        <f>((B42-C42)/B42)*100</f>
        <v>14.084507042253522</v>
      </c>
      <c r="H42" s="3">
        <f>SUM(H27:H41)</f>
        <v>10</v>
      </c>
      <c r="J42">
        <v>4</v>
      </c>
      <c r="L42">
        <v>2</v>
      </c>
      <c r="O42">
        <f t="shared" si="4"/>
        <v>50</v>
      </c>
    </row>
    <row r="43" spans="2:15" x14ac:dyDescent="0.45">
      <c r="J43">
        <v>2</v>
      </c>
      <c r="L43">
        <v>2</v>
      </c>
      <c r="O43">
        <f t="shared" si="4"/>
        <v>100</v>
      </c>
    </row>
    <row r="44" spans="2:15" x14ac:dyDescent="0.45">
      <c r="B44" s="2" t="s">
        <v>8</v>
      </c>
      <c r="C44" s="2" t="s">
        <v>9</v>
      </c>
      <c r="J44">
        <v>1</v>
      </c>
      <c r="L44">
        <v>1</v>
      </c>
      <c r="O44">
        <f t="shared" si="4"/>
        <v>100</v>
      </c>
    </row>
    <row r="45" spans="2:15" x14ac:dyDescent="0.45">
      <c r="B45">
        <v>2</v>
      </c>
      <c r="C45">
        <v>0</v>
      </c>
      <c r="J45">
        <v>1</v>
      </c>
      <c r="L45">
        <v>1</v>
      </c>
      <c r="O45">
        <f t="shared" si="4"/>
        <v>100</v>
      </c>
    </row>
    <row r="46" spans="2:15" x14ac:dyDescent="0.45">
      <c r="B46">
        <v>1</v>
      </c>
      <c r="C46">
        <v>0</v>
      </c>
      <c r="J46">
        <v>2</v>
      </c>
      <c r="L46">
        <v>2</v>
      </c>
      <c r="O46">
        <f t="shared" si="4"/>
        <v>100</v>
      </c>
    </row>
    <row r="47" spans="2:15" x14ac:dyDescent="0.45">
      <c r="B47">
        <v>4</v>
      </c>
      <c r="C47">
        <v>1</v>
      </c>
      <c r="J47">
        <v>2</v>
      </c>
      <c r="L47">
        <v>2</v>
      </c>
      <c r="O47">
        <f t="shared" si="4"/>
        <v>100</v>
      </c>
    </row>
    <row r="48" spans="2:15" x14ac:dyDescent="0.45">
      <c r="B48">
        <v>6</v>
      </c>
      <c r="C48">
        <v>1</v>
      </c>
      <c r="J48">
        <v>1</v>
      </c>
      <c r="L48">
        <v>1</v>
      </c>
      <c r="O48">
        <f t="shared" si="4"/>
        <v>100</v>
      </c>
    </row>
    <row r="49" spans="2:15" x14ac:dyDescent="0.45">
      <c r="B49">
        <v>6</v>
      </c>
      <c r="C49">
        <v>2</v>
      </c>
      <c r="J49">
        <v>2</v>
      </c>
      <c r="L49">
        <v>2</v>
      </c>
      <c r="O49">
        <f t="shared" si="4"/>
        <v>100</v>
      </c>
    </row>
    <row r="50" spans="2:15" x14ac:dyDescent="0.45">
      <c r="B50">
        <v>5</v>
      </c>
      <c r="C50">
        <v>0</v>
      </c>
      <c r="J50" s="3">
        <f>SUM(J27:J49)</f>
        <v>40</v>
      </c>
      <c r="L50" s="3">
        <f>SUM(L27:L49)</f>
        <v>34</v>
      </c>
      <c r="O50" s="3">
        <f>L50/J50*100</f>
        <v>85</v>
      </c>
    </row>
    <row r="51" spans="2:15" x14ac:dyDescent="0.45">
      <c r="B51">
        <v>6</v>
      </c>
      <c r="C51">
        <v>0</v>
      </c>
    </row>
    <row r="52" spans="2:15" x14ac:dyDescent="0.45">
      <c r="B52">
        <v>13</v>
      </c>
      <c r="C52">
        <v>2</v>
      </c>
      <c r="J52" t="s">
        <v>8</v>
      </c>
      <c r="K52" t="s">
        <v>9</v>
      </c>
    </row>
    <row r="53" spans="2:15" x14ac:dyDescent="0.45">
      <c r="B53">
        <v>3</v>
      </c>
      <c r="C53">
        <v>0</v>
      </c>
      <c r="J53">
        <v>2</v>
      </c>
      <c r="K53">
        <v>2</v>
      </c>
    </row>
    <row r="54" spans="2:15" x14ac:dyDescent="0.45">
      <c r="B54">
        <v>6</v>
      </c>
      <c r="C54">
        <v>1</v>
      </c>
      <c r="J54">
        <v>2</v>
      </c>
      <c r="K54">
        <v>2</v>
      </c>
    </row>
    <row r="55" spans="2:15" x14ac:dyDescent="0.45">
      <c r="B55">
        <v>8</v>
      </c>
      <c r="C55">
        <v>0</v>
      </c>
      <c r="J55">
        <v>3</v>
      </c>
      <c r="K55">
        <v>2</v>
      </c>
    </row>
    <row r="56" spans="2:15" x14ac:dyDescent="0.45">
      <c r="B56">
        <v>8</v>
      </c>
      <c r="C56">
        <v>2</v>
      </c>
      <c r="J56">
        <v>2</v>
      </c>
      <c r="K56">
        <v>1</v>
      </c>
    </row>
    <row r="57" spans="2:15" x14ac:dyDescent="0.45">
      <c r="B57">
        <v>7</v>
      </c>
      <c r="C57">
        <v>1</v>
      </c>
      <c r="J57">
        <v>7</v>
      </c>
      <c r="K57">
        <v>6</v>
      </c>
    </row>
    <row r="58" spans="2:15" x14ac:dyDescent="0.45">
      <c r="B58">
        <v>8</v>
      </c>
      <c r="C58">
        <v>1</v>
      </c>
      <c r="J58">
        <v>6</v>
      </c>
      <c r="K58">
        <v>5</v>
      </c>
    </row>
    <row r="59" spans="2:15" x14ac:dyDescent="0.45">
      <c r="B59">
        <v>7</v>
      </c>
      <c r="C59">
        <v>1</v>
      </c>
      <c r="J59">
        <v>11</v>
      </c>
      <c r="K59">
        <v>11</v>
      </c>
    </row>
    <row r="60" spans="2:15" x14ac:dyDescent="0.45">
      <c r="B60">
        <v>11</v>
      </c>
      <c r="C60">
        <v>1</v>
      </c>
      <c r="J60">
        <v>3</v>
      </c>
      <c r="K60">
        <v>2</v>
      </c>
    </row>
    <row r="61" spans="2:15" x14ac:dyDescent="0.45">
      <c r="B61">
        <v>11</v>
      </c>
      <c r="C61">
        <v>2</v>
      </c>
      <c r="J61">
        <v>7</v>
      </c>
      <c r="K61">
        <v>6</v>
      </c>
    </row>
    <row r="62" spans="2:15" x14ac:dyDescent="0.45">
      <c r="B62">
        <v>4</v>
      </c>
      <c r="C62">
        <v>0</v>
      </c>
      <c r="J62">
        <v>3</v>
      </c>
      <c r="K62">
        <v>1</v>
      </c>
    </row>
    <row r="63" spans="2:15" x14ac:dyDescent="0.45">
      <c r="B63">
        <v>8</v>
      </c>
      <c r="C63">
        <v>0</v>
      </c>
      <c r="J63">
        <v>5</v>
      </c>
      <c r="K63">
        <v>4</v>
      </c>
    </row>
    <row r="64" spans="2:15" x14ac:dyDescent="0.45">
      <c r="B64">
        <v>6</v>
      </c>
      <c r="C64">
        <v>1</v>
      </c>
      <c r="J64">
        <v>8</v>
      </c>
      <c r="K64">
        <v>6</v>
      </c>
    </row>
    <row r="65" spans="2:12" x14ac:dyDescent="0.45">
      <c r="B65">
        <v>10</v>
      </c>
      <c r="C65">
        <v>2</v>
      </c>
      <c r="J65">
        <v>9</v>
      </c>
      <c r="K65">
        <v>9</v>
      </c>
    </row>
    <row r="66" spans="2:12" x14ac:dyDescent="0.45">
      <c r="B66">
        <v>10</v>
      </c>
      <c r="C66">
        <v>2</v>
      </c>
      <c r="J66">
        <v>5</v>
      </c>
      <c r="K66">
        <v>4</v>
      </c>
    </row>
    <row r="67" spans="2:12" x14ac:dyDescent="0.45">
      <c r="B67">
        <v>7</v>
      </c>
      <c r="C67">
        <v>2</v>
      </c>
      <c r="J67">
        <v>9</v>
      </c>
      <c r="K67">
        <v>7</v>
      </c>
    </row>
    <row r="68" spans="2:12" x14ac:dyDescent="0.45">
      <c r="B68">
        <v>5</v>
      </c>
      <c r="C68">
        <v>0</v>
      </c>
      <c r="J68">
        <v>6</v>
      </c>
      <c r="K68">
        <v>6</v>
      </c>
    </row>
    <row r="69" spans="2:12" x14ac:dyDescent="0.45">
      <c r="J69">
        <v>3</v>
      </c>
      <c r="K69">
        <v>2</v>
      </c>
    </row>
    <row r="70" spans="2:12" x14ac:dyDescent="0.45">
      <c r="B70" s="3">
        <f>SUM(B45:B68)</f>
        <v>162</v>
      </c>
      <c r="C70" s="3">
        <f>SUM(C45:C68)</f>
        <v>22</v>
      </c>
      <c r="D70" s="3">
        <f>22/162*100</f>
        <v>13.580246913580247</v>
      </c>
      <c r="J70">
        <v>10</v>
      </c>
      <c r="K70">
        <v>9</v>
      </c>
    </row>
    <row r="71" spans="2:12" x14ac:dyDescent="0.45">
      <c r="J71">
        <v>8</v>
      </c>
      <c r="K71">
        <v>5</v>
      </c>
    </row>
    <row r="72" spans="2:12" x14ac:dyDescent="0.45">
      <c r="B72">
        <v>2</v>
      </c>
      <c r="C72">
        <v>0</v>
      </c>
      <c r="J72">
        <v>8</v>
      </c>
      <c r="K72">
        <v>8</v>
      </c>
    </row>
    <row r="73" spans="2:12" x14ac:dyDescent="0.45">
      <c r="B73">
        <v>2</v>
      </c>
      <c r="C73">
        <v>1</v>
      </c>
      <c r="J73">
        <v>6</v>
      </c>
      <c r="K73">
        <v>6</v>
      </c>
    </row>
    <row r="74" spans="2:12" x14ac:dyDescent="0.45">
      <c r="B74">
        <v>2</v>
      </c>
      <c r="C74">
        <v>1</v>
      </c>
      <c r="J74">
        <v>6</v>
      </c>
      <c r="K74">
        <v>4</v>
      </c>
    </row>
    <row r="75" spans="2:12" x14ac:dyDescent="0.45">
      <c r="B75">
        <v>4</v>
      </c>
      <c r="C75">
        <v>0</v>
      </c>
      <c r="J75">
        <v>4</v>
      </c>
      <c r="K75">
        <v>4</v>
      </c>
    </row>
    <row r="76" spans="2:12" x14ac:dyDescent="0.45">
      <c r="B76">
        <v>1</v>
      </c>
      <c r="C76">
        <v>0</v>
      </c>
      <c r="J76">
        <v>6</v>
      </c>
      <c r="K76">
        <v>5</v>
      </c>
    </row>
    <row r="77" spans="2:12" x14ac:dyDescent="0.45">
      <c r="B77">
        <v>1</v>
      </c>
      <c r="C77">
        <v>0</v>
      </c>
      <c r="J77">
        <v>6</v>
      </c>
      <c r="K77">
        <v>5</v>
      </c>
    </row>
    <row r="78" spans="2:12" x14ac:dyDescent="0.45">
      <c r="B78">
        <v>4</v>
      </c>
      <c r="C78">
        <v>0</v>
      </c>
    </row>
    <row r="79" spans="2:12" x14ac:dyDescent="0.45">
      <c r="B79">
        <v>4</v>
      </c>
      <c r="C79">
        <v>0</v>
      </c>
      <c r="J79" s="3">
        <f>SUM(J53:J77)</f>
        <v>145</v>
      </c>
      <c r="K79" s="3">
        <f>SUM(K53:K77)</f>
        <v>122</v>
      </c>
      <c r="L79" s="3">
        <f>122/145*100</f>
        <v>84.137931034482762</v>
      </c>
    </row>
    <row r="80" spans="2:12" x14ac:dyDescent="0.45">
      <c r="B80">
        <v>5</v>
      </c>
      <c r="C80">
        <v>1</v>
      </c>
    </row>
    <row r="81" spans="2:11" x14ac:dyDescent="0.45">
      <c r="B81">
        <v>6</v>
      </c>
      <c r="C81">
        <v>1</v>
      </c>
      <c r="J81">
        <v>4</v>
      </c>
      <c r="K81">
        <v>3</v>
      </c>
    </row>
    <row r="82" spans="2:11" x14ac:dyDescent="0.45">
      <c r="B82">
        <v>6</v>
      </c>
      <c r="C82">
        <v>0</v>
      </c>
      <c r="J82">
        <v>3</v>
      </c>
      <c r="K82">
        <v>3</v>
      </c>
    </row>
    <row r="83" spans="2:11" x14ac:dyDescent="0.45">
      <c r="B83">
        <v>2</v>
      </c>
      <c r="C83">
        <v>0</v>
      </c>
      <c r="J83">
        <v>4</v>
      </c>
      <c r="K83">
        <v>3</v>
      </c>
    </row>
    <row r="84" spans="2:11" x14ac:dyDescent="0.45">
      <c r="B84">
        <v>2</v>
      </c>
      <c r="C84">
        <v>1</v>
      </c>
      <c r="J84">
        <v>4</v>
      </c>
      <c r="K84">
        <v>4</v>
      </c>
    </row>
    <row r="85" spans="2:11" x14ac:dyDescent="0.45">
      <c r="B85">
        <v>8</v>
      </c>
      <c r="C85">
        <v>2</v>
      </c>
      <c r="J85">
        <v>5</v>
      </c>
      <c r="K85">
        <v>5</v>
      </c>
    </row>
    <row r="86" spans="2:11" x14ac:dyDescent="0.45">
      <c r="B86">
        <v>4</v>
      </c>
      <c r="C86">
        <v>1</v>
      </c>
      <c r="J86">
        <v>6</v>
      </c>
      <c r="K86">
        <v>6</v>
      </c>
    </row>
    <row r="87" spans="2:11" x14ac:dyDescent="0.45">
      <c r="B87">
        <v>6</v>
      </c>
      <c r="C87">
        <v>0</v>
      </c>
      <c r="J87">
        <v>6</v>
      </c>
      <c r="K87">
        <v>6</v>
      </c>
    </row>
    <row r="88" spans="2:11" x14ac:dyDescent="0.45">
      <c r="B88">
        <v>3</v>
      </c>
      <c r="C88">
        <v>0</v>
      </c>
      <c r="J88">
        <v>2</v>
      </c>
      <c r="K88">
        <v>1</v>
      </c>
    </row>
    <row r="89" spans="2:11" x14ac:dyDescent="0.45">
      <c r="B89">
        <v>9</v>
      </c>
      <c r="C89">
        <v>1</v>
      </c>
      <c r="J89">
        <v>5</v>
      </c>
      <c r="K89">
        <v>4</v>
      </c>
    </row>
    <row r="90" spans="2:11" x14ac:dyDescent="0.45">
      <c r="B90">
        <v>4</v>
      </c>
      <c r="C90">
        <v>3</v>
      </c>
      <c r="J90">
        <v>5</v>
      </c>
      <c r="K90">
        <v>3</v>
      </c>
    </row>
    <row r="91" spans="2:11" x14ac:dyDescent="0.45">
      <c r="B91">
        <v>8</v>
      </c>
      <c r="C91">
        <v>0</v>
      </c>
      <c r="J91">
        <v>8</v>
      </c>
      <c r="K91">
        <v>4</v>
      </c>
    </row>
    <row r="92" spans="2:11" x14ac:dyDescent="0.45">
      <c r="B92">
        <v>8</v>
      </c>
      <c r="C92">
        <v>2</v>
      </c>
      <c r="J92">
        <v>6</v>
      </c>
      <c r="K92">
        <v>5</v>
      </c>
    </row>
    <row r="93" spans="2:11" x14ac:dyDescent="0.45">
      <c r="B93">
        <v>8</v>
      </c>
      <c r="C93">
        <v>1</v>
      </c>
      <c r="J93">
        <v>7</v>
      </c>
      <c r="K93">
        <v>6</v>
      </c>
    </row>
    <row r="94" spans="2:11" x14ac:dyDescent="0.45">
      <c r="B94">
        <v>5</v>
      </c>
      <c r="C94">
        <v>0</v>
      </c>
      <c r="J94">
        <v>6</v>
      </c>
      <c r="K94">
        <v>4</v>
      </c>
    </row>
    <row r="95" spans="2:11" x14ac:dyDescent="0.45">
      <c r="B95">
        <v>8</v>
      </c>
      <c r="C95">
        <v>3</v>
      </c>
      <c r="J95">
        <v>13</v>
      </c>
      <c r="K95">
        <v>11</v>
      </c>
    </row>
    <row r="96" spans="2:11" x14ac:dyDescent="0.45">
      <c r="B96">
        <v>10</v>
      </c>
      <c r="C96">
        <v>4</v>
      </c>
      <c r="J96">
        <v>13</v>
      </c>
      <c r="K96">
        <v>9</v>
      </c>
    </row>
    <row r="97" spans="2:12" x14ac:dyDescent="0.45">
      <c r="B97">
        <v>5</v>
      </c>
      <c r="C97">
        <v>0</v>
      </c>
      <c r="J97">
        <v>8</v>
      </c>
      <c r="K97">
        <v>8</v>
      </c>
    </row>
    <row r="98" spans="2:12" x14ac:dyDescent="0.45">
      <c r="B98">
        <v>10</v>
      </c>
      <c r="C98">
        <v>3</v>
      </c>
      <c r="J98">
        <v>9</v>
      </c>
      <c r="K98">
        <v>7</v>
      </c>
    </row>
    <row r="99" spans="2:12" x14ac:dyDescent="0.45">
      <c r="B99">
        <v>3</v>
      </c>
      <c r="C99">
        <v>1</v>
      </c>
      <c r="J99">
        <v>10</v>
      </c>
      <c r="K99">
        <v>8</v>
      </c>
    </row>
    <row r="100" spans="2:12" x14ac:dyDescent="0.45">
      <c r="B100">
        <v>13</v>
      </c>
      <c r="C100">
        <v>1</v>
      </c>
      <c r="J100">
        <v>18</v>
      </c>
      <c r="K100">
        <v>18</v>
      </c>
    </row>
    <row r="101" spans="2:12" x14ac:dyDescent="0.45">
      <c r="B101">
        <v>8</v>
      </c>
      <c r="C101">
        <v>2</v>
      </c>
      <c r="J101">
        <v>9</v>
      </c>
      <c r="K101">
        <v>7</v>
      </c>
    </row>
    <row r="102" spans="2:12" x14ac:dyDescent="0.45">
      <c r="J102">
        <v>6</v>
      </c>
      <c r="K102">
        <v>6</v>
      </c>
    </row>
    <row r="103" spans="2:12" x14ac:dyDescent="0.45">
      <c r="B103" s="3">
        <f>SUM(B72:B101)</f>
        <v>161</v>
      </c>
      <c r="C103" s="3">
        <f>SUM(C72:C101)</f>
        <v>29</v>
      </c>
      <c r="D103" s="3">
        <f>29/161*100</f>
        <v>18.012422360248447</v>
      </c>
      <c r="J103">
        <v>6</v>
      </c>
      <c r="K103">
        <v>5</v>
      </c>
    </row>
    <row r="104" spans="2:12" x14ac:dyDescent="0.45">
      <c r="J104">
        <v>8</v>
      </c>
      <c r="K104">
        <v>6</v>
      </c>
    </row>
    <row r="105" spans="2:12" x14ac:dyDescent="0.45">
      <c r="J105">
        <v>6</v>
      </c>
      <c r="K105">
        <v>5</v>
      </c>
    </row>
    <row r="106" spans="2:12" x14ac:dyDescent="0.45">
      <c r="J106">
        <v>4</v>
      </c>
      <c r="K106">
        <v>4</v>
      </c>
    </row>
    <row r="107" spans="2:12" x14ac:dyDescent="0.45">
      <c r="J107">
        <v>5</v>
      </c>
      <c r="K107">
        <v>5</v>
      </c>
    </row>
    <row r="108" spans="2:12" x14ac:dyDescent="0.45">
      <c r="J108">
        <v>6</v>
      </c>
      <c r="K108">
        <v>6</v>
      </c>
    </row>
    <row r="109" spans="2:12" x14ac:dyDescent="0.45">
      <c r="J109">
        <v>7</v>
      </c>
      <c r="K109">
        <v>6</v>
      </c>
    </row>
    <row r="110" spans="2:12" x14ac:dyDescent="0.45">
      <c r="J110">
        <v>4</v>
      </c>
      <c r="K110">
        <v>4</v>
      </c>
    </row>
    <row r="112" spans="2:12" x14ac:dyDescent="0.45">
      <c r="J112" s="3">
        <f>SUM(J81:J110)</f>
        <v>203</v>
      </c>
      <c r="K112" s="3">
        <f>SUM(K81:K110)</f>
        <v>172</v>
      </c>
      <c r="L112" s="3">
        <f>172/203*100</f>
        <v>84.729064039408868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Janani Gopalan</dc:creator>
  <cp:lastModifiedBy>Janani Gopalan</cp:lastModifiedBy>
  <dcterms:created xsi:type="dcterms:W3CDTF">2021-03-09T22:43:20Z</dcterms:created>
  <dcterms:modified xsi:type="dcterms:W3CDTF">2021-03-09T22:43:55Z</dcterms:modified>
</cp:coreProperties>
</file>