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uders/G Drive IRB/Work in progress/Manuscripts/augmin ko mouse paper/RevCommons/Submission/Submission revised/eLife/eLife Figures revised/Source data files quantifications/"/>
    </mc:Choice>
  </mc:AlternateContent>
  <xr:revisionPtr revIDLastSave="0" documentId="8_{0C2B900B-636F-9C48-B15C-AB3D4BD5DB20}" xr6:coauthVersionLast="36" xr6:coauthVersionMax="36" xr10:uidLastSave="{00000000-0000-0000-0000-000000000000}"/>
  <bookViews>
    <workbookView xWindow="2300" yWindow="1200" windowWidth="27240" windowHeight="16440" xr2:uid="{48A06667-BB96-394A-A9E4-0040D5ACC13F}"/>
  </bookViews>
  <sheets>
    <sheet name="Fig1f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C15" i="2" s="1"/>
  <c r="E6" i="2"/>
  <c r="F6" i="2"/>
  <c r="G6" i="2"/>
  <c r="F15" i="2" s="1"/>
  <c r="H6" i="2"/>
  <c r="E15" i="2" s="1"/>
  <c r="I6" i="2"/>
  <c r="B7" i="2"/>
  <c r="C7" i="2"/>
  <c r="D7" i="2"/>
  <c r="E7" i="2"/>
  <c r="F7" i="2"/>
  <c r="G7" i="2"/>
  <c r="H7" i="2"/>
  <c r="H16" i="2" s="1"/>
  <c r="I7" i="2"/>
  <c r="E16" i="2" s="1"/>
  <c r="B12" i="2"/>
  <c r="C12" i="2"/>
  <c r="E12" i="2"/>
  <c r="F12" i="2"/>
  <c r="H12" i="2"/>
  <c r="B13" i="2"/>
  <c r="C13" i="2"/>
  <c r="E13" i="2"/>
  <c r="F13" i="2"/>
  <c r="H13" i="2"/>
  <c r="B14" i="2"/>
  <c r="C14" i="2"/>
  <c r="E14" i="2"/>
  <c r="F14" i="2"/>
  <c r="H14" i="2"/>
  <c r="B15" i="2"/>
  <c r="H15" i="2"/>
  <c r="B16" i="2"/>
  <c r="C16" i="2"/>
  <c r="F16" i="2"/>
</calcChain>
</file>

<file path=xl/sharedStrings.xml><?xml version="1.0" encoding="utf-8"?>
<sst xmlns="http://schemas.openxmlformats.org/spreadsheetml/2006/main" count="37" uniqueCount="26">
  <si>
    <t>***</t>
  </si>
  <si>
    <t>%beta 3 tub layer</t>
  </si>
  <si>
    <t>% Pax6 layer</t>
  </si>
  <si>
    <t>beta3tub layer thickness</t>
  </si>
  <si>
    <t>**</t>
  </si>
  <si>
    <t>Pax6 layer thickness</t>
  </si>
  <si>
    <t>Thalamus Thickness</t>
  </si>
  <si>
    <t>P value</t>
  </si>
  <si>
    <t>St Dev.</t>
  </si>
  <si>
    <t>Average</t>
  </si>
  <si>
    <t>St.Dev</t>
  </si>
  <si>
    <t>t.test Ctr vs Haus6 cKO</t>
  </si>
  <si>
    <t>Haus6 cKO</t>
  </si>
  <si>
    <t>Control</t>
  </si>
  <si>
    <t>Genotype</t>
  </si>
  <si>
    <t>&gt;&gt; DATA SUMMARY:</t>
  </si>
  <si>
    <t>Thalamus thickness</t>
  </si>
  <si>
    <t>cKO-5</t>
  </si>
  <si>
    <t>cKO-4</t>
  </si>
  <si>
    <t>cKO-3</t>
  </si>
  <si>
    <t>cKO-2</t>
  </si>
  <si>
    <t>cKO-1</t>
  </si>
  <si>
    <t>Ctr-3</t>
  </si>
  <si>
    <t>Ctr-2</t>
  </si>
  <si>
    <t>Ctr-1</t>
  </si>
  <si>
    <t>Embryo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</si>
</sst>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1" fontId="1" fillId="0" borderId="0" xfId="1" applyNumberFormat="1"/>
    <xf numFmtId="9" fontId="0" fillId="0" borderId="0" xfId="2" applyFont="1"/>
    <xf numFmtId="165" fontId="0" fillId="0" borderId="0" xfId="2" applyNumberFormat="1" applyFont="1"/>
    <xf numFmtId="0" fontId="1" fillId="0" borderId="0" xfId="1" applyAlignment="1">
      <alignment horizontal="center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3" fillId="0" borderId="0" xfId="1" applyFont="1"/>
  </cellXfs>
  <cellStyles count="3">
    <cellStyle name="Normal" xfId="0" builtinId="0"/>
    <cellStyle name="Normal 2" xfId="1" xr:uid="{D7834F34-F0B2-EF40-B52D-CBC91DD08179}"/>
    <cellStyle name="Percent 2" xfId="2" xr:uid="{FAB0A825-C5AF-5948-A7A2-F878641FB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5A3D-F4B6-F841-86F8-289BC25B9885}">
  <dimension ref="A1:I38"/>
  <sheetViews>
    <sheetView tabSelected="1" workbookViewId="0">
      <selection activeCell="E14" sqref="E14"/>
    </sheetView>
  </sheetViews>
  <sheetFormatPr baseColWidth="10" defaultColWidth="12.5" defaultRowHeight="15"/>
  <cols>
    <col min="1" max="1" width="23.83203125" style="1" customWidth="1"/>
    <col min="2" max="8" width="14.1640625" style="1" customWidth="1"/>
    <col min="9" max="16384" width="12.5" style="1"/>
  </cols>
  <sheetData>
    <row r="1" spans="1:9">
      <c r="A1" s="1" t="s">
        <v>14</v>
      </c>
      <c r="B1" s="9" t="s">
        <v>13</v>
      </c>
      <c r="C1" s="9"/>
      <c r="D1" s="9"/>
      <c r="E1" s="8" t="s">
        <v>12</v>
      </c>
      <c r="F1" s="8"/>
      <c r="G1" s="8"/>
      <c r="H1" s="8"/>
      <c r="I1" s="8"/>
    </row>
    <row r="2" spans="1:9">
      <c r="A2" s="1" t="s">
        <v>25</v>
      </c>
      <c r="B2" s="1" t="s">
        <v>24</v>
      </c>
      <c r="C2" s="1" t="s">
        <v>23</v>
      </c>
      <c r="D2" s="1" t="s">
        <v>22</v>
      </c>
      <c r="E2" s="1" t="s">
        <v>21</v>
      </c>
      <c r="F2" s="1" t="s">
        <v>20</v>
      </c>
      <c r="G2" s="1" t="s">
        <v>19</v>
      </c>
      <c r="H2" s="1" t="s">
        <v>18</v>
      </c>
      <c r="I2" s="1" t="s">
        <v>17</v>
      </c>
    </row>
    <row r="3" spans="1:9">
      <c r="A3" s="1" t="s">
        <v>16</v>
      </c>
      <c r="B3" s="4">
        <v>374.5</v>
      </c>
      <c r="C3" s="1">
        <v>431</v>
      </c>
      <c r="D3" s="4">
        <v>460</v>
      </c>
      <c r="E3" s="4">
        <v>185.5</v>
      </c>
      <c r="F3" s="4">
        <v>111.25</v>
      </c>
      <c r="G3" s="4">
        <v>124.25</v>
      </c>
      <c r="H3" s="4">
        <v>129.75</v>
      </c>
      <c r="I3" s="4">
        <v>129.25</v>
      </c>
    </row>
    <row r="4" spans="1:9">
      <c r="A4" s="1" t="s">
        <v>5</v>
      </c>
      <c r="B4" s="4">
        <v>87</v>
      </c>
      <c r="C4" s="1">
        <v>51.72</v>
      </c>
      <c r="D4" s="4">
        <v>69</v>
      </c>
      <c r="E4" s="4">
        <v>108.25</v>
      </c>
      <c r="F4" s="4">
        <v>94</v>
      </c>
      <c r="G4" s="4">
        <v>104.25</v>
      </c>
      <c r="H4" s="4">
        <v>105.75</v>
      </c>
      <c r="I4" s="4">
        <v>107.25</v>
      </c>
    </row>
    <row r="5" spans="1:9">
      <c r="A5" s="1" t="s">
        <v>3</v>
      </c>
      <c r="B5" s="4">
        <v>287.5</v>
      </c>
      <c r="C5" s="1">
        <v>366.34999999999997</v>
      </c>
      <c r="D5" s="4">
        <v>386.4</v>
      </c>
      <c r="E5" s="4">
        <v>74.5</v>
      </c>
      <c r="F5" s="4">
        <v>16.25</v>
      </c>
      <c r="G5" s="4">
        <v>22.25</v>
      </c>
      <c r="H5" s="4">
        <v>27</v>
      </c>
      <c r="I5" s="4">
        <v>23.25</v>
      </c>
    </row>
    <row r="6" spans="1:9" ht="16">
      <c r="A6" s="1" t="s">
        <v>2</v>
      </c>
      <c r="B6" s="5">
        <f>B4/B3</f>
        <v>0.23230974632843793</v>
      </c>
      <c r="C6" s="5">
        <f>C4/C3</f>
        <v>0.12</v>
      </c>
      <c r="D6" s="5">
        <f>D4/D3</f>
        <v>0.15</v>
      </c>
      <c r="E6" s="5">
        <f>E4/E3</f>
        <v>0.5835579514824798</v>
      </c>
      <c r="F6" s="5">
        <f>F4/F3</f>
        <v>0.84494382022471914</v>
      </c>
      <c r="G6" s="5">
        <f>G4/G3</f>
        <v>0.83903420523138827</v>
      </c>
      <c r="H6" s="5">
        <f>H4/H3</f>
        <v>0.81502890173410403</v>
      </c>
      <c r="I6" s="5">
        <f>I4/I3</f>
        <v>0.82978723404255317</v>
      </c>
    </row>
    <row r="7" spans="1:9" ht="16">
      <c r="A7" s="1" t="s">
        <v>1</v>
      </c>
      <c r="B7" s="5">
        <f>B5/B3</f>
        <v>0.76769025367156207</v>
      </c>
      <c r="C7" s="5">
        <f>C5/C3</f>
        <v>0.84999999999999987</v>
      </c>
      <c r="D7" s="5">
        <f>D5/D3</f>
        <v>0.84</v>
      </c>
      <c r="E7" s="5">
        <f>E5/E3</f>
        <v>0.40161725067385445</v>
      </c>
      <c r="F7" s="5">
        <f>F5/F3</f>
        <v>0.14606741573033707</v>
      </c>
      <c r="G7" s="5">
        <f>G5/G3</f>
        <v>0.17907444668008049</v>
      </c>
      <c r="H7" s="5">
        <f>H5/H3</f>
        <v>0.20809248554913296</v>
      </c>
      <c r="I7" s="5">
        <f>I5/I3</f>
        <v>0.17988394584139264</v>
      </c>
    </row>
    <row r="9" spans="1:9">
      <c r="A9" s="10" t="s">
        <v>15</v>
      </c>
    </row>
    <row r="10" spans="1:9">
      <c r="A10" s="1" t="s">
        <v>14</v>
      </c>
      <c r="B10" s="9" t="s">
        <v>13</v>
      </c>
      <c r="C10" s="9"/>
      <c r="D10" s="9"/>
      <c r="E10" s="8" t="s">
        <v>12</v>
      </c>
      <c r="F10" s="8"/>
      <c r="G10" s="8"/>
      <c r="H10" s="1" t="s">
        <v>11</v>
      </c>
    </row>
    <row r="11" spans="1:9">
      <c r="B11" s="7" t="s">
        <v>9</v>
      </c>
      <c r="C11" s="7" t="s">
        <v>10</v>
      </c>
      <c r="E11" s="1" t="s">
        <v>9</v>
      </c>
      <c r="F11" s="1" t="s">
        <v>8</v>
      </c>
      <c r="H11" s="1" t="s">
        <v>7</v>
      </c>
    </row>
    <row r="12" spans="1:9">
      <c r="A12" s="1" t="s">
        <v>6</v>
      </c>
      <c r="B12" s="4">
        <f>AVERAGE(B3:D3)</f>
        <v>421.83333333333331</v>
      </c>
      <c r="C12" s="4">
        <f>STDEV(B3:D3)</f>
        <v>43.480838691696526</v>
      </c>
      <c r="D12" s="4"/>
      <c r="E12" s="4">
        <f>AVERAGE(E3:I3)</f>
        <v>136</v>
      </c>
      <c r="F12" s="4">
        <f>STDEV(E3:I3)</f>
        <v>28.659640611842988</v>
      </c>
      <c r="G12" s="4"/>
      <c r="H12" s="1">
        <f>_xlfn.T.TEST(B3:D3,E3:I3,2,2)</f>
        <v>2.7250273309683962E-5</v>
      </c>
      <c r="I12" s="1" t="s">
        <v>0</v>
      </c>
    </row>
    <row r="13" spans="1:9">
      <c r="A13" s="1" t="s">
        <v>5</v>
      </c>
      <c r="B13" s="4">
        <f>AVERAGE(B4:D4)</f>
        <v>69.239999999999995</v>
      </c>
      <c r="C13" s="4">
        <f>STDEV(B4:D4)</f>
        <v>17.64122444729955</v>
      </c>
      <c r="D13" s="4"/>
      <c r="E13" s="4">
        <f>AVERAGE(E4:I4)</f>
        <v>103.9</v>
      </c>
      <c r="F13" s="4">
        <f>STDEV(E4:I4)</f>
        <v>5.7380310211779095</v>
      </c>
      <c r="G13" s="4"/>
      <c r="H13" s="1">
        <f>_xlfn.T.TEST(B4:D4,E4:I4,2,2)</f>
        <v>5.4799018927349438E-3</v>
      </c>
      <c r="I13" s="1" t="s">
        <v>4</v>
      </c>
    </row>
    <row r="14" spans="1:9">
      <c r="A14" s="1" t="s">
        <v>3</v>
      </c>
      <c r="B14" s="4">
        <f>AVERAGE(B5:D5)</f>
        <v>346.75</v>
      </c>
      <c r="C14" s="4">
        <f>STDEV(B5:D5)</f>
        <v>52.282143223092774</v>
      </c>
      <c r="D14" s="4"/>
      <c r="E14" s="4">
        <f>AVERAGE(E5:I5)</f>
        <v>32.65</v>
      </c>
      <c r="F14" s="4">
        <f>STDEV(E5:I5)</f>
        <v>23.710888848796873</v>
      </c>
      <c r="G14" s="4"/>
      <c r="H14" s="1">
        <f>_xlfn.T.TEST(B5:D5,E5:I5,2,2)</f>
        <v>2.0368103614605084E-5</v>
      </c>
      <c r="I14" s="1" t="s">
        <v>0</v>
      </c>
    </row>
    <row r="15" spans="1:9" ht="16">
      <c r="A15" s="1" t="s">
        <v>2</v>
      </c>
      <c r="B15" s="5">
        <f>AVERAGE(B6:D6)</f>
        <v>0.16743658210947931</v>
      </c>
      <c r="C15" s="6">
        <f>STDEV(B6:D6)</f>
        <v>5.8149768501989628E-2</v>
      </c>
      <c r="D15" s="4"/>
      <c r="E15" s="5">
        <f>AVERAGE(E6:I6)</f>
        <v>0.78247042254304888</v>
      </c>
      <c r="F15" s="5">
        <f>STDEV(E6:I6)</f>
        <v>0.11176704936053541</v>
      </c>
      <c r="G15" s="4"/>
      <c r="H15" s="1">
        <f>_xlfn.T.TEST(B6:D6,E6:I6,2,2)</f>
        <v>1.3064391800259097E-4</v>
      </c>
      <c r="I15" s="1" t="s">
        <v>0</v>
      </c>
    </row>
    <row r="16" spans="1:9" ht="16">
      <c r="A16" s="1" t="s">
        <v>1</v>
      </c>
      <c r="B16" s="5">
        <f>AVERAGE(B7:D7)</f>
        <v>0.81923008455718727</v>
      </c>
      <c r="C16" s="6">
        <f>STDEV(B7:D7)</f>
        <v>4.4913980293324433E-2</v>
      </c>
      <c r="D16" s="4"/>
      <c r="E16" s="5">
        <f>AVERAGE(E7:I7)</f>
        <v>0.22294710889495956</v>
      </c>
      <c r="F16" s="5">
        <f>STDEV(E7:I7)</f>
        <v>0.1022660905690667</v>
      </c>
      <c r="G16" s="4"/>
      <c r="H16" s="1">
        <f>_xlfn.T.TEST(B7:D7,E7:I7,2,2)</f>
        <v>8.5455590211743195E-5</v>
      </c>
      <c r="I16" s="1" t="s">
        <v>0</v>
      </c>
    </row>
    <row r="32" spans="2:4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</row>
    <row r="37" spans="2:4">
      <c r="B37" s="2"/>
      <c r="C37" s="2"/>
      <c r="D37" s="2"/>
    </row>
    <row r="38" spans="2:4">
      <c r="B38" s="2"/>
      <c r="C38" s="2"/>
      <c r="D38" s="2"/>
    </row>
  </sheetData>
  <mergeCells count="4">
    <mergeCell ref="B1:D1"/>
    <mergeCell ref="E1:I1"/>
    <mergeCell ref="B10:D10"/>
    <mergeCell ref="E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Luders</dc:creator>
  <cp:lastModifiedBy>Jens Luders</cp:lastModifiedBy>
  <dcterms:created xsi:type="dcterms:W3CDTF">2021-07-28T10:11:28Z</dcterms:created>
  <dcterms:modified xsi:type="dcterms:W3CDTF">2021-07-28T10:16:29Z</dcterms:modified>
</cp:coreProperties>
</file>