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0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ngelsr/Desktop/"/>
    </mc:Choice>
  </mc:AlternateContent>
  <xr:revisionPtr revIDLastSave="0" documentId="13_ncr:1_{7A248F0D-8577-6D49-A3B5-5734C3C5640F}" xr6:coauthVersionLast="47" xr6:coauthVersionMax="47" xr10:uidLastSave="{00000000-0000-0000-0000-000000000000}"/>
  <bookViews>
    <workbookView xWindow="120" yWindow="460" windowWidth="28680" windowHeight="15700" xr2:uid="{726600B3-91F4-4A4B-AB14-A2AC3C6D6F0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1" l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46" i="1"/>
  <c r="C19" i="1"/>
  <c r="AN20" i="1"/>
  <c r="C18" i="1"/>
  <c r="AN19" i="1"/>
  <c r="P18" i="1"/>
  <c r="C17" i="1"/>
  <c r="AN18" i="1"/>
  <c r="P17" i="1"/>
  <c r="C16" i="1"/>
  <c r="AN17" i="1"/>
  <c r="P16" i="1"/>
  <c r="G17" i="1"/>
  <c r="C15" i="1"/>
  <c r="AN16" i="1"/>
  <c r="P15" i="1"/>
  <c r="G16" i="1"/>
  <c r="C14" i="1"/>
  <c r="AN15" i="1"/>
  <c r="P14" i="1"/>
  <c r="G15" i="1"/>
  <c r="C13" i="1"/>
  <c r="AN14" i="1"/>
  <c r="P13" i="1"/>
  <c r="G14" i="1"/>
  <c r="C12" i="1"/>
  <c r="AN13" i="1"/>
  <c r="P12" i="1"/>
  <c r="G13" i="1"/>
  <c r="C11" i="1"/>
  <c r="AN12" i="1"/>
  <c r="P11" i="1"/>
  <c r="G12" i="1"/>
  <c r="C10" i="1"/>
  <c r="AN11" i="1"/>
  <c r="P10" i="1"/>
  <c r="G11" i="1"/>
  <c r="C9" i="1"/>
  <c r="AN10" i="1"/>
  <c r="P9" i="1"/>
  <c r="G10" i="1"/>
  <c r="C8" i="1"/>
  <c r="AN9" i="1"/>
  <c r="P8" i="1"/>
  <c r="G9" i="1"/>
  <c r="C7" i="1"/>
  <c r="AN8" i="1"/>
  <c r="P7" i="1"/>
  <c r="G8" i="1"/>
  <c r="AN7" i="1"/>
  <c r="P6" i="1"/>
  <c r="G7" i="1"/>
  <c r="AN6" i="1"/>
  <c r="P5" i="1"/>
  <c r="G6" i="1"/>
  <c r="G5" i="1"/>
  <c r="L39" i="1"/>
  <c r="H39" i="1"/>
  <c r="L38" i="1"/>
  <c r="H38" i="1"/>
  <c r="L37" i="1"/>
  <c r="H37" i="1"/>
  <c r="C38" i="1"/>
  <c r="Q38" i="1"/>
  <c r="L36" i="1"/>
  <c r="H36" i="1"/>
  <c r="C37" i="1"/>
  <c r="Q37" i="1"/>
  <c r="L35" i="1"/>
  <c r="H35" i="1"/>
  <c r="C36" i="1"/>
  <c r="Q36" i="1"/>
  <c r="L34" i="1"/>
  <c r="H34" i="1"/>
  <c r="C35" i="1"/>
  <c r="Q35" i="1"/>
  <c r="L33" i="1"/>
  <c r="H33" i="1"/>
  <c r="C34" i="1"/>
  <c r="Q34" i="1"/>
  <c r="L32" i="1"/>
  <c r="H32" i="1"/>
  <c r="C33" i="1"/>
  <c r="Q33" i="1"/>
  <c r="L31" i="1"/>
  <c r="H31" i="1"/>
  <c r="C32" i="1"/>
  <c r="Q32" i="1"/>
  <c r="L30" i="1"/>
  <c r="H30" i="1"/>
  <c r="C31" i="1"/>
  <c r="Q31" i="1"/>
  <c r="L29" i="1"/>
  <c r="H29" i="1"/>
  <c r="C30" i="1"/>
  <c r="Q30" i="1"/>
  <c r="L28" i="1"/>
  <c r="H28" i="1"/>
  <c r="C29" i="1"/>
  <c r="Q29" i="1"/>
  <c r="L27" i="1"/>
  <c r="H27" i="1"/>
  <c r="C28" i="1"/>
  <c r="Q28" i="1"/>
  <c r="L26" i="1"/>
  <c r="H26" i="1"/>
  <c r="C27" i="1"/>
  <c r="Q27" i="1"/>
  <c r="C26" i="1"/>
  <c r="Q26" i="1"/>
</calcChain>
</file>

<file path=xl/sharedStrings.xml><?xml version="1.0" encoding="utf-8"?>
<sst xmlns="http://schemas.openxmlformats.org/spreadsheetml/2006/main" count="71" uniqueCount="24">
  <si>
    <t>Titrations with 5 nM WT Fork containing a T where lesions would be:</t>
  </si>
  <si>
    <t>8/30 protein prep S200 Fraction A 12</t>
  </si>
  <si>
    <t>WTT</t>
  </si>
  <si>
    <t>5 nM in 100 uL</t>
  </si>
  <si>
    <t>8_19_2021for5nMWTTplusCsm2Psy3T2</t>
  </si>
  <si>
    <t>8_20_2021for5nMWTTplusCsm2Psy3T1</t>
  </si>
  <si>
    <t>9_2_2021for5nMWTTplusCsm2Psy3T2</t>
  </si>
  <si>
    <t>8_19_2021for5nMWTTplusCsm2Psy3T3</t>
  </si>
  <si>
    <t>Titration 1</t>
  </si>
  <si>
    <t xml:space="preserve">g factor </t>
  </si>
  <si>
    <t>9_3_2021for5nMWTTplusCsm2Psy3T2</t>
  </si>
  <si>
    <t>g factor 1.4005</t>
  </si>
  <si>
    <t>[Csm2Psy3] nM</t>
  </si>
  <si>
    <t>Anisotropy</t>
  </si>
  <si>
    <t>delta Anisotropy</t>
  </si>
  <si>
    <t>Titrations with 5 nM  Fork containing a 3meC lesion:</t>
  </si>
  <si>
    <t>8_19_2021for5nM3MeCplusCsm2Psy3T1</t>
  </si>
  <si>
    <t>9_2_2021for5nM3MeCplusCsm2Psy3T1</t>
  </si>
  <si>
    <t>9_2_2021for5nM3MeCplusCsm2Psy3T2</t>
  </si>
  <si>
    <t>9_2_2021for5nM3MeCplusCsm2Psy3T3</t>
  </si>
  <si>
    <t>Titrations with 5 nM  Fork containing a 1meA lesion:</t>
  </si>
  <si>
    <t>9_2_2021for5nM1MeAplusCsm2Psy3T1</t>
  </si>
  <si>
    <t>9_2_2021for5nM1MeAplusCsm2Psy3T2</t>
  </si>
  <si>
    <t>9_2_2021for5nM1MeAplusCsm2Psy3T3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</si>
</sst>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b/>
      <u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B000-C038-AE4A-8037-8546C9CC4854}">
  <dimension ref="A1:AN60"/>
  <sheetViews>
    <sheetView tabSelected="1" topLeftCell="A43" workbookViewId="0">
      <selection activeCell="C46" sqref="C46:C60"/>
    </sheetView>
  </sheetViews>
  <sheetFormatPr defaultColWidth="11" defaultRowHeight="15.95"/>
  <sheetData>
    <row r="1" spans="1:40">
      <c r="A1" s="6" t="s">
        <v>0</v>
      </c>
      <c r="AL1" t="s">
        <v>1</v>
      </c>
    </row>
    <row r="2" spans="1:40">
      <c r="A2" t="s">
        <v>2</v>
      </c>
      <c r="B2" t="s">
        <v>3</v>
      </c>
      <c r="E2" s="5">
        <v>44427</v>
      </c>
      <c r="F2" t="s">
        <v>4</v>
      </c>
      <c r="I2" s="5"/>
      <c r="K2" t="s">
        <v>5</v>
      </c>
      <c r="N2" s="2">
        <v>44441</v>
      </c>
      <c r="O2" s="1" t="s">
        <v>6</v>
      </c>
      <c r="P2" s="1"/>
      <c r="T2" t="s">
        <v>7</v>
      </c>
      <c r="AC2" s="1"/>
      <c r="AD2" s="1"/>
      <c r="AE2" s="1"/>
      <c r="AF2" s="1"/>
      <c r="AL2" s="1"/>
      <c r="AM2" s="1"/>
      <c r="AN2" s="1"/>
    </row>
    <row r="3" spans="1:40">
      <c r="A3" t="s">
        <v>8</v>
      </c>
      <c r="E3" t="s">
        <v>9</v>
      </c>
      <c r="F3">
        <v>1.6254999999999999</v>
      </c>
      <c r="J3" t="s">
        <v>9</v>
      </c>
      <c r="K3">
        <v>1</v>
      </c>
      <c r="N3" s="1" t="s">
        <v>9</v>
      </c>
      <c r="O3" s="1">
        <v>1.3271999999999999</v>
      </c>
      <c r="P3" s="1"/>
      <c r="S3" t="s">
        <v>9</v>
      </c>
      <c r="T3" s="5">
        <v>1.5952</v>
      </c>
      <c r="Y3" s="5"/>
      <c r="AC3" s="2"/>
      <c r="AD3" s="1"/>
      <c r="AE3" s="1"/>
      <c r="AF3" s="1"/>
      <c r="AL3" s="2">
        <v>44442</v>
      </c>
      <c r="AM3" s="1" t="s">
        <v>10</v>
      </c>
      <c r="AN3" s="1"/>
    </row>
    <row r="4" spans="1:40">
      <c r="A4" t="s">
        <v>11</v>
      </c>
      <c r="E4" s="3" t="s">
        <v>12</v>
      </c>
      <c r="F4" t="s">
        <v>13</v>
      </c>
      <c r="G4" t="s">
        <v>14</v>
      </c>
      <c r="I4" s="3"/>
      <c r="J4" t="s">
        <v>12</v>
      </c>
      <c r="K4" t="s">
        <v>13</v>
      </c>
      <c r="L4" t="s">
        <v>14</v>
      </c>
      <c r="N4" s="3" t="s">
        <v>12</v>
      </c>
      <c r="O4" s="1" t="s">
        <v>13</v>
      </c>
      <c r="P4" s="1" t="s">
        <v>14</v>
      </c>
      <c r="S4" t="s">
        <v>12</v>
      </c>
      <c r="T4" t="s">
        <v>13</v>
      </c>
      <c r="U4" t="s">
        <v>14</v>
      </c>
      <c r="AC4" s="1"/>
      <c r="AD4" s="1"/>
      <c r="AE4" s="1"/>
      <c r="AF4" s="1"/>
      <c r="AL4" s="1" t="s">
        <v>9</v>
      </c>
      <c r="AM4" s="1">
        <v>1.1138999999999999</v>
      </c>
      <c r="AN4" s="1"/>
    </row>
    <row r="5" spans="1:40">
      <c r="E5" s="4">
        <v>0</v>
      </c>
      <c r="F5">
        <v>3.2599999999999997E-2</v>
      </c>
      <c r="G5">
        <f>F5-F$5</f>
        <v>0</v>
      </c>
      <c r="I5" s="4"/>
      <c r="J5">
        <v>0</v>
      </c>
      <c r="K5">
        <v>0.20930000000000001</v>
      </c>
      <c r="L5">
        <v>0</v>
      </c>
      <c r="N5" s="4">
        <v>0</v>
      </c>
      <c r="O5" s="1">
        <v>0.28820000000000001</v>
      </c>
      <c r="P5" s="1">
        <f>O5-O$5</f>
        <v>0</v>
      </c>
      <c r="S5">
        <v>0</v>
      </c>
      <c r="T5" s="3">
        <v>4.3499999999999997E-2</v>
      </c>
      <c r="U5">
        <v>0</v>
      </c>
      <c r="Y5" s="3"/>
      <c r="AC5" s="3"/>
      <c r="AD5" s="1"/>
      <c r="AE5" s="1"/>
      <c r="AF5" s="1"/>
      <c r="AL5" s="3" t="s">
        <v>12</v>
      </c>
      <c r="AM5" s="1" t="s">
        <v>13</v>
      </c>
      <c r="AN5" s="1" t="s">
        <v>14</v>
      </c>
    </row>
    <row r="6" spans="1:40">
      <c r="A6" t="s">
        <v>12</v>
      </c>
      <c r="B6" t="s">
        <v>13</v>
      </c>
      <c r="C6" t="s">
        <v>14</v>
      </c>
      <c r="E6" s="4">
        <v>5</v>
      </c>
      <c r="F6">
        <v>3.9300000000000002E-2</v>
      </c>
      <c r="G6">
        <f>F6-F$5</f>
        <v>6.7000000000000046E-3</v>
      </c>
      <c r="I6" s="4"/>
      <c r="J6">
        <v>5</v>
      </c>
      <c r="K6">
        <v>0.21199999999999999</v>
      </c>
      <c r="L6">
        <v>2.6999999999999802E-3</v>
      </c>
      <c r="N6" s="4">
        <v>5</v>
      </c>
      <c r="O6" s="1">
        <v>0.29930000000000001</v>
      </c>
      <c r="P6" s="1">
        <f>O6-O$5</f>
        <v>1.1099999999999999E-2</v>
      </c>
      <c r="S6">
        <v>5</v>
      </c>
      <c r="T6" s="4">
        <v>4.5600000000000002E-2</v>
      </c>
      <c r="U6">
        <v>2.1000000000000046E-3</v>
      </c>
      <c r="Y6" s="4"/>
      <c r="AC6" s="4"/>
      <c r="AD6" s="1"/>
      <c r="AE6" s="1"/>
      <c r="AF6" s="1"/>
      <c r="AL6" s="4">
        <v>0</v>
      </c>
      <c r="AM6" s="1">
        <v>0.16669999999999999</v>
      </c>
      <c r="AN6" s="1">
        <f>AM6-AM$6</f>
        <v>0</v>
      </c>
    </row>
    <row r="7" spans="1:40">
      <c r="A7" s="4">
        <v>0</v>
      </c>
      <c r="B7">
        <v>0.1004</v>
      </c>
      <c r="C7">
        <f>B7-B$7</f>
        <v>0</v>
      </c>
      <c r="E7" s="4">
        <v>10</v>
      </c>
      <c r="F7">
        <v>4.7E-2</v>
      </c>
      <c r="G7">
        <f>F7-F$5</f>
        <v>1.4400000000000003E-2</v>
      </c>
      <c r="I7" s="4"/>
      <c r="J7">
        <v>10</v>
      </c>
      <c r="K7">
        <v>0.21640000000000001</v>
      </c>
      <c r="L7">
        <v>7.0999999999999952E-3</v>
      </c>
      <c r="N7" s="4">
        <v>10</v>
      </c>
      <c r="O7" s="1">
        <v>0.30149999999999999</v>
      </c>
      <c r="P7" s="1">
        <f>O7-O$5</f>
        <v>1.3299999999999979E-2</v>
      </c>
      <c r="S7">
        <v>10</v>
      </c>
      <c r="T7" s="4">
        <v>4.7600000000000003E-2</v>
      </c>
      <c r="U7">
        <v>4.1000000000000064E-3</v>
      </c>
      <c r="Y7" s="4"/>
      <c r="AC7" s="4"/>
      <c r="AD7" s="1"/>
      <c r="AE7" s="1"/>
      <c r="AF7" s="1"/>
      <c r="AL7" s="4">
        <v>5</v>
      </c>
      <c r="AM7" s="1">
        <v>0.16639999999999999</v>
      </c>
      <c r="AN7" s="1">
        <f t="shared" ref="AN7:AN20" si="0">AM7-AM$6</f>
        <v>-2.9999999999999472E-4</v>
      </c>
    </row>
    <row r="8" spans="1:40">
      <c r="A8" s="4">
        <v>5</v>
      </c>
      <c r="B8">
        <v>0.1084</v>
      </c>
      <c r="C8">
        <f>B8-B$7</f>
        <v>7.9999999999999932E-3</v>
      </c>
      <c r="E8" s="4">
        <v>15</v>
      </c>
      <c r="F8">
        <v>5.0999999999999997E-2</v>
      </c>
      <c r="G8">
        <f>F8-F$5</f>
        <v>1.84E-2</v>
      </c>
      <c r="I8" s="4"/>
      <c r="J8">
        <v>15</v>
      </c>
      <c r="K8">
        <v>0.2147</v>
      </c>
      <c r="L8">
        <v>5.3999999999999881E-3</v>
      </c>
      <c r="N8" s="4">
        <v>15</v>
      </c>
      <c r="O8" s="1">
        <v>0.315</v>
      </c>
      <c r="P8" s="1">
        <f>O8-O$5</f>
        <v>2.679999999999999E-2</v>
      </c>
      <c r="S8">
        <v>15</v>
      </c>
      <c r="T8" s="4">
        <v>4.8399999999999999E-2</v>
      </c>
      <c r="U8">
        <v>4.9000000000000016E-3</v>
      </c>
      <c r="Y8" s="4"/>
      <c r="AC8" s="4"/>
      <c r="AD8" s="1"/>
      <c r="AE8" s="1"/>
      <c r="AF8" s="1"/>
      <c r="AL8" s="4">
        <v>10</v>
      </c>
      <c r="AM8" s="1">
        <v>0.16589999999999999</v>
      </c>
      <c r="AN8" s="1">
        <f t="shared" si="0"/>
        <v>-7.9999999999999516E-4</v>
      </c>
    </row>
    <row r="9" spans="1:40">
      <c r="A9" s="4">
        <v>10</v>
      </c>
      <c r="B9">
        <v>0.12620000000000001</v>
      </c>
      <c r="C9">
        <f>B9-B$7</f>
        <v>2.5800000000000003E-2</v>
      </c>
      <c r="E9" s="4">
        <v>20</v>
      </c>
      <c r="F9">
        <v>5.3600000000000002E-2</v>
      </c>
      <c r="G9">
        <f>F9-F$5</f>
        <v>2.1000000000000005E-2</v>
      </c>
      <c r="I9" s="4"/>
      <c r="J9">
        <v>20</v>
      </c>
      <c r="K9">
        <v>0.21659999999999999</v>
      </c>
      <c r="L9">
        <v>7.2999999999999732E-3</v>
      </c>
      <c r="N9" s="4">
        <v>20</v>
      </c>
      <c r="O9" s="1">
        <v>0.31109999999999999</v>
      </c>
      <c r="P9" s="1">
        <f>O9-O$5</f>
        <v>2.2899999999999976E-2</v>
      </c>
      <c r="S9">
        <v>20</v>
      </c>
      <c r="T9" s="4">
        <v>5.0900000000000001E-2</v>
      </c>
      <c r="U9">
        <v>7.4000000000000038E-3</v>
      </c>
      <c r="Y9" s="4"/>
      <c r="AC9" s="4"/>
      <c r="AD9" s="1"/>
      <c r="AE9" s="1"/>
      <c r="AF9" s="1"/>
      <c r="AL9" s="4">
        <v>15</v>
      </c>
      <c r="AM9" s="1">
        <v>0.1663</v>
      </c>
      <c r="AN9" s="1">
        <f t="shared" si="0"/>
        <v>-3.999999999999837E-4</v>
      </c>
    </row>
    <row r="10" spans="1:40">
      <c r="A10" s="4">
        <v>15</v>
      </c>
      <c r="B10">
        <v>0.13200000000000001</v>
      </c>
      <c r="C10">
        <f>B10-B$7</f>
        <v>3.1600000000000003E-2</v>
      </c>
      <c r="E10" s="4">
        <v>40</v>
      </c>
      <c r="F10">
        <v>7.7399999999999997E-2</v>
      </c>
      <c r="G10">
        <f>F10-F$5</f>
        <v>4.48E-2</v>
      </c>
      <c r="I10" s="4"/>
      <c r="J10">
        <v>40</v>
      </c>
      <c r="K10">
        <v>0.22720000000000001</v>
      </c>
      <c r="L10">
        <v>1.7899999999999999E-2</v>
      </c>
      <c r="N10" s="4">
        <v>40</v>
      </c>
      <c r="O10" s="1">
        <v>0.33</v>
      </c>
      <c r="P10" s="1">
        <f>O10-O$5</f>
        <v>4.1800000000000004E-2</v>
      </c>
      <c r="S10">
        <v>40</v>
      </c>
      <c r="T10" s="4">
        <v>6.2899999999999998E-2</v>
      </c>
      <c r="U10">
        <v>1.9400000000000001E-2</v>
      </c>
      <c r="Y10" s="4"/>
      <c r="AC10" s="4"/>
      <c r="AD10" s="1"/>
      <c r="AE10" s="1"/>
      <c r="AF10" s="1"/>
      <c r="AL10" s="4">
        <v>20</v>
      </c>
      <c r="AM10" s="1">
        <v>0.1661</v>
      </c>
      <c r="AN10" s="1">
        <f t="shared" si="0"/>
        <v>-5.9999999999998943E-4</v>
      </c>
    </row>
    <row r="11" spans="1:40">
      <c r="A11" s="4">
        <v>20</v>
      </c>
      <c r="B11">
        <v>0.1401</v>
      </c>
      <c r="C11">
        <f>B11-B$7</f>
        <v>3.9699999999999999E-2</v>
      </c>
      <c r="E11" s="4">
        <v>59</v>
      </c>
      <c r="F11">
        <v>8.9399999999999993E-2</v>
      </c>
      <c r="G11">
        <f>F11-F$5</f>
        <v>5.6799999999999996E-2</v>
      </c>
      <c r="I11" s="4"/>
      <c r="J11">
        <v>59</v>
      </c>
      <c r="K11">
        <v>0.22939999999999999</v>
      </c>
      <c r="L11">
        <v>2.0099999999999979E-2</v>
      </c>
      <c r="N11" s="4">
        <v>59</v>
      </c>
      <c r="O11" s="1">
        <v>0.33389999999999997</v>
      </c>
      <c r="P11" s="1">
        <f>O11-O$5</f>
        <v>4.5699999999999963E-2</v>
      </c>
      <c r="S11">
        <v>59</v>
      </c>
      <c r="T11" s="4">
        <v>7.2700000000000001E-2</v>
      </c>
      <c r="U11">
        <v>2.9200000000000004E-2</v>
      </c>
      <c r="Y11" s="4"/>
      <c r="AC11" s="4"/>
      <c r="AD11" s="1"/>
      <c r="AE11" s="1"/>
      <c r="AF11" s="1"/>
      <c r="AL11" s="4">
        <v>40</v>
      </c>
      <c r="AM11" s="1">
        <v>0.16880000000000001</v>
      </c>
      <c r="AN11" s="1">
        <f t="shared" si="0"/>
        <v>2.1000000000000185E-3</v>
      </c>
    </row>
    <row r="12" spans="1:40">
      <c r="A12" s="4">
        <v>40</v>
      </c>
      <c r="B12">
        <v>0.159</v>
      </c>
      <c r="C12">
        <f>B12-B$7</f>
        <v>5.8599999999999999E-2</v>
      </c>
      <c r="E12" s="4">
        <v>79</v>
      </c>
      <c r="F12">
        <v>9.4100000000000003E-2</v>
      </c>
      <c r="G12">
        <f>F12-F$5</f>
        <v>6.1500000000000006E-2</v>
      </c>
      <c r="I12" s="4"/>
      <c r="J12">
        <v>79</v>
      </c>
      <c r="K12">
        <v>0.2407</v>
      </c>
      <c r="L12">
        <v>3.1399999999999983E-2</v>
      </c>
      <c r="N12" s="4">
        <v>79</v>
      </c>
      <c r="O12" s="1">
        <v>0.35339999999999999</v>
      </c>
      <c r="P12" s="1">
        <f>O12-O$5</f>
        <v>6.519999999999998E-2</v>
      </c>
      <c r="S12">
        <v>79</v>
      </c>
      <c r="T12" s="4">
        <v>8.4199999999999997E-2</v>
      </c>
      <c r="U12">
        <v>4.07E-2</v>
      </c>
      <c r="Y12" s="4"/>
      <c r="AC12" s="4"/>
      <c r="AD12" s="1"/>
      <c r="AE12" s="1"/>
      <c r="AF12" s="1"/>
      <c r="AL12" s="4">
        <v>59</v>
      </c>
      <c r="AM12" s="1">
        <v>0.16950000000000001</v>
      </c>
      <c r="AN12" s="1">
        <f t="shared" si="0"/>
        <v>2.8000000000000247E-3</v>
      </c>
    </row>
    <row r="13" spans="1:40">
      <c r="A13" s="4">
        <v>59</v>
      </c>
      <c r="B13">
        <v>0.1762</v>
      </c>
      <c r="C13">
        <f>B13-B$7</f>
        <v>7.5799999999999992E-2</v>
      </c>
      <c r="E13" s="4">
        <v>98</v>
      </c>
      <c r="F13">
        <v>9.9199999999999997E-2</v>
      </c>
      <c r="G13">
        <f>F13-F$5</f>
        <v>6.6599999999999993E-2</v>
      </c>
      <c r="I13" s="4"/>
      <c r="J13">
        <v>98</v>
      </c>
      <c r="K13">
        <v>0.24229999999999999</v>
      </c>
      <c r="L13">
        <v>3.2999999999999974E-2</v>
      </c>
      <c r="N13" s="4">
        <v>98</v>
      </c>
      <c r="O13" s="1">
        <v>0.36620000000000003</v>
      </c>
      <c r="P13" s="1">
        <f>O13-O$5</f>
        <v>7.8000000000000014E-2</v>
      </c>
      <c r="S13">
        <v>98</v>
      </c>
      <c r="T13" s="4">
        <v>8.4000000000000005E-2</v>
      </c>
      <c r="U13">
        <v>4.0500000000000008E-2</v>
      </c>
      <c r="Y13" s="4"/>
      <c r="AC13" s="4"/>
      <c r="AD13" s="1"/>
      <c r="AE13" s="1"/>
      <c r="AF13" s="1"/>
      <c r="AL13" s="4">
        <v>79</v>
      </c>
      <c r="AM13" s="1"/>
      <c r="AN13" s="1">
        <f t="shared" si="0"/>
        <v>-0.16669999999999999</v>
      </c>
    </row>
    <row r="14" spans="1:40">
      <c r="A14" s="4">
        <v>79</v>
      </c>
      <c r="B14">
        <v>0.18410000000000001</v>
      </c>
      <c r="C14">
        <f>B14-B$7</f>
        <v>8.3700000000000011E-2</v>
      </c>
      <c r="E14" s="4">
        <v>212</v>
      </c>
      <c r="F14">
        <v>0.14549999999999999</v>
      </c>
      <c r="G14">
        <f>F14-F$5</f>
        <v>0.1129</v>
      </c>
      <c r="I14" s="4"/>
      <c r="J14">
        <v>212</v>
      </c>
      <c r="K14">
        <v>0.28660000000000002</v>
      </c>
      <c r="L14">
        <v>7.7300000000000008E-2</v>
      </c>
      <c r="N14" s="4">
        <v>212</v>
      </c>
      <c r="O14" s="1">
        <v>0.39689999999999998</v>
      </c>
      <c r="P14" s="1">
        <f>O14-O$5</f>
        <v>0.10869999999999996</v>
      </c>
      <c r="S14">
        <v>212</v>
      </c>
      <c r="T14" s="4">
        <v>0.1313</v>
      </c>
      <c r="U14">
        <v>8.7800000000000003E-2</v>
      </c>
      <c r="Y14" s="4"/>
      <c r="AC14" s="4"/>
      <c r="AD14" s="1"/>
      <c r="AE14" s="1"/>
      <c r="AF14" s="1"/>
      <c r="AL14" s="4">
        <v>98</v>
      </c>
      <c r="AM14" s="1">
        <v>0.1706</v>
      </c>
      <c r="AN14" s="1">
        <f t="shared" si="0"/>
        <v>3.9000000000000146E-3</v>
      </c>
    </row>
    <row r="15" spans="1:40">
      <c r="A15" s="4">
        <v>98</v>
      </c>
      <c r="B15">
        <v>0.19220000000000001</v>
      </c>
      <c r="C15">
        <f>B15-B$7</f>
        <v>9.1800000000000007E-2</v>
      </c>
      <c r="E15" s="4">
        <v>319</v>
      </c>
      <c r="F15">
        <v>0.1694</v>
      </c>
      <c r="G15">
        <f>F15-F$5</f>
        <v>0.1368</v>
      </c>
      <c r="I15" s="4"/>
      <c r="J15">
        <v>319</v>
      </c>
      <c r="K15">
        <v>0.31009999999999999</v>
      </c>
      <c r="L15">
        <v>0.10079999999999997</v>
      </c>
      <c r="N15" s="4">
        <v>319</v>
      </c>
      <c r="O15" s="1">
        <v>0.42020000000000002</v>
      </c>
      <c r="P15" s="1">
        <f>O15-O$5</f>
        <v>0.13200000000000001</v>
      </c>
      <c r="S15">
        <v>319</v>
      </c>
      <c r="T15" s="4">
        <v>0.15160000000000001</v>
      </c>
      <c r="U15">
        <v>0.10810000000000002</v>
      </c>
      <c r="Y15" s="4"/>
      <c r="AC15" s="4"/>
      <c r="AD15" s="1"/>
      <c r="AE15" s="1"/>
      <c r="AF15" s="1"/>
      <c r="AL15" s="4">
        <v>212</v>
      </c>
      <c r="AM15" s="1">
        <v>0.1774</v>
      </c>
      <c r="AN15" s="1">
        <f t="shared" si="0"/>
        <v>1.0700000000000015E-2</v>
      </c>
    </row>
    <row r="16" spans="1:40">
      <c r="A16" s="4">
        <v>212</v>
      </c>
      <c r="B16">
        <v>0.2296</v>
      </c>
      <c r="C16">
        <f>B16-B$7</f>
        <v>0.12919999999999998</v>
      </c>
      <c r="E16" s="4">
        <v>420</v>
      </c>
      <c r="F16">
        <v>0.17860000000000001</v>
      </c>
      <c r="G16">
        <f>F16-F$5</f>
        <v>0.14600000000000002</v>
      </c>
      <c r="I16" s="4"/>
      <c r="J16">
        <v>420</v>
      </c>
      <c r="K16">
        <v>0.36449999999999999</v>
      </c>
      <c r="L16">
        <v>0.15519999999999998</v>
      </c>
      <c r="N16" s="4">
        <v>420</v>
      </c>
      <c r="O16" s="1">
        <v>0.42420000000000002</v>
      </c>
      <c r="P16" s="1">
        <f>O16-O$5</f>
        <v>0.13600000000000001</v>
      </c>
      <c r="S16">
        <v>420</v>
      </c>
      <c r="T16" s="4">
        <v>0.16270000000000001</v>
      </c>
      <c r="U16">
        <v>0.11920000000000001</v>
      </c>
      <c r="Y16" s="4"/>
      <c r="AC16" s="4"/>
      <c r="AD16" s="1"/>
      <c r="AE16" s="1"/>
      <c r="AF16" s="1"/>
      <c r="AL16" s="4">
        <v>319</v>
      </c>
      <c r="AM16" s="1">
        <v>0.1852</v>
      </c>
      <c r="AN16" s="1">
        <f t="shared" si="0"/>
        <v>1.8500000000000016E-2</v>
      </c>
    </row>
    <row r="17" spans="1:40">
      <c r="A17" s="4">
        <v>319</v>
      </c>
      <c r="B17">
        <v>0.22570000000000001</v>
      </c>
      <c r="C17">
        <f>B17-B$7</f>
        <v>0.12530000000000002</v>
      </c>
      <c r="E17" s="4">
        <v>521</v>
      </c>
      <c r="F17">
        <v>0.19040000000000001</v>
      </c>
      <c r="G17">
        <f>F17-F$5</f>
        <v>0.15780000000000002</v>
      </c>
      <c r="I17" s="4"/>
      <c r="N17" s="4">
        <v>521</v>
      </c>
      <c r="O17" s="1">
        <v>0.4153</v>
      </c>
      <c r="P17" s="1">
        <f>O17-O$5</f>
        <v>0.12709999999999999</v>
      </c>
      <c r="S17">
        <v>521</v>
      </c>
      <c r="T17" s="4">
        <v>0.1696</v>
      </c>
      <c r="U17">
        <v>0.12609999999999999</v>
      </c>
      <c r="Y17" s="4"/>
      <c r="AC17" s="4"/>
      <c r="AD17" s="1"/>
      <c r="AE17" s="1"/>
      <c r="AF17" s="1"/>
      <c r="AL17" s="4">
        <v>420</v>
      </c>
      <c r="AM17" s="1">
        <v>0.189</v>
      </c>
      <c r="AN17" s="1">
        <f t="shared" si="0"/>
        <v>2.2300000000000014E-2</v>
      </c>
    </row>
    <row r="18" spans="1:40">
      <c r="A18" s="4">
        <v>420</v>
      </c>
      <c r="B18">
        <v>0.23480000000000001</v>
      </c>
      <c r="C18">
        <f>B18-B$7</f>
        <v>0.13440000000000002</v>
      </c>
      <c r="E18" s="4"/>
      <c r="N18" s="4">
        <v>622</v>
      </c>
      <c r="O18" s="1">
        <v>0.43330000000000002</v>
      </c>
      <c r="P18" s="1">
        <f>O18-O$5</f>
        <v>0.14510000000000001</v>
      </c>
      <c r="T18" s="4"/>
      <c r="Y18" s="4"/>
      <c r="AC18" s="4"/>
      <c r="AD18" s="1"/>
      <c r="AE18" s="1"/>
      <c r="AF18" s="1"/>
      <c r="AL18" s="4">
        <v>521</v>
      </c>
      <c r="AM18" s="1">
        <v>0.19320000000000001</v>
      </c>
      <c r="AN18" s="1">
        <f t="shared" si="0"/>
        <v>2.6500000000000024E-2</v>
      </c>
    </row>
    <row r="19" spans="1:40">
      <c r="A19" s="4">
        <v>521</v>
      </c>
      <c r="B19">
        <v>0.23719999999999999</v>
      </c>
      <c r="C19">
        <f>B19-B$7</f>
        <v>0.13679999999999998</v>
      </c>
      <c r="E19" s="4"/>
      <c r="Y19" s="4"/>
      <c r="AL19" s="4">
        <v>622</v>
      </c>
      <c r="AM19" s="1">
        <v>0.1958</v>
      </c>
      <c r="AN19" s="1">
        <f t="shared" si="0"/>
        <v>2.9100000000000015E-2</v>
      </c>
    </row>
    <row r="20" spans="1:40">
      <c r="E20" s="4"/>
      <c r="AL20" s="4">
        <v>723</v>
      </c>
      <c r="AM20" s="1">
        <v>0.19889999999999999</v>
      </c>
      <c r="AN20" s="1">
        <f t="shared" si="0"/>
        <v>3.2200000000000006E-2</v>
      </c>
    </row>
    <row r="21" spans="1:40">
      <c r="A21" s="6" t="s">
        <v>15</v>
      </c>
      <c r="E21" s="4"/>
      <c r="AL21" s="4">
        <v>824</v>
      </c>
    </row>
    <row r="22" spans="1:40">
      <c r="A22" s="4"/>
      <c r="E22" s="4"/>
    </row>
    <row r="23" spans="1:40">
      <c r="A23" s="5">
        <v>44427</v>
      </c>
      <c r="B23" t="s">
        <v>16</v>
      </c>
      <c r="E23" s="5"/>
      <c r="F23" s="2">
        <v>44441</v>
      </c>
      <c r="G23" s="1" t="s">
        <v>17</v>
      </c>
      <c r="H23" s="1"/>
      <c r="J23" s="2">
        <v>44441</v>
      </c>
      <c r="K23" s="1" t="s">
        <v>18</v>
      </c>
      <c r="L23" s="1"/>
      <c r="O23" s="2">
        <v>44441</v>
      </c>
      <c r="P23" s="1" t="s">
        <v>19</v>
      </c>
      <c r="Q23" s="1"/>
    </row>
    <row r="24" spans="1:40">
      <c r="A24" t="s">
        <v>9</v>
      </c>
      <c r="B24">
        <v>1.4458</v>
      </c>
      <c r="F24" s="1" t="s">
        <v>9</v>
      </c>
      <c r="G24" s="1">
        <v>1.6291</v>
      </c>
      <c r="H24" s="1"/>
      <c r="J24" s="1" t="s">
        <v>9</v>
      </c>
      <c r="K24" s="1">
        <v>1.6291</v>
      </c>
      <c r="L24" s="1"/>
      <c r="O24" s="1" t="s">
        <v>9</v>
      </c>
      <c r="P24" s="1">
        <v>1.6312</v>
      </c>
      <c r="Q24" s="1"/>
    </row>
    <row r="25" spans="1:40">
      <c r="A25" s="3" t="s">
        <v>12</v>
      </c>
      <c r="B25" t="s">
        <v>13</v>
      </c>
      <c r="C25" t="s">
        <v>14</v>
      </c>
      <c r="E25" s="3"/>
      <c r="F25" s="3" t="s">
        <v>12</v>
      </c>
      <c r="G25" s="1" t="s">
        <v>13</v>
      </c>
      <c r="H25" s="1" t="s">
        <v>14</v>
      </c>
      <c r="J25" s="3" t="s">
        <v>12</v>
      </c>
      <c r="K25" s="1" t="s">
        <v>13</v>
      </c>
      <c r="L25" s="1" t="s">
        <v>14</v>
      </c>
      <c r="O25" s="3" t="s">
        <v>12</v>
      </c>
      <c r="P25" s="1" t="s">
        <v>13</v>
      </c>
      <c r="Q25" s="1" t="s">
        <v>14</v>
      </c>
    </row>
    <row r="26" spans="1:40">
      <c r="A26" s="4">
        <v>0</v>
      </c>
      <c r="B26">
        <v>7.2700000000000001E-2</v>
      </c>
      <c r="C26">
        <f>B26-B$26</f>
        <v>0</v>
      </c>
      <c r="E26" s="4"/>
      <c r="F26" s="4">
        <v>0</v>
      </c>
      <c r="G26" s="1">
        <v>3.2800000000000003E-2</v>
      </c>
      <c r="H26" s="1">
        <f>G26-G$26</f>
        <v>0</v>
      </c>
      <c r="J26" s="4">
        <v>0</v>
      </c>
      <c r="K26" s="1">
        <v>4.24E-2</v>
      </c>
      <c r="L26" s="1">
        <f>K26-K$26</f>
        <v>0</v>
      </c>
      <c r="O26" s="4">
        <v>0</v>
      </c>
      <c r="P26" s="1">
        <v>3.5400000000000001E-2</v>
      </c>
      <c r="Q26" s="1">
        <f>P26-P$26</f>
        <v>0</v>
      </c>
    </row>
    <row r="27" spans="1:40">
      <c r="A27" s="4">
        <v>5</v>
      </c>
      <c r="B27">
        <v>7.8200000000000006E-2</v>
      </c>
      <c r="C27">
        <f>B27-B$26</f>
        <v>5.5000000000000049E-3</v>
      </c>
      <c r="E27" s="4"/>
      <c r="F27" s="4">
        <v>5</v>
      </c>
      <c r="G27" s="1">
        <v>3.5099999999999999E-2</v>
      </c>
      <c r="H27" s="1">
        <f>G27-G$26</f>
        <v>2.2999999999999965E-3</v>
      </c>
      <c r="J27" s="4">
        <v>5</v>
      </c>
      <c r="K27" s="1">
        <v>4.5699999999999998E-2</v>
      </c>
      <c r="L27" s="1">
        <f>K27-K$26</f>
        <v>3.2999999999999974E-3</v>
      </c>
      <c r="O27" s="4">
        <v>5</v>
      </c>
      <c r="P27" s="1">
        <v>4.2900000000000001E-2</v>
      </c>
      <c r="Q27" s="1">
        <f>P27-P$26</f>
        <v>7.4999999999999997E-3</v>
      </c>
    </row>
    <row r="28" spans="1:40">
      <c r="A28" s="4">
        <v>10</v>
      </c>
      <c r="B28">
        <v>8.1199999999999994E-2</v>
      </c>
      <c r="C28">
        <f>B28-B$26</f>
        <v>8.4999999999999937E-3</v>
      </c>
      <c r="E28" s="4"/>
      <c r="F28" s="4">
        <v>10</v>
      </c>
      <c r="G28" s="1">
        <v>3.8100000000000002E-2</v>
      </c>
      <c r="H28" s="1">
        <f>G28-G$26</f>
        <v>5.2999999999999992E-3</v>
      </c>
      <c r="J28" s="4">
        <v>10</v>
      </c>
      <c r="K28" s="1">
        <v>4.82E-2</v>
      </c>
      <c r="L28" s="1">
        <f>K28-K$26</f>
        <v>5.7999999999999996E-3</v>
      </c>
      <c r="O28" s="4">
        <v>10</v>
      </c>
      <c r="P28" s="1">
        <v>4.8899999999999999E-2</v>
      </c>
      <c r="Q28" s="1">
        <f>P28-P$26</f>
        <v>1.3499999999999998E-2</v>
      </c>
    </row>
    <row r="29" spans="1:40">
      <c r="A29" s="4">
        <v>15</v>
      </c>
      <c r="B29">
        <v>8.3799999999999999E-2</v>
      </c>
      <c r="C29">
        <f>B29-B$26</f>
        <v>1.1099999999999999E-2</v>
      </c>
      <c r="E29" s="4"/>
      <c r="F29" s="4">
        <v>15</v>
      </c>
      <c r="G29" s="1">
        <v>4.1700000000000001E-2</v>
      </c>
      <c r="H29" s="1">
        <f>G29-G$26</f>
        <v>8.8999999999999982E-3</v>
      </c>
      <c r="J29" s="4">
        <v>15</v>
      </c>
      <c r="K29" s="1">
        <v>5.2400000000000002E-2</v>
      </c>
      <c r="L29" s="1">
        <f>K29-K$26</f>
        <v>1.0000000000000002E-2</v>
      </c>
      <c r="O29" s="4">
        <v>15</v>
      </c>
      <c r="P29" s="1">
        <v>5.1900000000000002E-2</v>
      </c>
      <c r="Q29" s="1">
        <f>P29-P$26</f>
        <v>1.6500000000000001E-2</v>
      </c>
    </row>
    <row r="30" spans="1:40">
      <c r="A30" s="4">
        <v>20</v>
      </c>
      <c r="B30">
        <v>8.3299999999999999E-2</v>
      </c>
      <c r="C30">
        <f>B30-B$26</f>
        <v>1.0599999999999998E-2</v>
      </c>
      <c r="E30" s="4"/>
      <c r="F30" s="4">
        <v>20</v>
      </c>
      <c r="G30" s="1">
        <v>4.48E-2</v>
      </c>
      <c r="H30" s="1">
        <f>G30-G$26</f>
        <v>1.1999999999999997E-2</v>
      </c>
      <c r="J30" s="4">
        <v>20</v>
      </c>
      <c r="K30" s="1">
        <v>5.7200000000000001E-2</v>
      </c>
      <c r="L30" s="1">
        <f>K30-K$26</f>
        <v>1.4800000000000001E-2</v>
      </c>
      <c r="O30" s="4">
        <v>20</v>
      </c>
      <c r="P30" s="1">
        <v>5.4899999999999997E-2</v>
      </c>
      <c r="Q30" s="1">
        <f>P30-P$26</f>
        <v>1.9499999999999997E-2</v>
      </c>
    </row>
    <row r="31" spans="1:40">
      <c r="A31" s="4">
        <v>40</v>
      </c>
      <c r="B31">
        <v>9.6100000000000005E-2</v>
      </c>
      <c r="C31">
        <f>B31-B$26</f>
        <v>2.3400000000000004E-2</v>
      </c>
      <c r="E31" s="4"/>
      <c r="F31" s="4">
        <v>40</v>
      </c>
      <c r="G31" s="1">
        <v>5.9200000000000003E-2</v>
      </c>
      <c r="H31" s="1">
        <f>G31-G$26</f>
        <v>2.64E-2</v>
      </c>
      <c r="J31" s="4">
        <v>40</v>
      </c>
      <c r="K31" s="1">
        <v>7.1499999999999994E-2</v>
      </c>
      <c r="L31" s="1">
        <f>K31-K$26</f>
        <v>2.9099999999999994E-2</v>
      </c>
      <c r="O31" s="4">
        <v>40</v>
      </c>
      <c r="P31" s="1">
        <v>7.3499999999999996E-2</v>
      </c>
      <c r="Q31" s="1">
        <f>P31-P$26</f>
        <v>3.8099999999999995E-2</v>
      </c>
    </row>
    <row r="32" spans="1:40">
      <c r="A32" s="4">
        <v>59</v>
      </c>
      <c r="B32">
        <v>0.1065</v>
      </c>
      <c r="C32">
        <f>B32-B$26</f>
        <v>3.3799999999999997E-2</v>
      </c>
      <c r="E32" s="4"/>
      <c r="F32" s="4">
        <v>59</v>
      </c>
      <c r="G32" s="1">
        <v>6.8500000000000005E-2</v>
      </c>
      <c r="H32" s="1">
        <f>G32-G$26</f>
        <v>3.5700000000000003E-2</v>
      </c>
      <c r="J32" s="4">
        <v>59</v>
      </c>
      <c r="K32" s="1">
        <v>8.8099999999999998E-2</v>
      </c>
      <c r="L32" s="1">
        <f>K32-K$26</f>
        <v>4.5699999999999998E-2</v>
      </c>
      <c r="O32" s="4">
        <v>59</v>
      </c>
      <c r="P32" s="1">
        <v>8.6999999999999994E-2</v>
      </c>
      <c r="Q32" s="1">
        <f>P32-P$26</f>
        <v>5.1599999999999993E-2</v>
      </c>
    </row>
    <row r="33" spans="1:17">
      <c r="A33" s="4">
        <v>79</v>
      </c>
      <c r="B33">
        <v>0.1145</v>
      </c>
      <c r="C33">
        <f>B33-B$26</f>
        <v>4.1800000000000004E-2</v>
      </c>
      <c r="E33" s="4"/>
      <c r="F33" s="4">
        <v>79</v>
      </c>
      <c r="G33" s="1">
        <v>7.5399999999999995E-2</v>
      </c>
      <c r="H33" s="1">
        <f>G33-G$26</f>
        <v>4.2599999999999992E-2</v>
      </c>
      <c r="J33" s="4">
        <v>79</v>
      </c>
      <c r="K33" s="1">
        <v>9.74E-2</v>
      </c>
      <c r="L33" s="1">
        <f>K33-K$26</f>
        <v>5.5E-2</v>
      </c>
      <c r="O33" s="4">
        <v>79</v>
      </c>
      <c r="P33" s="1">
        <v>9.7799999999999998E-2</v>
      </c>
      <c r="Q33" s="1">
        <f>P33-P$26</f>
        <v>6.2399999999999997E-2</v>
      </c>
    </row>
    <row r="34" spans="1:17">
      <c r="A34" s="4">
        <v>98</v>
      </c>
      <c r="B34">
        <v>0.1203</v>
      </c>
      <c r="C34">
        <f>B34-B$26</f>
        <v>4.7600000000000003E-2</v>
      </c>
      <c r="E34" s="4"/>
      <c r="F34" s="4">
        <v>98</v>
      </c>
      <c r="G34" s="1">
        <v>7.9799999999999996E-2</v>
      </c>
      <c r="H34" s="1">
        <f>G34-G$26</f>
        <v>4.6999999999999993E-2</v>
      </c>
      <c r="J34" s="4">
        <v>98</v>
      </c>
      <c r="K34" s="1">
        <v>9.8299999999999998E-2</v>
      </c>
      <c r="L34" s="1">
        <f>K34-K$26</f>
        <v>5.5899999999999998E-2</v>
      </c>
      <c r="O34" s="4">
        <v>98</v>
      </c>
      <c r="P34" s="1">
        <v>0.1</v>
      </c>
      <c r="Q34" s="1">
        <f>P34-P$26</f>
        <v>6.4600000000000005E-2</v>
      </c>
    </row>
    <row r="35" spans="1:17">
      <c r="A35" s="4">
        <v>212</v>
      </c>
      <c r="B35">
        <v>0.1694</v>
      </c>
      <c r="C35">
        <f>B35-B$26</f>
        <v>9.6699999999999994E-2</v>
      </c>
      <c r="E35" s="4"/>
      <c r="F35" s="4">
        <v>212</v>
      </c>
      <c r="G35" s="1">
        <v>0.1278</v>
      </c>
      <c r="H35" s="1">
        <f>G35-G$26</f>
        <v>9.5000000000000001E-2</v>
      </c>
      <c r="J35" s="4">
        <v>212</v>
      </c>
      <c r="K35" s="1">
        <v>0.1439</v>
      </c>
      <c r="L35" s="1">
        <f>K35-K$26</f>
        <v>0.10150000000000001</v>
      </c>
      <c r="O35" s="4">
        <v>212</v>
      </c>
      <c r="P35" s="1">
        <v>0.14940000000000001</v>
      </c>
      <c r="Q35" s="1">
        <f>P35-P$26</f>
        <v>0.114</v>
      </c>
    </row>
    <row r="36" spans="1:17">
      <c r="A36" s="4">
        <v>319</v>
      </c>
      <c r="B36">
        <v>0.18870000000000001</v>
      </c>
      <c r="C36">
        <f>B36-B$26</f>
        <v>0.11600000000000001</v>
      </c>
      <c r="E36" s="4"/>
      <c r="F36" s="4">
        <v>319</v>
      </c>
      <c r="G36" s="1">
        <v>0.151</v>
      </c>
      <c r="H36" s="1">
        <f>G36-G$26</f>
        <v>0.1182</v>
      </c>
      <c r="J36" s="4">
        <v>319</v>
      </c>
      <c r="K36" s="1">
        <v>0.1739</v>
      </c>
      <c r="L36" s="1">
        <f>K36-K$26</f>
        <v>0.13150000000000001</v>
      </c>
      <c r="O36" s="4">
        <v>319</v>
      </c>
      <c r="P36" s="1">
        <v>0.17130000000000001</v>
      </c>
      <c r="Q36" s="1">
        <f>P36-P$26</f>
        <v>0.13590000000000002</v>
      </c>
    </row>
    <row r="37" spans="1:17">
      <c r="A37" s="4">
        <v>420</v>
      </c>
      <c r="B37">
        <v>0.2016</v>
      </c>
      <c r="C37">
        <f>B37-B$26</f>
        <v>0.12890000000000001</v>
      </c>
      <c r="E37" s="4"/>
      <c r="F37" s="4">
        <v>420</v>
      </c>
      <c r="G37" s="1">
        <v>0.1694</v>
      </c>
      <c r="H37" s="1">
        <f>G37-G$26</f>
        <v>0.1366</v>
      </c>
      <c r="J37" s="4">
        <v>420</v>
      </c>
      <c r="K37" s="1">
        <v>0.17979999999999999</v>
      </c>
      <c r="L37" s="1">
        <f>K37-K$26</f>
        <v>0.13739999999999999</v>
      </c>
      <c r="O37" s="4">
        <v>420</v>
      </c>
      <c r="P37" s="1">
        <v>0.187</v>
      </c>
      <c r="Q37" s="1">
        <f>P37-P$26</f>
        <v>0.15160000000000001</v>
      </c>
    </row>
    <row r="38" spans="1:17">
      <c r="A38" s="4">
        <v>521</v>
      </c>
      <c r="B38">
        <v>0.21060000000000001</v>
      </c>
      <c r="C38">
        <f>B38-B$26</f>
        <v>0.13790000000000002</v>
      </c>
      <c r="E38" s="4"/>
      <c r="F38" s="4">
        <v>521</v>
      </c>
      <c r="G38" s="1">
        <v>0.17100000000000001</v>
      </c>
      <c r="H38" s="1">
        <f>G38-G$26</f>
        <v>0.13820000000000002</v>
      </c>
      <c r="J38" s="4">
        <v>521</v>
      </c>
      <c r="K38" s="1">
        <v>0.18659999999999999</v>
      </c>
      <c r="L38" s="1">
        <f>K38-K$26</f>
        <v>0.14419999999999999</v>
      </c>
      <c r="O38" s="4">
        <v>521</v>
      </c>
      <c r="P38" s="1">
        <v>0.20180000000000001</v>
      </c>
      <c r="Q38" s="1">
        <f>P38-P$26</f>
        <v>0.16639999999999999</v>
      </c>
    </row>
    <row r="39" spans="1:17">
      <c r="F39" s="4">
        <v>622</v>
      </c>
      <c r="G39" s="1">
        <v>0.17760000000000001</v>
      </c>
      <c r="H39" s="1">
        <f>G39-G$26</f>
        <v>0.14480000000000001</v>
      </c>
      <c r="J39" s="4">
        <v>622</v>
      </c>
      <c r="K39" s="1">
        <v>0.1933</v>
      </c>
      <c r="L39" s="1">
        <f>K39-K$26</f>
        <v>0.15090000000000001</v>
      </c>
      <c r="O39" s="4"/>
      <c r="P39" s="1"/>
      <c r="Q39" s="1"/>
    </row>
    <row r="40" spans="1:17">
      <c r="O40" s="4"/>
      <c r="P40" s="1"/>
      <c r="Q40" s="1"/>
    </row>
    <row r="41" spans="1:17">
      <c r="A41" s="6" t="s">
        <v>20</v>
      </c>
    </row>
    <row r="43" spans="1:17">
      <c r="A43" s="2">
        <v>44441</v>
      </c>
      <c r="B43" s="1" t="s">
        <v>21</v>
      </c>
      <c r="C43" s="1"/>
      <c r="E43" s="2">
        <v>44441</v>
      </c>
      <c r="F43" s="1" t="s">
        <v>22</v>
      </c>
      <c r="G43" s="1"/>
      <c r="J43" s="2">
        <v>44441</v>
      </c>
      <c r="K43" s="1" t="s">
        <v>23</v>
      </c>
      <c r="L43" s="1"/>
    </row>
    <row r="44" spans="1:17">
      <c r="A44" s="1" t="s">
        <v>9</v>
      </c>
      <c r="B44" s="1">
        <v>1.6281000000000001</v>
      </c>
      <c r="C44" s="1"/>
      <c r="E44" s="1" t="s">
        <v>9</v>
      </c>
      <c r="F44" s="1">
        <v>1.6403000000000001</v>
      </c>
      <c r="G44" s="1"/>
      <c r="J44" s="1" t="s">
        <v>9</v>
      </c>
      <c r="K44" s="1">
        <v>1.6234999999999999</v>
      </c>
      <c r="L44" s="1"/>
    </row>
    <row r="45" spans="1:17">
      <c r="A45" s="3" t="s">
        <v>12</v>
      </c>
      <c r="B45" s="1" t="s">
        <v>13</v>
      </c>
      <c r="C45" s="1" t="s">
        <v>14</v>
      </c>
      <c r="E45" s="3" t="s">
        <v>12</v>
      </c>
      <c r="F45" s="1" t="s">
        <v>13</v>
      </c>
      <c r="G45" s="1" t="s">
        <v>14</v>
      </c>
      <c r="J45" s="3" t="s">
        <v>12</v>
      </c>
      <c r="K45" s="1" t="s">
        <v>13</v>
      </c>
      <c r="L45" s="1" t="s">
        <v>14</v>
      </c>
    </row>
    <row r="46" spans="1:17">
      <c r="A46" s="4">
        <v>0</v>
      </c>
      <c r="B46" s="1">
        <v>3.95E-2</v>
      </c>
      <c r="C46" s="1">
        <f>B46-B$46</f>
        <v>0</v>
      </c>
      <c r="E46" s="4">
        <v>0</v>
      </c>
      <c r="F46" s="1">
        <v>3.6700000000000003E-2</v>
      </c>
      <c r="G46" s="1">
        <f>F46-F$46</f>
        <v>0</v>
      </c>
      <c r="J46" s="4">
        <v>0</v>
      </c>
      <c r="K46" s="1">
        <v>4.0899999999999999E-2</v>
      </c>
      <c r="L46" s="1">
        <f>K46-K$46</f>
        <v>0</v>
      </c>
    </row>
    <row r="47" spans="1:17">
      <c r="A47" s="4">
        <v>5</v>
      </c>
      <c r="B47" s="1">
        <v>4.1200000000000001E-2</v>
      </c>
      <c r="C47" s="1">
        <f t="shared" ref="C47:C60" si="1">B47-B$46</f>
        <v>1.7000000000000001E-3</v>
      </c>
      <c r="E47" s="4">
        <v>5</v>
      </c>
      <c r="F47" s="1">
        <v>3.5900000000000001E-2</v>
      </c>
      <c r="G47" s="1">
        <f t="shared" ref="G47:G60" si="2">F47-F$46</f>
        <v>-8.000000000000021E-4</v>
      </c>
      <c r="J47" s="4">
        <v>5</v>
      </c>
      <c r="K47" s="1">
        <v>4.1700000000000001E-2</v>
      </c>
      <c r="L47" s="1">
        <f t="shared" ref="L47:L60" si="3">K47-K$46</f>
        <v>8.000000000000021E-4</v>
      </c>
    </row>
    <row r="48" spans="1:17">
      <c r="A48" s="4">
        <v>10</v>
      </c>
      <c r="B48" s="1">
        <v>5.2299999999999999E-2</v>
      </c>
      <c r="C48" s="1">
        <f t="shared" si="1"/>
        <v>1.2799999999999999E-2</v>
      </c>
      <c r="E48" s="4">
        <v>10</v>
      </c>
      <c r="F48" s="1">
        <v>4.02E-2</v>
      </c>
      <c r="G48" s="1">
        <f t="shared" si="2"/>
        <v>3.4999999999999962E-3</v>
      </c>
      <c r="J48" s="4">
        <v>10</v>
      </c>
      <c r="K48" s="1">
        <v>4.5100000000000001E-2</v>
      </c>
      <c r="L48" s="1">
        <f t="shared" si="3"/>
        <v>4.2000000000000023E-3</v>
      </c>
    </row>
    <row r="49" spans="1:12">
      <c r="A49" s="4">
        <v>15</v>
      </c>
      <c r="B49" s="1">
        <v>5.1400000000000001E-2</v>
      </c>
      <c r="C49" s="1">
        <f t="shared" si="1"/>
        <v>1.1900000000000001E-2</v>
      </c>
      <c r="E49" s="4">
        <v>15</v>
      </c>
      <c r="F49" s="1">
        <v>4.0599999999999997E-2</v>
      </c>
      <c r="G49" s="1">
        <f t="shared" si="2"/>
        <v>3.8999999999999937E-3</v>
      </c>
      <c r="J49" s="4">
        <v>15</v>
      </c>
      <c r="K49" s="1">
        <v>4.53E-2</v>
      </c>
      <c r="L49" s="1">
        <f t="shared" si="3"/>
        <v>4.4000000000000011E-3</v>
      </c>
    </row>
    <row r="50" spans="1:12">
      <c r="A50" s="4">
        <v>20</v>
      </c>
      <c r="B50" s="1">
        <v>5.7099999999999998E-2</v>
      </c>
      <c r="C50" s="1">
        <f t="shared" si="1"/>
        <v>1.7599999999999998E-2</v>
      </c>
      <c r="E50" s="4">
        <v>20</v>
      </c>
      <c r="F50" s="1">
        <v>4.2999999999999997E-2</v>
      </c>
      <c r="G50" s="1">
        <f t="shared" si="2"/>
        <v>6.2999999999999931E-3</v>
      </c>
      <c r="J50" s="4">
        <v>20</v>
      </c>
      <c r="K50" s="1">
        <v>5.1499999999999997E-2</v>
      </c>
      <c r="L50" s="1">
        <f t="shared" si="3"/>
        <v>1.0599999999999998E-2</v>
      </c>
    </row>
    <row r="51" spans="1:12">
      <c r="A51" s="4">
        <v>40</v>
      </c>
      <c r="B51" s="1">
        <v>6.0400000000000002E-2</v>
      </c>
      <c r="C51" s="1">
        <f t="shared" si="1"/>
        <v>2.0900000000000002E-2</v>
      </c>
      <c r="E51" s="4">
        <v>40</v>
      </c>
      <c r="F51" s="1">
        <v>6.0499999999999998E-2</v>
      </c>
      <c r="G51" s="1">
        <f t="shared" si="2"/>
        <v>2.3799999999999995E-2</v>
      </c>
      <c r="J51" s="4">
        <v>40</v>
      </c>
      <c r="K51" s="1">
        <v>6.6400000000000001E-2</v>
      </c>
      <c r="L51" s="1">
        <f t="shared" si="3"/>
        <v>2.5500000000000002E-2</v>
      </c>
    </row>
    <row r="52" spans="1:12">
      <c r="A52" s="4">
        <v>59</v>
      </c>
      <c r="B52" s="1">
        <v>7.3599999999999999E-2</v>
      </c>
      <c r="C52" s="1">
        <f t="shared" si="1"/>
        <v>3.4099999999999998E-2</v>
      </c>
      <c r="E52" s="4">
        <v>59</v>
      </c>
      <c r="F52" s="1">
        <v>6.7400000000000002E-2</v>
      </c>
      <c r="G52" s="1">
        <f t="shared" si="2"/>
        <v>3.0699999999999998E-2</v>
      </c>
      <c r="J52" s="4">
        <v>59</v>
      </c>
      <c r="K52" s="1">
        <v>8.3799999999999999E-2</v>
      </c>
      <c r="L52" s="1">
        <f t="shared" si="3"/>
        <v>4.2900000000000001E-2</v>
      </c>
    </row>
    <row r="53" spans="1:12">
      <c r="A53" s="4">
        <v>79</v>
      </c>
      <c r="B53" s="1">
        <v>7.8100000000000003E-2</v>
      </c>
      <c r="C53" s="1">
        <f t="shared" si="1"/>
        <v>3.8600000000000002E-2</v>
      </c>
      <c r="E53" s="4">
        <v>79</v>
      </c>
      <c r="F53" s="1">
        <v>8.2600000000000007E-2</v>
      </c>
      <c r="G53" s="1">
        <f t="shared" si="2"/>
        <v>4.5900000000000003E-2</v>
      </c>
      <c r="J53" s="4">
        <v>79</v>
      </c>
      <c r="K53" s="1">
        <v>8.9599999999999999E-2</v>
      </c>
      <c r="L53" s="1">
        <f t="shared" si="3"/>
        <v>4.87E-2</v>
      </c>
    </row>
    <row r="54" spans="1:12">
      <c r="A54" s="4">
        <v>98</v>
      </c>
      <c r="B54" s="1">
        <v>8.8099999999999998E-2</v>
      </c>
      <c r="C54" s="1">
        <f t="shared" si="1"/>
        <v>4.8599999999999997E-2</v>
      </c>
      <c r="E54" s="4">
        <v>98</v>
      </c>
      <c r="F54" s="1">
        <v>8.0799999999999997E-2</v>
      </c>
      <c r="G54" s="1">
        <f t="shared" si="2"/>
        <v>4.4099999999999993E-2</v>
      </c>
      <c r="J54" s="4">
        <v>98</v>
      </c>
      <c r="K54" s="1">
        <v>9.9500000000000005E-2</v>
      </c>
      <c r="L54" s="1">
        <f t="shared" si="3"/>
        <v>5.8600000000000006E-2</v>
      </c>
    </row>
    <row r="55" spans="1:12">
      <c r="A55" s="4">
        <v>212</v>
      </c>
      <c r="B55" s="1">
        <v>0.14560000000000001</v>
      </c>
      <c r="C55" s="1">
        <f t="shared" si="1"/>
        <v>0.1061</v>
      </c>
      <c r="E55" s="4">
        <v>212</v>
      </c>
      <c r="F55" s="1">
        <v>0.1409</v>
      </c>
      <c r="G55" s="1">
        <f t="shared" si="2"/>
        <v>0.10419999999999999</v>
      </c>
      <c r="J55" s="4">
        <v>212</v>
      </c>
      <c r="K55" s="1">
        <v>0.16009999999999999</v>
      </c>
      <c r="L55" s="1">
        <f t="shared" si="3"/>
        <v>0.1192</v>
      </c>
    </row>
    <row r="56" spans="1:12">
      <c r="A56" s="4">
        <v>319</v>
      </c>
      <c r="B56" s="1">
        <v>0.17050000000000001</v>
      </c>
      <c r="C56" s="1">
        <f t="shared" si="1"/>
        <v>0.13100000000000001</v>
      </c>
      <c r="E56" s="4">
        <v>319</v>
      </c>
      <c r="F56" s="1">
        <v>0.16450000000000001</v>
      </c>
      <c r="G56" s="1">
        <f t="shared" si="2"/>
        <v>0.1278</v>
      </c>
      <c r="J56" s="4">
        <v>319</v>
      </c>
      <c r="K56" s="1">
        <v>0.1764</v>
      </c>
      <c r="L56" s="1">
        <f t="shared" si="3"/>
        <v>0.13550000000000001</v>
      </c>
    </row>
    <row r="57" spans="1:12">
      <c r="A57" s="4">
        <v>420</v>
      </c>
      <c r="B57" s="1">
        <v>0.187</v>
      </c>
      <c r="C57" s="1">
        <f t="shared" si="1"/>
        <v>0.14749999999999999</v>
      </c>
      <c r="E57" s="4">
        <v>420</v>
      </c>
      <c r="F57" s="1">
        <v>0.17960000000000001</v>
      </c>
      <c r="G57" s="1">
        <f t="shared" si="2"/>
        <v>0.1429</v>
      </c>
      <c r="J57" s="4">
        <v>420</v>
      </c>
      <c r="K57" s="1">
        <v>0.19350000000000001</v>
      </c>
      <c r="L57" s="1">
        <f t="shared" si="3"/>
        <v>0.15260000000000001</v>
      </c>
    </row>
    <row r="58" spans="1:12">
      <c r="A58" s="4">
        <v>521</v>
      </c>
      <c r="B58" s="1">
        <v>0.1908</v>
      </c>
      <c r="C58" s="1">
        <f t="shared" si="1"/>
        <v>0.15129999999999999</v>
      </c>
      <c r="E58" s="4">
        <v>521</v>
      </c>
      <c r="F58" s="1">
        <v>0.1893</v>
      </c>
      <c r="G58" s="1">
        <f t="shared" si="2"/>
        <v>0.15259999999999999</v>
      </c>
      <c r="J58" s="4">
        <v>521</v>
      </c>
      <c r="K58" s="1">
        <v>0.2014</v>
      </c>
      <c r="L58" s="1">
        <f t="shared" si="3"/>
        <v>0.1605</v>
      </c>
    </row>
    <row r="59" spans="1:12">
      <c r="A59" s="4">
        <v>622</v>
      </c>
      <c r="B59" s="1">
        <v>0.21049999999999999</v>
      </c>
      <c r="C59" s="1">
        <f t="shared" si="1"/>
        <v>0.17099999999999999</v>
      </c>
      <c r="E59" s="4">
        <v>622</v>
      </c>
      <c r="F59" s="1">
        <v>0.19239999999999999</v>
      </c>
      <c r="G59" s="1">
        <f t="shared" si="2"/>
        <v>0.15569999999999998</v>
      </c>
      <c r="J59" s="4">
        <v>622</v>
      </c>
      <c r="K59" s="1">
        <v>0.2069</v>
      </c>
      <c r="L59" s="1">
        <f t="shared" si="3"/>
        <v>0.16600000000000001</v>
      </c>
    </row>
    <row r="60" spans="1:12">
      <c r="A60" s="4">
        <v>723</v>
      </c>
      <c r="B60" s="1">
        <v>0.19450000000000001</v>
      </c>
      <c r="C60" s="1">
        <f t="shared" si="1"/>
        <v>0.155</v>
      </c>
      <c r="E60" s="4">
        <v>723</v>
      </c>
      <c r="F60" s="1">
        <v>0.19989999999999999</v>
      </c>
      <c r="G60" s="1">
        <f t="shared" si="2"/>
        <v>0.16319999999999998</v>
      </c>
      <c r="J60" s="4">
        <v>723</v>
      </c>
      <c r="K60" s="1">
        <v>0.21690000000000001</v>
      </c>
      <c r="L60" s="1">
        <f t="shared" si="3"/>
        <v>0.17600000000000002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Sarah Hengel</cp:lastModifiedBy>
  <cp:revision/>
  <dcterms:created xsi:type="dcterms:W3CDTF">2021-09-17T15:35:24Z</dcterms:created>
  <dcterms:modified xsi:type="dcterms:W3CDTF">2021-10-06T19:05:54Z</dcterms:modified>
  <cp:category/>
  <cp:contentStatus/>
</cp:coreProperties>
</file>