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/Desktop/"/>
    </mc:Choice>
  </mc:AlternateContent>
  <xr:revisionPtr revIDLastSave="0" documentId="13_ncr:1_{B7EFD764-24C9-0140-B1D1-488F992FADF9}" xr6:coauthVersionLast="45" xr6:coauthVersionMax="46" xr10:uidLastSave="{00000000-0000-0000-0000-000000000000}"/>
  <bookViews>
    <workbookView xWindow="2820" yWindow="2100" windowWidth="26820" windowHeight="19100" xr2:uid="{361ADDCB-D45C-49E8-B4FC-5E433CBC4D3D}"/>
  </bookViews>
  <sheets>
    <sheet name="Sheet1" sheetId="2" r:id="rId1"/>
    <sheet name="P1,3,5 W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3" l="1"/>
  <c r="H43" i="3"/>
  <c r="H69" i="3"/>
  <c r="H68" i="3"/>
  <c r="H60" i="3"/>
  <c r="H52" i="3"/>
  <c r="H42" i="3"/>
  <c r="H33" i="3"/>
  <c r="H23" i="3"/>
  <c r="H15" i="3"/>
  <c r="H7" i="3"/>
  <c r="I63" i="3" l="1"/>
  <c r="I64" i="3"/>
  <c r="I65" i="3"/>
  <c r="I66" i="3"/>
  <c r="I67" i="3"/>
  <c r="I62" i="3"/>
  <c r="I55" i="3"/>
  <c r="I56" i="3"/>
  <c r="I57" i="3"/>
  <c r="I58" i="3"/>
  <c r="I59" i="3"/>
  <c r="I54" i="3"/>
  <c r="K68" i="3"/>
  <c r="J68" i="3"/>
  <c r="J60" i="3"/>
  <c r="K60" i="3"/>
  <c r="I68" i="3"/>
  <c r="I60" i="3"/>
  <c r="K55" i="3"/>
  <c r="K56" i="3"/>
  <c r="K57" i="3"/>
  <c r="K58" i="3"/>
  <c r="K59" i="3"/>
  <c r="K62" i="3"/>
  <c r="K63" i="3"/>
  <c r="K64" i="3"/>
  <c r="K65" i="3"/>
  <c r="K66" i="3"/>
  <c r="K67" i="3"/>
  <c r="K54" i="3"/>
  <c r="J55" i="3"/>
  <c r="J56" i="3"/>
  <c r="J57" i="3"/>
  <c r="J58" i="3"/>
  <c r="J59" i="3"/>
  <c r="J62" i="3"/>
  <c r="J63" i="3"/>
  <c r="J64" i="3"/>
  <c r="J65" i="3"/>
  <c r="J66" i="3"/>
  <c r="J67" i="3"/>
  <c r="J54" i="3"/>
  <c r="H54" i="3"/>
  <c r="H55" i="3"/>
  <c r="H56" i="3"/>
  <c r="H57" i="3"/>
  <c r="H58" i="3"/>
  <c r="H59" i="3"/>
  <c r="H62" i="3"/>
  <c r="H63" i="3"/>
  <c r="H64" i="3"/>
  <c r="H65" i="3"/>
  <c r="H66" i="3"/>
  <c r="H67" i="3"/>
  <c r="K52" i="3" l="1"/>
  <c r="J52" i="3"/>
  <c r="I52" i="3"/>
  <c r="I46" i="3"/>
  <c r="J46" i="3"/>
  <c r="K46" i="3"/>
  <c r="I47" i="3"/>
  <c r="J47" i="3"/>
  <c r="K47" i="3"/>
  <c r="I48" i="3"/>
  <c r="J48" i="3"/>
  <c r="K48" i="3"/>
  <c r="I49" i="3"/>
  <c r="J49" i="3"/>
  <c r="K49" i="3"/>
  <c r="I51" i="3"/>
  <c r="J51" i="3"/>
  <c r="K51" i="3"/>
  <c r="K45" i="3"/>
  <c r="J45" i="3"/>
  <c r="I45" i="3"/>
  <c r="H46" i="3"/>
  <c r="H47" i="3"/>
  <c r="H48" i="3"/>
  <c r="H49" i="3"/>
  <c r="H50" i="3"/>
  <c r="I50" i="3" s="1"/>
  <c r="H51" i="3"/>
  <c r="H45" i="3"/>
  <c r="K42" i="3"/>
  <c r="J42" i="3"/>
  <c r="I42" i="3"/>
  <c r="I36" i="3"/>
  <c r="J36" i="3"/>
  <c r="K36" i="3"/>
  <c r="I37" i="3"/>
  <c r="J37" i="3"/>
  <c r="K37" i="3"/>
  <c r="I38" i="3"/>
  <c r="J38" i="3"/>
  <c r="K38" i="3"/>
  <c r="I39" i="3"/>
  <c r="J39" i="3"/>
  <c r="K39" i="3"/>
  <c r="I40" i="3"/>
  <c r="J40" i="3"/>
  <c r="K40" i="3"/>
  <c r="I41" i="3"/>
  <c r="J41" i="3"/>
  <c r="K41" i="3"/>
  <c r="K35" i="3"/>
  <c r="J35" i="3"/>
  <c r="I35" i="3"/>
  <c r="H36" i="3"/>
  <c r="H37" i="3"/>
  <c r="H38" i="3"/>
  <c r="H39" i="3"/>
  <c r="H40" i="3"/>
  <c r="H41" i="3"/>
  <c r="H35" i="3"/>
  <c r="K33" i="3"/>
  <c r="J33" i="3"/>
  <c r="I33" i="3"/>
  <c r="K27" i="3"/>
  <c r="K28" i="3"/>
  <c r="K29" i="3"/>
  <c r="K30" i="3"/>
  <c r="K31" i="3"/>
  <c r="K32" i="3"/>
  <c r="K26" i="3"/>
  <c r="J27" i="3"/>
  <c r="J28" i="3"/>
  <c r="J29" i="3"/>
  <c r="J30" i="3"/>
  <c r="J31" i="3"/>
  <c r="J32" i="3"/>
  <c r="J26" i="3"/>
  <c r="I27" i="3"/>
  <c r="I28" i="3"/>
  <c r="I29" i="3"/>
  <c r="I30" i="3"/>
  <c r="I31" i="3"/>
  <c r="I32" i="3"/>
  <c r="I26" i="3"/>
  <c r="H27" i="3"/>
  <c r="H28" i="3"/>
  <c r="H29" i="3"/>
  <c r="H30" i="3"/>
  <c r="H31" i="3"/>
  <c r="H32" i="3"/>
  <c r="H26" i="3"/>
  <c r="I21" i="3"/>
  <c r="H3" i="3"/>
  <c r="K3" i="3" s="1"/>
  <c r="H4" i="3"/>
  <c r="J4" i="3" s="1"/>
  <c r="H5" i="3"/>
  <c r="I5" i="3" s="1"/>
  <c r="H6" i="3"/>
  <c r="I6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J14" i="3" s="1"/>
  <c r="H17" i="3"/>
  <c r="J17" i="3" s="1"/>
  <c r="H18" i="3"/>
  <c r="I18" i="3" s="1"/>
  <c r="H19" i="3"/>
  <c r="K19" i="3" s="1"/>
  <c r="H20" i="3"/>
  <c r="J20" i="3" s="1"/>
  <c r="H21" i="3"/>
  <c r="J21" i="3" s="1"/>
  <c r="H22" i="3"/>
  <c r="J22" i="3" s="1"/>
  <c r="H2" i="3"/>
  <c r="J2" i="3" s="1"/>
  <c r="K50" i="3" l="1"/>
  <c r="J50" i="3"/>
  <c r="I20" i="3"/>
  <c r="I19" i="3"/>
  <c r="I3" i="3"/>
  <c r="I15" i="3"/>
  <c r="J19" i="3"/>
  <c r="J23" i="3" s="1"/>
  <c r="I22" i="3"/>
  <c r="J11" i="3"/>
  <c r="I14" i="3"/>
  <c r="I2" i="3"/>
  <c r="I4" i="3"/>
  <c r="I17" i="3"/>
  <c r="J3" i="3"/>
  <c r="K18" i="3"/>
  <c r="K10" i="3"/>
  <c r="J18" i="3"/>
  <c r="J10" i="3"/>
  <c r="K2" i="3"/>
  <c r="K17" i="3"/>
  <c r="K9" i="3"/>
  <c r="J9" i="3"/>
  <c r="K22" i="3"/>
  <c r="K14" i="3"/>
  <c r="K6" i="3"/>
  <c r="J6" i="3"/>
  <c r="K21" i="3"/>
  <c r="K13" i="3"/>
  <c r="K5" i="3"/>
  <c r="J13" i="3"/>
  <c r="J5" i="3"/>
  <c r="K20" i="3"/>
  <c r="K12" i="3"/>
  <c r="K4" i="3"/>
  <c r="J12" i="3"/>
  <c r="K11" i="3"/>
  <c r="D63" i="2"/>
  <c r="D71" i="2"/>
  <c r="D80" i="2" s="1"/>
  <c r="D79" i="2"/>
  <c r="D52" i="2"/>
  <c r="D44" i="2"/>
  <c r="D35" i="2"/>
  <c r="D26" i="2"/>
  <c r="D17" i="2"/>
  <c r="D9" i="2"/>
  <c r="F78" i="2"/>
  <c r="F77" i="2"/>
  <c r="F76" i="2"/>
  <c r="F75" i="2"/>
  <c r="F74" i="2"/>
  <c r="F73" i="2"/>
  <c r="F70" i="2"/>
  <c r="F69" i="2"/>
  <c r="F68" i="2"/>
  <c r="F67" i="2"/>
  <c r="F66" i="2"/>
  <c r="F65" i="2"/>
  <c r="F62" i="2"/>
  <c r="F61" i="2"/>
  <c r="F60" i="2"/>
  <c r="F59" i="2"/>
  <c r="F58" i="2"/>
  <c r="F57" i="2"/>
  <c r="F56" i="2"/>
  <c r="F51" i="2"/>
  <c r="F50" i="2"/>
  <c r="F49" i="2"/>
  <c r="F48" i="2"/>
  <c r="F47" i="2"/>
  <c r="F46" i="2"/>
  <c r="F43" i="2"/>
  <c r="F42" i="2"/>
  <c r="F41" i="2"/>
  <c r="F40" i="2"/>
  <c r="F39" i="2"/>
  <c r="F38" i="2"/>
  <c r="F37" i="2"/>
  <c r="F34" i="2"/>
  <c r="F33" i="2"/>
  <c r="F32" i="2"/>
  <c r="F31" i="2"/>
  <c r="F30" i="2"/>
  <c r="F29" i="2"/>
  <c r="F25" i="2"/>
  <c r="F24" i="2"/>
  <c r="F23" i="2"/>
  <c r="F22" i="2"/>
  <c r="F21" i="2"/>
  <c r="F20" i="2"/>
  <c r="F19" i="2"/>
  <c r="F16" i="2"/>
  <c r="F15" i="2"/>
  <c r="F14" i="2"/>
  <c r="F13" i="2"/>
  <c r="F12" i="2"/>
  <c r="F11" i="2"/>
  <c r="F8" i="2"/>
  <c r="F7" i="2"/>
  <c r="F6" i="2"/>
  <c r="F5" i="2"/>
  <c r="F4" i="2"/>
  <c r="F3" i="2"/>
  <c r="F2" i="2"/>
  <c r="K15" i="3" l="1"/>
  <c r="K23" i="3"/>
  <c r="J7" i="3"/>
  <c r="K7" i="3"/>
  <c r="I23" i="3"/>
  <c r="J15" i="3"/>
  <c r="I7" i="3"/>
  <c r="D53" i="2"/>
  <c r="D27" i="2"/>
  <c r="G56" i="2"/>
  <c r="G29" i="2"/>
  <c r="G19" i="2"/>
  <c r="G73" i="2"/>
  <c r="G11" i="2"/>
  <c r="G65" i="2"/>
  <c r="G37" i="2"/>
  <c r="G2" i="2"/>
  <c r="G46" i="2"/>
</calcChain>
</file>

<file path=xl/sharedStrings.xml><?xml version="1.0" encoding="utf-8"?>
<sst xmlns="http://schemas.openxmlformats.org/spreadsheetml/2006/main" count="136" uniqueCount="21">
  <si>
    <t>Total clusters</t>
  </si>
  <si>
    <t>Single clusters</t>
  </si>
  <si>
    <t>Genotype</t>
  </si>
  <si>
    <t>Mouse</t>
  </si>
  <si>
    <t>Image</t>
  </si>
  <si>
    <t>% single clusters</t>
  </si>
  <si>
    <t>WT</t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</si>
  <si>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</rPr>
      <t>1Nav-EGFP</t>
    </r>
  </si>
  <si>
    <t>SEP-Nfasc186</t>
  </si>
  <si>
    <t>Average per mouse</t>
  </si>
  <si>
    <t>Age</t>
  </si>
  <si>
    <t>P1</t>
  </si>
  <si>
    <t>Node</t>
  </si>
  <si>
    <t>Heminode</t>
  </si>
  <si>
    <t>Single cluster</t>
  </si>
  <si>
    <t xml:space="preserve">Total </t>
  </si>
  <si>
    <t>% heminodes</t>
  </si>
  <si>
    <t>Avr/mouse</t>
  </si>
  <si>
    <t>% nodes</t>
  </si>
  <si>
    <t>P3</t>
  </si>
  <si>
    <t>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</si>
</sst>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FC9B-242F-F040-8D6A-9ACF56994305}">
  <dimension ref="A1:G80"/>
  <sheetViews>
    <sheetView tabSelected="1" workbookViewId="0">
      <selection activeCell="D27" sqref="D27"/>
    </sheetView>
  </sheetViews>
  <sheetFormatPr baseColWidth="10" defaultColWidth="8.83203125" defaultRowHeight="15" x14ac:dyDescent="0.2"/>
  <cols>
    <col min="1" max="1" width="12.6640625" bestFit="1" customWidth="1"/>
    <col min="2" max="2" width="7" bestFit="1" customWidth="1"/>
    <col min="3" max="3" width="7" customWidth="1"/>
    <col min="4" max="4" width="12.6640625" bestFit="1" customWidth="1"/>
    <col min="5" max="5" width="13.83203125" bestFit="1" customWidth="1"/>
    <col min="6" max="6" width="15.6640625" bestFit="1" customWidth="1"/>
    <col min="7" max="7" width="18.5" bestFit="1" customWidth="1"/>
    <col min="9" max="9" width="10.33203125" customWidth="1"/>
  </cols>
  <sheetData>
    <row r="1" spans="1:7" x14ac:dyDescent="0.2">
      <c r="A1" t="s">
        <v>2</v>
      </c>
      <c r="B1" t="s">
        <v>3</v>
      </c>
      <c r="C1" t="s">
        <v>4</v>
      </c>
      <c r="D1" t="s">
        <v>0</v>
      </c>
      <c r="E1" t="s">
        <v>1</v>
      </c>
      <c r="F1" t="s">
        <v>5</v>
      </c>
      <c r="G1" t="s">
        <v>9</v>
      </c>
    </row>
    <row r="2" spans="1:7" x14ac:dyDescent="0.2">
      <c r="A2" s="1" t="s">
        <v>7</v>
      </c>
      <c r="B2">
        <v>1</v>
      </c>
      <c r="C2">
        <v>24</v>
      </c>
      <c r="D2">
        <v>59</v>
      </c>
      <c r="E2">
        <v>43</v>
      </c>
      <c r="F2">
        <f>(E2/D2)*100</f>
        <v>72.881355932203391</v>
      </c>
      <c r="G2">
        <f>AVERAGE(F2:F8)</f>
        <v>85.027382648091944</v>
      </c>
    </row>
    <row r="3" spans="1:7" x14ac:dyDescent="0.2">
      <c r="A3" s="1" t="s">
        <v>7</v>
      </c>
      <c r="B3">
        <v>1</v>
      </c>
      <c r="C3">
        <v>25</v>
      </c>
      <c r="D3">
        <v>36</v>
      </c>
      <c r="E3">
        <v>34</v>
      </c>
      <c r="F3">
        <f t="shared" ref="F3:F78" si="0">(E3/D3)*100</f>
        <v>94.444444444444443</v>
      </c>
    </row>
    <row r="4" spans="1:7" x14ac:dyDescent="0.2">
      <c r="A4" s="1" t="s">
        <v>7</v>
      </c>
      <c r="B4">
        <v>1</v>
      </c>
      <c r="C4">
        <v>26</v>
      </c>
      <c r="D4">
        <v>26</v>
      </c>
      <c r="E4">
        <v>23</v>
      </c>
      <c r="F4">
        <f t="shared" si="0"/>
        <v>88.461538461538453</v>
      </c>
    </row>
    <row r="5" spans="1:7" x14ac:dyDescent="0.2">
      <c r="A5" s="1" t="s">
        <v>7</v>
      </c>
      <c r="B5">
        <v>1</v>
      </c>
      <c r="C5">
        <v>27</v>
      </c>
      <c r="D5">
        <v>37</v>
      </c>
      <c r="E5">
        <v>31</v>
      </c>
      <c r="F5">
        <f t="shared" si="0"/>
        <v>83.78378378378379</v>
      </c>
    </row>
    <row r="6" spans="1:7" x14ac:dyDescent="0.2">
      <c r="A6" s="1" t="s">
        <v>7</v>
      </c>
      <c r="B6">
        <v>1</v>
      </c>
      <c r="C6">
        <v>28</v>
      </c>
      <c r="D6">
        <v>13</v>
      </c>
      <c r="E6">
        <v>10</v>
      </c>
      <c r="F6">
        <f t="shared" si="0"/>
        <v>76.923076923076934</v>
      </c>
    </row>
    <row r="7" spans="1:7" x14ac:dyDescent="0.2">
      <c r="A7" s="1" t="s">
        <v>7</v>
      </c>
      <c r="B7">
        <v>1</v>
      </c>
      <c r="C7">
        <v>29</v>
      </c>
      <c r="D7">
        <v>28</v>
      </c>
      <c r="E7">
        <v>25</v>
      </c>
      <c r="F7">
        <f t="shared" si="0"/>
        <v>89.285714285714292</v>
      </c>
    </row>
    <row r="8" spans="1:7" x14ac:dyDescent="0.2">
      <c r="A8" s="1" t="s">
        <v>7</v>
      </c>
      <c r="B8">
        <v>1</v>
      </c>
      <c r="C8">
        <v>30</v>
      </c>
      <c r="D8">
        <v>85</v>
      </c>
      <c r="E8">
        <v>76</v>
      </c>
      <c r="F8">
        <f t="shared" si="0"/>
        <v>89.411764705882362</v>
      </c>
    </row>
    <row r="9" spans="1:7" x14ac:dyDescent="0.2">
      <c r="A9" s="1"/>
      <c r="D9" s="3">
        <f>SUM(D2:D8)</f>
        <v>284</v>
      </c>
    </row>
    <row r="10" spans="1:7" x14ac:dyDescent="0.2">
      <c r="A10" s="1"/>
    </row>
    <row r="11" spans="1:7" x14ac:dyDescent="0.2">
      <c r="A11" s="1" t="s">
        <v>7</v>
      </c>
      <c r="B11">
        <v>2</v>
      </c>
      <c r="C11">
        <v>11</v>
      </c>
      <c r="D11">
        <v>57</v>
      </c>
      <c r="E11">
        <v>44</v>
      </c>
      <c r="F11">
        <f t="shared" si="0"/>
        <v>77.192982456140342</v>
      </c>
      <c r="G11">
        <f>AVERAGE(F11:F16)</f>
        <v>83.918456635820618</v>
      </c>
    </row>
    <row r="12" spans="1:7" x14ac:dyDescent="0.2">
      <c r="A12" s="1" t="s">
        <v>7</v>
      </c>
      <c r="B12">
        <v>2</v>
      </c>
      <c r="C12">
        <v>12</v>
      </c>
      <c r="D12">
        <v>62</v>
      </c>
      <c r="E12">
        <v>51</v>
      </c>
      <c r="F12">
        <f t="shared" si="0"/>
        <v>82.258064516129039</v>
      </c>
    </row>
    <row r="13" spans="1:7" x14ac:dyDescent="0.2">
      <c r="A13" s="1" t="s">
        <v>7</v>
      </c>
      <c r="B13">
        <v>2</v>
      </c>
      <c r="C13">
        <v>13</v>
      </c>
      <c r="D13">
        <v>63</v>
      </c>
      <c r="E13">
        <v>57</v>
      </c>
      <c r="F13">
        <f t="shared" si="0"/>
        <v>90.476190476190482</v>
      </c>
    </row>
    <row r="14" spans="1:7" x14ac:dyDescent="0.2">
      <c r="A14" s="1" t="s">
        <v>7</v>
      </c>
      <c r="B14">
        <v>2</v>
      </c>
      <c r="C14">
        <v>14</v>
      </c>
      <c r="D14">
        <v>34</v>
      </c>
      <c r="E14">
        <v>27</v>
      </c>
      <c r="F14">
        <f t="shared" si="0"/>
        <v>79.411764705882348</v>
      </c>
    </row>
    <row r="15" spans="1:7" x14ac:dyDescent="0.2">
      <c r="A15" s="1" t="s">
        <v>7</v>
      </c>
      <c r="B15">
        <v>2</v>
      </c>
      <c r="C15">
        <v>15</v>
      </c>
      <c r="D15">
        <v>102</v>
      </c>
      <c r="E15">
        <v>95</v>
      </c>
      <c r="F15">
        <f t="shared" si="0"/>
        <v>93.137254901960787</v>
      </c>
    </row>
    <row r="16" spans="1:7" x14ac:dyDescent="0.2">
      <c r="A16" s="1" t="s">
        <v>7</v>
      </c>
      <c r="B16">
        <v>2</v>
      </c>
      <c r="C16">
        <v>16</v>
      </c>
      <c r="D16">
        <v>58</v>
      </c>
      <c r="E16">
        <v>47</v>
      </c>
      <c r="F16">
        <f t="shared" si="0"/>
        <v>81.034482758620683</v>
      </c>
    </row>
    <row r="17" spans="1:7" x14ac:dyDescent="0.2">
      <c r="A17" s="1"/>
      <c r="D17" s="3">
        <f>SUM(D11:D16)</f>
        <v>376</v>
      </c>
    </row>
    <row r="18" spans="1:7" x14ac:dyDescent="0.2">
      <c r="A18" s="1"/>
    </row>
    <row r="19" spans="1:7" x14ac:dyDescent="0.2">
      <c r="A19" s="1" t="s">
        <v>7</v>
      </c>
      <c r="B19">
        <v>3</v>
      </c>
      <c r="C19">
        <v>17</v>
      </c>
      <c r="D19">
        <v>121</v>
      </c>
      <c r="E19">
        <v>110</v>
      </c>
      <c r="F19">
        <f t="shared" si="0"/>
        <v>90.909090909090907</v>
      </c>
      <c r="G19">
        <f>AVERAGE(F19:F25)</f>
        <v>87.510642346697026</v>
      </c>
    </row>
    <row r="20" spans="1:7" x14ac:dyDescent="0.2">
      <c r="A20" s="1" t="s">
        <v>7</v>
      </c>
      <c r="B20">
        <v>3</v>
      </c>
      <c r="C20">
        <v>18</v>
      </c>
      <c r="D20">
        <v>108</v>
      </c>
      <c r="E20">
        <v>99</v>
      </c>
      <c r="F20">
        <f t="shared" si="0"/>
        <v>91.666666666666657</v>
      </c>
    </row>
    <row r="21" spans="1:7" x14ac:dyDescent="0.2">
      <c r="A21" s="1" t="s">
        <v>7</v>
      </c>
      <c r="B21">
        <v>3</v>
      </c>
      <c r="C21">
        <v>19</v>
      </c>
      <c r="D21">
        <v>70</v>
      </c>
      <c r="E21">
        <v>57</v>
      </c>
      <c r="F21">
        <f t="shared" si="0"/>
        <v>81.428571428571431</v>
      </c>
    </row>
    <row r="22" spans="1:7" x14ac:dyDescent="0.2">
      <c r="A22" s="1" t="s">
        <v>7</v>
      </c>
      <c r="B22">
        <v>3</v>
      </c>
      <c r="C22">
        <v>20</v>
      </c>
      <c r="D22">
        <v>102</v>
      </c>
      <c r="E22">
        <v>92</v>
      </c>
      <c r="F22">
        <f t="shared" si="0"/>
        <v>90.196078431372555</v>
      </c>
    </row>
    <row r="23" spans="1:7" x14ac:dyDescent="0.2">
      <c r="A23" s="1" t="s">
        <v>7</v>
      </c>
      <c r="B23">
        <v>3</v>
      </c>
      <c r="C23">
        <v>21</v>
      </c>
      <c r="D23">
        <v>79</v>
      </c>
      <c r="E23">
        <v>72</v>
      </c>
      <c r="F23">
        <f t="shared" si="0"/>
        <v>91.139240506329116</v>
      </c>
    </row>
    <row r="24" spans="1:7" x14ac:dyDescent="0.2">
      <c r="A24" s="1" t="s">
        <v>7</v>
      </c>
      <c r="B24">
        <v>3</v>
      </c>
      <c r="C24">
        <v>22</v>
      </c>
      <c r="D24">
        <v>22</v>
      </c>
      <c r="E24">
        <v>18</v>
      </c>
      <c r="F24">
        <f t="shared" si="0"/>
        <v>81.818181818181827</v>
      </c>
    </row>
    <row r="25" spans="1:7" x14ac:dyDescent="0.2">
      <c r="A25" s="1" t="s">
        <v>7</v>
      </c>
      <c r="B25">
        <v>3</v>
      </c>
      <c r="C25">
        <v>23</v>
      </c>
      <c r="D25">
        <v>48</v>
      </c>
      <c r="E25">
        <v>41</v>
      </c>
      <c r="F25">
        <f t="shared" si="0"/>
        <v>85.416666666666657</v>
      </c>
    </row>
    <row r="26" spans="1:7" x14ac:dyDescent="0.2">
      <c r="A26" s="1"/>
      <c r="D26" s="3">
        <f>SUM(D19:D25)</f>
        <v>550</v>
      </c>
    </row>
    <row r="27" spans="1:7" x14ac:dyDescent="0.2">
      <c r="A27" s="1"/>
      <c r="D27" s="2">
        <f>SUM(D2:D25)</f>
        <v>1870</v>
      </c>
    </row>
    <row r="28" spans="1:7" x14ac:dyDescent="0.2">
      <c r="A28" s="1"/>
      <c r="D28" s="2"/>
    </row>
    <row r="29" spans="1:7" x14ac:dyDescent="0.2">
      <c r="A29" t="s">
        <v>6</v>
      </c>
      <c r="B29">
        <v>1</v>
      </c>
      <c r="C29">
        <v>8</v>
      </c>
      <c r="D29">
        <v>78</v>
      </c>
      <c r="E29">
        <v>66</v>
      </c>
      <c r="F29">
        <f t="shared" si="0"/>
        <v>84.615384615384613</v>
      </c>
      <c r="G29">
        <f>AVERAGE(F29:F34)</f>
        <v>85.974614283740081</v>
      </c>
    </row>
    <row r="30" spans="1:7" x14ac:dyDescent="0.2">
      <c r="A30" t="s">
        <v>6</v>
      </c>
      <c r="B30">
        <v>1</v>
      </c>
      <c r="C30">
        <v>9</v>
      </c>
      <c r="D30">
        <v>89</v>
      </c>
      <c r="E30">
        <v>77</v>
      </c>
      <c r="F30">
        <f t="shared" si="0"/>
        <v>86.516853932584269</v>
      </c>
    </row>
    <row r="31" spans="1:7" x14ac:dyDescent="0.2">
      <c r="A31" t="s">
        <v>6</v>
      </c>
      <c r="B31">
        <v>1</v>
      </c>
      <c r="C31">
        <v>10</v>
      </c>
      <c r="D31">
        <v>82</v>
      </c>
      <c r="E31">
        <v>72</v>
      </c>
      <c r="F31">
        <f t="shared" si="0"/>
        <v>87.804878048780495</v>
      </c>
    </row>
    <row r="32" spans="1:7" x14ac:dyDescent="0.2">
      <c r="A32" t="s">
        <v>6</v>
      </c>
      <c r="B32">
        <v>1</v>
      </c>
      <c r="C32">
        <v>11</v>
      </c>
      <c r="D32">
        <v>42</v>
      </c>
      <c r="E32">
        <v>35</v>
      </c>
      <c r="F32">
        <f t="shared" si="0"/>
        <v>83.333333333333343</v>
      </c>
    </row>
    <row r="33" spans="1:7" x14ac:dyDescent="0.2">
      <c r="A33" t="s">
        <v>6</v>
      </c>
      <c r="B33">
        <v>1</v>
      </c>
      <c r="C33">
        <v>12</v>
      </c>
      <c r="D33">
        <v>30</v>
      </c>
      <c r="E33">
        <v>25</v>
      </c>
      <c r="F33">
        <f t="shared" si="0"/>
        <v>83.333333333333343</v>
      </c>
    </row>
    <row r="34" spans="1:7" x14ac:dyDescent="0.2">
      <c r="A34" t="s">
        <v>6</v>
      </c>
      <c r="B34">
        <v>1</v>
      </c>
      <c r="C34">
        <v>13</v>
      </c>
      <c r="D34">
        <v>41</v>
      </c>
      <c r="E34">
        <v>37</v>
      </c>
      <c r="F34">
        <f t="shared" si="0"/>
        <v>90.243902439024396</v>
      </c>
    </row>
    <row r="35" spans="1:7" x14ac:dyDescent="0.2">
      <c r="D35" s="3">
        <f>SUM(D29:D34)</f>
        <v>362</v>
      </c>
    </row>
    <row r="37" spans="1:7" x14ac:dyDescent="0.2">
      <c r="A37" t="s">
        <v>6</v>
      </c>
      <c r="B37">
        <v>2</v>
      </c>
      <c r="C37">
        <v>1</v>
      </c>
      <c r="D37">
        <v>49</v>
      </c>
      <c r="E37">
        <v>43</v>
      </c>
      <c r="F37">
        <f t="shared" si="0"/>
        <v>87.755102040816325</v>
      </c>
      <c r="G37">
        <f>AVERAGE(F37:F43)</f>
        <v>88.487110838486174</v>
      </c>
    </row>
    <row r="38" spans="1:7" x14ac:dyDescent="0.2">
      <c r="A38" t="s">
        <v>6</v>
      </c>
      <c r="B38">
        <v>2</v>
      </c>
      <c r="C38">
        <v>2</v>
      </c>
      <c r="D38">
        <v>81</v>
      </c>
      <c r="E38">
        <v>72</v>
      </c>
      <c r="F38">
        <f t="shared" si="0"/>
        <v>88.888888888888886</v>
      </c>
    </row>
    <row r="39" spans="1:7" x14ac:dyDescent="0.2">
      <c r="A39" t="s">
        <v>6</v>
      </c>
      <c r="B39">
        <v>2</v>
      </c>
      <c r="C39">
        <v>3</v>
      </c>
      <c r="D39">
        <v>46</v>
      </c>
      <c r="E39">
        <v>37</v>
      </c>
      <c r="F39">
        <f t="shared" si="0"/>
        <v>80.434782608695656</v>
      </c>
    </row>
    <row r="40" spans="1:7" x14ac:dyDescent="0.2">
      <c r="A40" t="s">
        <v>6</v>
      </c>
      <c r="B40">
        <v>2</v>
      </c>
      <c r="C40">
        <v>4</v>
      </c>
      <c r="D40">
        <v>5</v>
      </c>
      <c r="E40">
        <v>5</v>
      </c>
      <c r="F40">
        <f t="shared" si="0"/>
        <v>100</v>
      </c>
    </row>
    <row r="41" spans="1:7" x14ac:dyDescent="0.2">
      <c r="A41" t="s">
        <v>6</v>
      </c>
      <c r="B41">
        <v>2</v>
      </c>
      <c r="C41">
        <v>5</v>
      </c>
      <c r="D41">
        <v>39</v>
      </c>
      <c r="E41">
        <v>34</v>
      </c>
      <c r="F41">
        <f t="shared" si="0"/>
        <v>87.179487179487182</v>
      </c>
    </row>
    <row r="42" spans="1:7" x14ac:dyDescent="0.2">
      <c r="A42" t="s">
        <v>6</v>
      </c>
      <c r="B42">
        <v>2</v>
      </c>
      <c r="C42">
        <v>6</v>
      </c>
      <c r="D42">
        <v>33</v>
      </c>
      <c r="E42">
        <v>27</v>
      </c>
      <c r="F42">
        <f t="shared" si="0"/>
        <v>81.818181818181827</v>
      </c>
    </row>
    <row r="43" spans="1:7" x14ac:dyDescent="0.2">
      <c r="A43" t="s">
        <v>6</v>
      </c>
      <c r="B43">
        <v>2</v>
      </c>
      <c r="C43">
        <v>7</v>
      </c>
      <c r="D43">
        <v>75</v>
      </c>
      <c r="E43">
        <v>70</v>
      </c>
      <c r="F43">
        <f t="shared" si="0"/>
        <v>93.333333333333329</v>
      </c>
    </row>
    <row r="44" spans="1:7" x14ac:dyDescent="0.2">
      <c r="D44" s="3">
        <f>SUM(D37:D43)</f>
        <v>328</v>
      </c>
    </row>
    <row r="46" spans="1:7" x14ac:dyDescent="0.2">
      <c r="A46" t="s">
        <v>6</v>
      </c>
      <c r="B46">
        <v>3</v>
      </c>
      <c r="C46">
        <v>4</v>
      </c>
      <c r="D46">
        <v>38</v>
      </c>
      <c r="E46">
        <v>31</v>
      </c>
      <c r="F46">
        <f t="shared" si="0"/>
        <v>81.578947368421055</v>
      </c>
      <c r="G46">
        <f>AVERAGE(F46:F51)</f>
        <v>85.575605523360935</v>
      </c>
    </row>
    <row r="47" spans="1:7" x14ac:dyDescent="0.2">
      <c r="A47" t="s">
        <v>6</v>
      </c>
      <c r="B47">
        <v>3</v>
      </c>
      <c r="C47">
        <v>5</v>
      </c>
      <c r="D47">
        <v>17</v>
      </c>
      <c r="E47">
        <v>11</v>
      </c>
      <c r="F47">
        <f t="shared" si="0"/>
        <v>64.705882352941174</v>
      </c>
    </row>
    <row r="48" spans="1:7" x14ac:dyDescent="0.2">
      <c r="A48" t="s">
        <v>6</v>
      </c>
      <c r="B48">
        <v>3</v>
      </c>
      <c r="C48">
        <v>6</v>
      </c>
      <c r="D48">
        <v>18</v>
      </c>
      <c r="E48">
        <v>17</v>
      </c>
      <c r="F48">
        <f t="shared" si="0"/>
        <v>94.444444444444443</v>
      </c>
    </row>
    <row r="49" spans="1:7" x14ac:dyDescent="0.2">
      <c r="A49" t="s">
        <v>6</v>
      </c>
      <c r="B49">
        <v>3</v>
      </c>
      <c r="C49">
        <v>7</v>
      </c>
      <c r="D49">
        <v>26</v>
      </c>
      <c r="E49">
        <v>24</v>
      </c>
      <c r="F49">
        <f t="shared" si="0"/>
        <v>92.307692307692307</v>
      </c>
    </row>
    <row r="50" spans="1:7" x14ac:dyDescent="0.2">
      <c r="A50" t="s">
        <v>6</v>
      </c>
      <c r="B50">
        <v>3</v>
      </c>
      <c r="C50">
        <v>8</v>
      </c>
      <c r="D50">
        <v>16</v>
      </c>
      <c r="E50">
        <v>15</v>
      </c>
      <c r="F50">
        <f t="shared" si="0"/>
        <v>93.75</v>
      </c>
    </row>
    <row r="51" spans="1:7" x14ac:dyDescent="0.2">
      <c r="A51" t="s">
        <v>6</v>
      </c>
      <c r="B51">
        <v>3</v>
      </c>
      <c r="C51">
        <v>9</v>
      </c>
      <c r="D51">
        <v>30</v>
      </c>
      <c r="E51">
        <v>26</v>
      </c>
      <c r="F51">
        <f t="shared" si="0"/>
        <v>86.666666666666671</v>
      </c>
    </row>
    <row r="52" spans="1:7" x14ac:dyDescent="0.2">
      <c r="D52" s="3">
        <f>SUM(D46:D51)</f>
        <v>145</v>
      </c>
    </row>
    <row r="53" spans="1:7" x14ac:dyDescent="0.2">
      <c r="D53" s="2">
        <f>SUM(D29:D51)</f>
        <v>1525</v>
      </c>
    </row>
    <row r="54" spans="1:7" x14ac:dyDescent="0.2">
      <c r="D54" s="2"/>
    </row>
    <row r="55" spans="1:7" x14ac:dyDescent="0.2">
      <c r="D55" s="2"/>
    </row>
    <row r="56" spans="1:7" x14ac:dyDescent="0.2">
      <c r="A56" t="s">
        <v>8</v>
      </c>
      <c r="B56">
        <v>1</v>
      </c>
      <c r="C56">
        <v>1</v>
      </c>
      <c r="D56">
        <v>33</v>
      </c>
      <c r="E56">
        <v>24</v>
      </c>
      <c r="F56">
        <f t="shared" si="0"/>
        <v>72.727272727272734</v>
      </c>
      <c r="G56">
        <f>AVERAGE(F56:F62)</f>
        <v>78.169386365796882</v>
      </c>
    </row>
    <row r="57" spans="1:7" x14ac:dyDescent="0.2">
      <c r="A57" t="s">
        <v>8</v>
      </c>
      <c r="B57">
        <v>1</v>
      </c>
      <c r="C57">
        <v>3</v>
      </c>
      <c r="D57">
        <v>23</v>
      </c>
      <c r="E57">
        <v>19</v>
      </c>
      <c r="F57">
        <f t="shared" si="0"/>
        <v>82.608695652173907</v>
      </c>
    </row>
    <row r="58" spans="1:7" x14ac:dyDescent="0.2">
      <c r="A58" t="s">
        <v>8</v>
      </c>
      <c r="B58">
        <v>1</v>
      </c>
      <c r="C58">
        <v>10</v>
      </c>
      <c r="D58">
        <v>43</v>
      </c>
      <c r="E58">
        <v>37</v>
      </c>
      <c r="F58">
        <f t="shared" si="0"/>
        <v>86.04651162790698</v>
      </c>
    </row>
    <row r="59" spans="1:7" x14ac:dyDescent="0.2">
      <c r="A59" t="s">
        <v>8</v>
      </c>
      <c r="B59">
        <v>1</v>
      </c>
      <c r="C59">
        <v>11</v>
      </c>
      <c r="D59">
        <v>33</v>
      </c>
      <c r="E59">
        <v>27</v>
      </c>
      <c r="F59">
        <f t="shared" si="0"/>
        <v>81.818181818181827</v>
      </c>
    </row>
    <row r="60" spans="1:7" x14ac:dyDescent="0.2">
      <c r="A60" t="s">
        <v>8</v>
      </c>
      <c r="B60">
        <v>1</v>
      </c>
      <c r="C60">
        <v>12</v>
      </c>
      <c r="D60">
        <v>13</v>
      </c>
      <c r="E60">
        <v>7</v>
      </c>
      <c r="F60">
        <f t="shared" si="0"/>
        <v>53.846153846153847</v>
      </c>
    </row>
    <row r="61" spans="1:7" x14ac:dyDescent="0.2">
      <c r="A61" t="s">
        <v>8</v>
      </c>
      <c r="B61">
        <v>1</v>
      </c>
      <c r="C61">
        <v>13</v>
      </c>
      <c r="D61">
        <v>16</v>
      </c>
      <c r="E61">
        <v>13</v>
      </c>
      <c r="F61">
        <f t="shared" si="0"/>
        <v>81.25</v>
      </c>
    </row>
    <row r="62" spans="1:7" x14ac:dyDescent="0.2">
      <c r="A62" t="s">
        <v>8</v>
      </c>
      <c r="B62">
        <v>1</v>
      </c>
      <c r="C62">
        <v>14</v>
      </c>
      <c r="D62">
        <v>45</v>
      </c>
      <c r="E62">
        <v>40</v>
      </c>
      <c r="F62">
        <f t="shared" si="0"/>
        <v>88.888888888888886</v>
      </c>
    </row>
    <row r="63" spans="1:7" x14ac:dyDescent="0.2">
      <c r="D63" s="3">
        <f>SUM(D56:D62)</f>
        <v>206</v>
      </c>
    </row>
    <row r="65" spans="1:7" x14ac:dyDescent="0.2">
      <c r="A65" t="s">
        <v>8</v>
      </c>
      <c r="B65">
        <v>2</v>
      </c>
      <c r="C65">
        <v>1</v>
      </c>
      <c r="D65">
        <v>36</v>
      </c>
      <c r="E65">
        <v>31</v>
      </c>
      <c r="F65">
        <f t="shared" si="0"/>
        <v>86.111111111111114</v>
      </c>
      <c r="G65">
        <f>AVERAGE(F65:F70)</f>
        <v>78.958527855586681</v>
      </c>
    </row>
    <row r="66" spans="1:7" x14ac:dyDescent="0.2">
      <c r="A66" t="s">
        <v>8</v>
      </c>
      <c r="B66">
        <v>2</v>
      </c>
      <c r="C66">
        <v>2</v>
      </c>
      <c r="D66">
        <v>21</v>
      </c>
      <c r="E66">
        <v>13</v>
      </c>
      <c r="F66">
        <f t="shared" si="0"/>
        <v>61.904761904761905</v>
      </c>
    </row>
    <row r="67" spans="1:7" x14ac:dyDescent="0.2">
      <c r="A67" t="s">
        <v>8</v>
      </c>
      <c r="B67">
        <v>2</v>
      </c>
      <c r="C67">
        <v>3</v>
      </c>
      <c r="D67">
        <v>34</v>
      </c>
      <c r="E67">
        <v>30</v>
      </c>
      <c r="F67">
        <f t="shared" si="0"/>
        <v>88.235294117647058</v>
      </c>
    </row>
    <row r="68" spans="1:7" x14ac:dyDescent="0.2">
      <c r="A68" t="s">
        <v>8</v>
      </c>
      <c r="B68">
        <v>2</v>
      </c>
      <c r="C68">
        <v>4</v>
      </c>
      <c r="D68">
        <v>48</v>
      </c>
      <c r="E68">
        <v>42</v>
      </c>
      <c r="F68">
        <f t="shared" si="0"/>
        <v>87.5</v>
      </c>
    </row>
    <row r="69" spans="1:7" x14ac:dyDescent="0.2">
      <c r="A69" t="s">
        <v>8</v>
      </c>
      <c r="B69">
        <v>2</v>
      </c>
      <c r="C69">
        <v>5</v>
      </c>
      <c r="D69">
        <v>24</v>
      </c>
      <c r="E69">
        <v>17</v>
      </c>
      <c r="F69">
        <f t="shared" si="0"/>
        <v>70.833333333333343</v>
      </c>
    </row>
    <row r="70" spans="1:7" x14ac:dyDescent="0.2">
      <c r="A70" t="s">
        <v>8</v>
      </c>
      <c r="B70">
        <v>2</v>
      </c>
      <c r="C70">
        <v>6</v>
      </c>
      <c r="D70">
        <v>24</v>
      </c>
      <c r="E70">
        <v>19</v>
      </c>
      <c r="F70">
        <f t="shared" si="0"/>
        <v>79.166666666666657</v>
      </c>
    </row>
    <row r="71" spans="1:7" x14ac:dyDescent="0.2">
      <c r="D71" s="3">
        <f>SUM(D65:D70)</f>
        <v>187</v>
      </c>
    </row>
    <row r="73" spans="1:7" x14ac:dyDescent="0.2">
      <c r="A73" t="s">
        <v>8</v>
      </c>
      <c r="B73">
        <v>3</v>
      </c>
      <c r="C73">
        <v>7</v>
      </c>
      <c r="D73">
        <v>29</v>
      </c>
      <c r="E73">
        <v>27</v>
      </c>
      <c r="F73">
        <f t="shared" si="0"/>
        <v>93.103448275862064</v>
      </c>
      <c r="G73">
        <f>AVERAGE(F73:F78)</f>
        <v>87.970039374187181</v>
      </c>
    </row>
    <row r="74" spans="1:7" x14ac:dyDescent="0.2">
      <c r="A74" t="s">
        <v>8</v>
      </c>
      <c r="B74">
        <v>3</v>
      </c>
      <c r="C74">
        <v>8</v>
      </c>
      <c r="D74">
        <v>40</v>
      </c>
      <c r="E74">
        <v>37</v>
      </c>
      <c r="F74">
        <f t="shared" si="0"/>
        <v>92.5</v>
      </c>
    </row>
    <row r="75" spans="1:7" x14ac:dyDescent="0.2">
      <c r="A75" t="s">
        <v>8</v>
      </c>
      <c r="B75">
        <v>3</v>
      </c>
      <c r="C75">
        <v>9</v>
      </c>
      <c r="D75">
        <v>38</v>
      </c>
      <c r="E75">
        <v>33</v>
      </c>
      <c r="F75">
        <f t="shared" si="0"/>
        <v>86.842105263157904</v>
      </c>
    </row>
    <row r="76" spans="1:7" x14ac:dyDescent="0.2">
      <c r="A76" t="s">
        <v>8</v>
      </c>
      <c r="B76">
        <v>3</v>
      </c>
      <c r="C76">
        <v>10</v>
      </c>
      <c r="D76">
        <v>41</v>
      </c>
      <c r="E76">
        <v>33</v>
      </c>
      <c r="F76">
        <f t="shared" si="0"/>
        <v>80.487804878048792</v>
      </c>
    </row>
    <row r="77" spans="1:7" x14ac:dyDescent="0.2">
      <c r="A77" t="s">
        <v>8</v>
      </c>
      <c r="B77">
        <v>3</v>
      </c>
      <c r="C77">
        <v>11</v>
      </c>
      <c r="D77">
        <v>17</v>
      </c>
      <c r="E77">
        <v>16</v>
      </c>
      <c r="F77">
        <f t="shared" si="0"/>
        <v>94.117647058823522</v>
      </c>
    </row>
    <row r="78" spans="1:7" x14ac:dyDescent="0.2">
      <c r="A78" t="s">
        <v>8</v>
      </c>
      <c r="B78">
        <v>3</v>
      </c>
      <c r="C78">
        <v>12</v>
      </c>
      <c r="D78">
        <v>26</v>
      </c>
      <c r="E78">
        <v>21</v>
      </c>
      <c r="F78">
        <f t="shared" si="0"/>
        <v>80.769230769230774</v>
      </c>
    </row>
    <row r="79" spans="1:7" x14ac:dyDescent="0.2">
      <c r="D79" s="3">
        <f>SUM(D73:D78)</f>
        <v>191</v>
      </c>
    </row>
    <row r="80" spans="1:7" x14ac:dyDescent="0.2">
      <c r="D80" s="2">
        <f>SUM(D56:D78)</f>
        <v>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066E5-694B-7E45-B371-C103654EE640}">
  <dimension ref="A1:L69"/>
  <sheetViews>
    <sheetView workbookViewId="0">
      <selection activeCell="H24" sqref="H24"/>
    </sheetView>
  </sheetViews>
  <sheetFormatPr baseColWidth="10" defaultRowHeight="15" x14ac:dyDescent="0.2"/>
  <cols>
    <col min="1" max="1" width="6.33203125" style="2" customWidth="1"/>
    <col min="2" max="2" width="8.33203125" customWidth="1"/>
    <col min="3" max="3" width="5.6640625" style="5" customWidth="1"/>
    <col min="4" max="4" width="6.83203125" customWidth="1"/>
    <col min="5" max="5" width="6.6640625" customWidth="1"/>
    <col min="6" max="6" width="8.83203125" customWidth="1"/>
    <col min="7" max="7" width="11.1640625" customWidth="1"/>
    <col min="8" max="8" width="8.5" customWidth="1"/>
    <col min="9" max="9" width="8.83203125" customWidth="1"/>
    <col min="10" max="10" width="11.33203125" customWidth="1"/>
    <col min="11" max="11" width="13.5" customWidth="1"/>
    <col min="12" max="12" width="15.33203125" customWidth="1"/>
  </cols>
  <sheetData>
    <row r="1" spans="1:12" s="2" customFormat="1" x14ac:dyDescent="0.2">
      <c r="A1" s="2" t="s">
        <v>10</v>
      </c>
      <c r="B1" s="2" t="s">
        <v>2</v>
      </c>
      <c r="C1" s="4" t="s">
        <v>3</v>
      </c>
      <c r="D1" s="2" t="s">
        <v>4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18</v>
      </c>
      <c r="J1" s="2" t="s">
        <v>16</v>
      </c>
      <c r="K1" s="2" t="s">
        <v>5</v>
      </c>
    </row>
    <row r="2" spans="1:12" x14ac:dyDescent="0.2">
      <c r="A2" s="2" t="s">
        <v>11</v>
      </c>
      <c r="B2" t="s">
        <v>6</v>
      </c>
      <c r="C2" s="5">
        <v>1</v>
      </c>
      <c r="D2">
        <v>21</v>
      </c>
      <c r="E2">
        <v>0</v>
      </c>
      <c r="F2">
        <v>5</v>
      </c>
      <c r="G2">
        <v>17</v>
      </c>
      <c r="H2">
        <f>SUM(E2:G2)</f>
        <v>22</v>
      </c>
      <c r="I2">
        <f>E2/H2*100</f>
        <v>0</v>
      </c>
      <c r="J2">
        <f>F2/H2*100</f>
        <v>22.727272727272727</v>
      </c>
      <c r="K2">
        <f>G2/H2*100</f>
        <v>77.272727272727266</v>
      </c>
    </row>
    <row r="3" spans="1:12" x14ac:dyDescent="0.2">
      <c r="B3" t="s">
        <v>6</v>
      </c>
      <c r="D3">
        <v>22</v>
      </c>
      <c r="E3">
        <v>0</v>
      </c>
      <c r="F3">
        <v>4</v>
      </c>
      <c r="G3">
        <v>13</v>
      </c>
      <c r="H3">
        <f t="shared" ref="H3:H6" si="0">SUM(E3:G3)</f>
        <v>17</v>
      </c>
      <c r="I3">
        <f t="shared" ref="I3:I6" si="1">E3/H3*100</f>
        <v>0</v>
      </c>
      <c r="J3">
        <f t="shared" ref="J3:J6" si="2">F3/H3*100</f>
        <v>23.52941176470588</v>
      </c>
      <c r="K3">
        <f t="shared" ref="K3:K6" si="3">G3/H3*100</f>
        <v>76.470588235294116</v>
      </c>
    </row>
    <row r="4" spans="1:12" x14ac:dyDescent="0.2">
      <c r="B4" t="s">
        <v>6</v>
      </c>
      <c r="D4">
        <v>23</v>
      </c>
      <c r="E4">
        <v>0</v>
      </c>
      <c r="F4">
        <v>8</v>
      </c>
      <c r="G4">
        <v>26</v>
      </c>
      <c r="H4">
        <f t="shared" si="0"/>
        <v>34</v>
      </c>
      <c r="I4">
        <f t="shared" si="1"/>
        <v>0</v>
      </c>
      <c r="J4">
        <f t="shared" si="2"/>
        <v>23.52941176470588</v>
      </c>
      <c r="K4">
        <f t="shared" si="3"/>
        <v>76.470588235294116</v>
      </c>
    </row>
    <row r="5" spans="1:12" x14ac:dyDescent="0.2">
      <c r="B5" t="s">
        <v>6</v>
      </c>
      <c r="D5">
        <v>24</v>
      </c>
      <c r="E5">
        <v>1</v>
      </c>
      <c r="F5">
        <v>7</v>
      </c>
      <c r="G5">
        <v>32</v>
      </c>
      <c r="H5">
        <f t="shared" si="0"/>
        <v>40</v>
      </c>
      <c r="I5">
        <f t="shared" si="1"/>
        <v>2.5</v>
      </c>
      <c r="J5">
        <f t="shared" si="2"/>
        <v>17.5</v>
      </c>
      <c r="K5">
        <f t="shared" si="3"/>
        <v>80</v>
      </c>
    </row>
    <row r="6" spans="1:12" x14ac:dyDescent="0.2">
      <c r="B6" t="s">
        <v>6</v>
      </c>
      <c r="D6">
        <v>26</v>
      </c>
      <c r="E6">
        <v>0</v>
      </c>
      <c r="F6">
        <v>2</v>
      </c>
      <c r="G6">
        <v>17</v>
      </c>
      <c r="H6">
        <f t="shared" si="0"/>
        <v>19</v>
      </c>
      <c r="I6">
        <f t="shared" si="1"/>
        <v>0</v>
      </c>
      <c r="J6">
        <f t="shared" si="2"/>
        <v>10.526315789473683</v>
      </c>
      <c r="K6">
        <f t="shared" si="3"/>
        <v>89.473684210526315</v>
      </c>
    </row>
    <row r="7" spans="1:12" x14ac:dyDescent="0.2">
      <c r="H7" s="3">
        <f>SUM(H2:H6)</f>
        <v>132</v>
      </c>
      <c r="I7" s="2">
        <f>AVERAGE(I2:I6)</f>
        <v>0.5</v>
      </c>
      <c r="J7" s="2">
        <f>AVERAGE(J2:J6)</f>
        <v>19.562482409231635</v>
      </c>
      <c r="K7" s="2">
        <f>AVERAGE(K2:K6)</f>
        <v>79.937517590768365</v>
      </c>
      <c r="L7" s="2" t="s">
        <v>17</v>
      </c>
    </row>
    <row r="9" spans="1:12" x14ac:dyDescent="0.2">
      <c r="B9" t="s">
        <v>6</v>
      </c>
      <c r="C9" s="5">
        <v>2</v>
      </c>
      <c r="D9">
        <v>27</v>
      </c>
      <c r="E9">
        <v>0</v>
      </c>
      <c r="F9">
        <v>5</v>
      </c>
      <c r="G9">
        <v>22</v>
      </c>
      <c r="H9">
        <f t="shared" ref="H9:H14" si="4">SUM(E9:G9)</f>
        <v>27</v>
      </c>
      <c r="I9">
        <f t="shared" ref="I9:I14" si="5">E9/H9*100</f>
        <v>0</v>
      </c>
      <c r="J9">
        <f t="shared" ref="J9:J14" si="6">F9/H9*100</f>
        <v>18.518518518518519</v>
      </c>
      <c r="K9">
        <f t="shared" ref="K9:K14" si="7">G9/H9*100</f>
        <v>81.481481481481481</v>
      </c>
    </row>
    <row r="10" spans="1:12" x14ac:dyDescent="0.2">
      <c r="B10" t="s">
        <v>6</v>
      </c>
      <c r="D10">
        <v>28</v>
      </c>
      <c r="E10">
        <v>1</v>
      </c>
      <c r="F10">
        <v>8</v>
      </c>
      <c r="G10">
        <v>31</v>
      </c>
      <c r="H10">
        <f t="shared" si="4"/>
        <v>40</v>
      </c>
      <c r="I10">
        <f t="shared" si="5"/>
        <v>2.5</v>
      </c>
      <c r="J10">
        <f t="shared" si="6"/>
        <v>20</v>
      </c>
      <c r="K10">
        <f t="shared" si="7"/>
        <v>77.5</v>
      </c>
    </row>
    <row r="11" spans="1:12" x14ac:dyDescent="0.2">
      <c r="B11" t="s">
        <v>6</v>
      </c>
      <c r="D11">
        <v>29</v>
      </c>
      <c r="E11">
        <v>0</v>
      </c>
      <c r="F11">
        <v>7</v>
      </c>
      <c r="G11">
        <v>25</v>
      </c>
      <c r="H11">
        <f t="shared" si="4"/>
        <v>32</v>
      </c>
      <c r="I11">
        <f t="shared" si="5"/>
        <v>0</v>
      </c>
      <c r="J11">
        <f t="shared" si="6"/>
        <v>21.875</v>
      </c>
      <c r="K11">
        <f t="shared" si="7"/>
        <v>78.125</v>
      </c>
    </row>
    <row r="12" spans="1:12" x14ac:dyDescent="0.2">
      <c r="B12" t="s">
        <v>6</v>
      </c>
      <c r="D12">
        <v>30</v>
      </c>
      <c r="E12">
        <v>0</v>
      </c>
      <c r="F12">
        <v>6</v>
      </c>
      <c r="G12">
        <v>28</v>
      </c>
      <c r="H12">
        <f t="shared" si="4"/>
        <v>34</v>
      </c>
      <c r="I12">
        <f t="shared" si="5"/>
        <v>0</v>
      </c>
      <c r="J12">
        <f t="shared" si="6"/>
        <v>17.647058823529413</v>
      </c>
      <c r="K12">
        <f t="shared" si="7"/>
        <v>82.35294117647058</v>
      </c>
    </row>
    <row r="13" spans="1:12" x14ac:dyDescent="0.2">
      <c r="B13" t="s">
        <v>6</v>
      </c>
      <c r="D13">
        <v>31</v>
      </c>
      <c r="E13">
        <v>0</v>
      </c>
      <c r="F13">
        <v>8</v>
      </c>
      <c r="G13">
        <v>35</v>
      </c>
      <c r="H13">
        <f t="shared" si="4"/>
        <v>43</v>
      </c>
      <c r="I13">
        <f t="shared" si="5"/>
        <v>0</v>
      </c>
      <c r="J13">
        <f t="shared" si="6"/>
        <v>18.604651162790699</v>
      </c>
      <c r="K13">
        <f t="shared" si="7"/>
        <v>81.395348837209298</v>
      </c>
    </row>
    <row r="14" spans="1:12" x14ac:dyDescent="0.2">
      <c r="B14" t="s">
        <v>6</v>
      </c>
      <c r="D14">
        <v>32</v>
      </c>
      <c r="E14">
        <v>0</v>
      </c>
      <c r="F14">
        <v>4</v>
      </c>
      <c r="G14">
        <v>18</v>
      </c>
      <c r="H14">
        <f t="shared" si="4"/>
        <v>22</v>
      </c>
      <c r="I14">
        <f t="shared" si="5"/>
        <v>0</v>
      </c>
      <c r="J14">
        <f t="shared" si="6"/>
        <v>18.181818181818183</v>
      </c>
      <c r="K14">
        <f t="shared" si="7"/>
        <v>81.818181818181827</v>
      </c>
    </row>
    <row r="15" spans="1:12" x14ac:dyDescent="0.2">
      <c r="H15" s="3">
        <f>SUM(H9:H14)</f>
        <v>198</v>
      </c>
      <c r="I15" s="2">
        <f>AVERAGE(I9:I14)</f>
        <v>0.41666666666666669</v>
      </c>
      <c r="J15" s="2">
        <f>AVERAGE(J9:J14)</f>
        <v>19.137841114442804</v>
      </c>
      <c r="K15" s="2">
        <f>AVERAGE(K9:K14)</f>
        <v>80.445492218890521</v>
      </c>
      <c r="L15" s="2" t="s">
        <v>17</v>
      </c>
    </row>
    <row r="17" spans="1:12" x14ac:dyDescent="0.2">
      <c r="B17" t="s">
        <v>6</v>
      </c>
      <c r="C17" s="5">
        <v>3</v>
      </c>
      <c r="D17">
        <v>33</v>
      </c>
      <c r="E17">
        <v>0</v>
      </c>
      <c r="F17">
        <v>3</v>
      </c>
      <c r="G17">
        <v>24</v>
      </c>
      <c r="H17">
        <f t="shared" ref="H17:H22" si="8">SUM(E17:G17)</f>
        <v>27</v>
      </c>
      <c r="I17">
        <f t="shared" ref="I17:I22" si="9">E17/H17*100</f>
        <v>0</v>
      </c>
      <c r="J17">
        <f t="shared" ref="J17:J22" si="10">F17/H17*100</f>
        <v>11.111111111111111</v>
      </c>
      <c r="K17">
        <f t="shared" ref="K17:K22" si="11">G17/H17*100</f>
        <v>88.888888888888886</v>
      </c>
    </row>
    <row r="18" spans="1:12" x14ac:dyDescent="0.2">
      <c r="B18" t="s">
        <v>6</v>
      </c>
      <c r="D18">
        <v>34</v>
      </c>
      <c r="E18">
        <v>0</v>
      </c>
      <c r="F18">
        <v>5</v>
      </c>
      <c r="G18">
        <v>33</v>
      </c>
      <c r="H18">
        <f t="shared" si="8"/>
        <v>38</v>
      </c>
      <c r="I18">
        <f t="shared" si="9"/>
        <v>0</v>
      </c>
      <c r="J18">
        <f t="shared" si="10"/>
        <v>13.157894736842104</v>
      </c>
      <c r="K18">
        <f t="shared" si="11"/>
        <v>86.842105263157904</v>
      </c>
    </row>
    <row r="19" spans="1:12" x14ac:dyDescent="0.2">
      <c r="B19" t="s">
        <v>6</v>
      </c>
      <c r="D19">
        <v>35</v>
      </c>
      <c r="E19">
        <v>0</v>
      </c>
      <c r="F19">
        <v>3</v>
      </c>
      <c r="G19">
        <v>18</v>
      </c>
      <c r="H19">
        <f t="shared" si="8"/>
        <v>21</v>
      </c>
      <c r="I19">
        <f t="shared" si="9"/>
        <v>0</v>
      </c>
      <c r="J19">
        <f t="shared" si="10"/>
        <v>14.285714285714285</v>
      </c>
      <c r="K19">
        <f t="shared" si="11"/>
        <v>85.714285714285708</v>
      </c>
    </row>
    <row r="20" spans="1:12" x14ac:dyDescent="0.2">
      <c r="B20" t="s">
        <v>6</v>
      </c>
      <c r="D20">
        <v>36</v>
      </c>
      <c r="E20">
        <v>0</v>
      </c>
      <c r="F20">
        <v>2</v>
      </c>
      <c r="G20">
        <v>19</v>
      </c>
      <c r="H20">
        <f t="shared" si="8"/>
        <v>21</v>
      </c>
      <c r="I20">
        <f t="shared" si="9"/>
        <v>0</v>
      </c>
      <c r="J20">
        <f t="shared" si="10"/>
        <v>9.5238095238095237</v>
      </c>
      <c r="K20">
        <f t="shared" si="11"/>
        <v>90.476190476190482</v>
      </c>
    </row>
    <row r="21" spans="1:12" x14ac:dyDescent="0.2">
      <c r="B21" t="s">
        <v>6</v>
      </c>
      <c r="D21">
        <v>37</v>
      </c>
      <c r="E21">
        <v>0</v>
      </c>
      <c r="F21">
        <v>3</v>
      </c>
      <c r="G21">
        <v>20</v>
      </c>
      <c r="H21">
        <f t="shared" si="8"/>
        <v>23</v>
      </c>
      <c r="I21">
        <f t="shared" si="9"/>
        <v>0</v>
      </c>
      <c r="J21">
        <f t="shared" si="10"/>
        <v>13.043478260869565</v>
      </c>
      <c r="K21">
        <f t="shared" si="11"/>
        <v>86.956521739130437</v>
      </c>
    </row>
    <row r="22" spans="1:12" x14ac:dyDescent="0.2">
      <c r="B22" t="s">
        <v>6</v>
      </c>
      <c r="D22">
        <v>38</v>
      </c>
      <c r="E22">
        <v>0</v>
      </c>
      <c r="F22">
        <v>2</v>
      </c>
      <c r="G22">
        <v>20</v>
      </c>
      <c r="H22">
        <f t="shared" si="8"/>
        <v>22</v>
      </c>
      <c r="I22">
        <f t="shared" si="9"/>
        <v>0</v>
      </c>
      <c r="J22">
        <f t="shared" si="10"/>
        <v>9.0909090909090917</v>
      </c>
      <c r="K22">
        <f t="shared" si="11"/>
        <v>90.909090909090907</v>
      </c>
    </row>
    <row r="23" spans="1:12" x14ac:dyDescent="0.2">
      <c r="H23" s="3">
        <f>SUM(H17:H22)</f>
        <v>152</v>
      </c>
      <c r="I23" s="2">
        <f>AVERAGE(I17:I22)</f>
        <v>0</v>
      </c>
      <c r="J23" s="2">
        <f>AVERAGE(J17:J22)</f>
        <v>11.702152834875946</v>
      </c>
      <c r="K23" s="2">
        <f>AVERAGE(K17:K22)</f>
        <v>88.297847165124054</v>
      </c>
      <c r="L23" s="2" t="s">
        <v>17</v>
      </c>
    </row>
    <row r="24" spans="1:12" x14ac:dyDescent="0.2">
      <c r="H24" s="2">
        <f>H7+H15+H23</f>
        <v>482</v>
      </c>
    </row>
    <row r="26" spans="1:12" x14ac:dyDescent="0.2">
      <c r="A26" s="2" t="s">
        <v>19</v>
      </c>
      <c r="B26" t="s">
        <v>6</v>
      </c>
      <c r="C26" s="5">
        <v>1</v>
      </c>
      <c r="D26">
        <v>7</v>
      </c>
      <c r="E26">
        <v>5</v>
      </c>
      <c r="F26">
        <v>34</v>
      </c>
      <c r="G26">
        <v>17</v>
      </c>
      <c r="H26">
        <f>SUM(E26:G26)</f>
        <v>56</v>
      </c>
      <c r="I26">
        <f>E26/H26*100</f>
        <v>8.9285714285714288</v>
      </c>
      <c r="J26">
        <f>F26/H26*100</f>
        <v>60.714285714285708</v>
      </c>
      <c r="K26">
        <f>G26/H26*100</f>
        <v>30.357142857142854</v>
      </c>
    </row>
    <row r="27" spans="1:12" x14ac:dyDescent="0.2">
      <c r="B27" t="s">
        <v>6</v>
      </c>
      <c r="D27">
        <v>8</v>
      </c>
      <c r="E27">
        <v>4</v>
      </c>
      <c r="F27">
        <v>21</v>
      </c>
      <c r="G27">
        <v>8</v>
      </c>
      <c r="H27">
        <f t="shared" ref="H27:H32" si="12">SUM(E27:G27)</f>
        <v>33</v>
      </c>
      <c r="I27">
        <f t="shared" ref="I27:I32" si="13">E27/H27*100</f>
        <v>12.121212121212121</v>
      </c>
      <c r="J27">
        <f t="shared" ref="J27:J32" si="14">F27/H27*100</f>
        <v>63.636363636363633</v>
      </c>
      <c r="K27">
        <f t="shared" ref="K27:K32" si="15">G27/H27*100</f>
        <v>24.242424242424242</v>
      </c>
    </row>
    <row r="28" spans="1:12" x14ac:dyDescent="0.2">
      <c r="B28" t="s">
        <v>6</v>
      </c>
      <c r="D28">
        <v>9</v>
      </c>
      <c r="E28">
        <v>2</v>
      </c>
      <c r="F28">
        <v>15</v>
      </c>
      <c r="G28">
        <v>12</v>
      </c>
      <c r="H28">
        <f t="shared" si="12"/>
        <v>29</v>
      </c>
      <c r="I28">
        <f t="shared" si="13"/>
        <v>6.8965517241379306</v>
      </c>
      <c r="J28">
        <f t="shared" si="14"/>
        <v>51.724137931034484</v>
      </c>
      <c r="K28">
        <f t="shared" si="15"/>
        <v>41.379310344827587</v>
      </c>
    </row>
    <row r="29" spans="1:12" x14ac:dyDescent="0.2">
      <c r="B29" t="s">
        <v>6</v>
      </c>
      <c r="D29">
        <v>10</v>
      </c>
      <c r="E29">
        <v>8</v>
      </c>
      <c r="F29">
        <v>28</v>
      </c>
      <c r="G29">
        <v>13</v>
      </c>
      <c r="H29">
        <f t="shared" si="12"/>
        <v>49</v>
      </c>
      <c r="I29">
        <f t="shared" si="13"/>
        <v>16.326530612244898</v>
      </c>
      <c r="J29">
        <f t="shared" si="14"/>
        <v>57.142857142857139</v>
      </c>
      <c r="K29">
        <f t="shared" si="15"/>
        <v>26.530612244897959</v>
      </c>
    </row>
    <row r="30" spans="1:12" x14ac:dyDescent="0.2">
      <c r="B30" t="s">
        <v>6</v>
      </c>
      <c r="D30">
        <v>11</v>
      </c>
      <c r="E30">
        <v>7</v>
      </c>
      <c r="F30">
        <v>27</v>
      </c>
      <c r="G30">
        <v>10</v>
      </c>
      <c r="H30">
        <f t="shared" si="12"/>
        <v>44</v>
      </c>
      <c r="I30">
        <f t="shared" si="13"/>
        <v>15.909090909090908</v>
      </c>
      <c r="J30">
        <f t="shared" si="14"/>
        <v>61.363636363636367</v>
      </c>
      <c r="K30">
        <f t="shared" si="15"/>
        <v>22.727272727272727</v>
      </c>
    </row>
    <row r="31" spans="1:12" x14ac:dyDescent="0.2">
      <c r="B31" t="s">
        <v>6</v>
      </c>
      <c r="D31">
        <v>12</v>
      </c>
      <c r="E31">
        <v>4</v>
      </c>
      <c r="F31">
        <v>28</v>
      </c>
      <c r="G31">
        <v>10</v>
      </c>
      <c r="H31">
        <f t="shared" si="12"/>
        <v>42</v>
      </c>
      <c r="I31">
        <f t="shared" si="13"/>
        <v>9.5238095238095237</v>
      </c>
      <c r="J31">
        <f t="shared" si="14"/>
        <v>66.666666666666657</v>
      </c>
      <c r="K31">
        <f t="shared" si="15"/>
        <v>23.809523809523807</v>
      </c>
    </row>
    <row r="32" spans="1:12" x14ac:dyDescent="0.2">
      <c r="B32" t="s">
        <v>6</v>
      </c>
      <c r="D32">
        <v>13</v>
      </c>
      <c r="E32">
        <v>5</v>
      </c>
      <c r="F32">
        <v>26</v>
      </c>
      <c r="G32">
        <v>6</v>
      </c>
      <c r="H32">
        <f t="shared" si="12"/>
        <v>37</v>
      </c>
      <c r="I32">
        <f t="shared" si="13"/>
        <v>13.513513513513514</v>
      </c>
      <c r="J32">
        <f t="shared" si="14"/>
        <v>70.270270270270274</v>
      </c>
      <c r="K32">
        <f t="shared" si="15"/>
        <v>16.216216216216218</v>
      </c>
    </row>
    <row r="33" spans="1:12" x14ac:dyDescent="0.2">
      <c r="H33" s="3">
        <f>SUM(H26:H32)</f>
        <v>290</v>
      </c>
      <c r="I33" s="2">
        <f>AVERAGE(I26:I32)</f>
        <v>11.888468547511474</v>
      </c>
      <c r="J33" s="2">
        <f>AVERAGE(J26:J32)</f>
        <v>61.645459675016312</v>
      </c>
      <c r="K33" s="2">
        <f>AVERAGE(K26:K32)</f>
        <v>26.466071777472198</v>
      </c>
      <c r="L33" s="2" t="s">
        <v>17</v>
      </c>
    </row>
    <row r="35" spans="1:12" x14ac:dyDescent="0.2">
      <c r="B35" t="s">
        <v>6</v>
      </c>
      <c r="C35" s="5">
        <v>2</v>
      </c>
      <c r="D35">
        <v>14</v>
      </c>
      <c r="E35">
        <v>8</v>
      </c>
      <c r="F35">
        <v>34</v>
      </c>
      <c r="G35">
        <v>19</v>
      </c>
      <c r="H35">
        <f>SUM(E35:G35)</f>
        <v>61</v>
      </c>
      <c r="I35">
        <f>E35/H35*100</f>
        <v>13.114754098360656</v>
      </c>
      <c r="J35">
        <f>F35/H35*100</f>
        <v>55.737704918032783</v>
      </c>
      <c r="K35">
        <f>G35/H35*100</f>
        <v>31.147540983606557</v>
      </c>
    </row>
    <row r="36" spans="1:12" x14ac:dyDescent="0.2">
      <c r="B36" t="s">
        <v>6</v>
      </c>
      <c r="D36">
        <v>15</v>
      </c>
      <c r="E36">
        <v>12</v>
      </c>
      <c r="F36">
        <v>36</v>
      </c>
      <c r="G36">
        <v>12</v>
      </c>
      <c r="H36">
        <f t="shared" ref="H36:H41" si="16">SUM(E36:G36)</f>
        <v>60</v>
      </c>
      <c r="I36">
        <f t="shared" ref="I36:I41" si="17">E36/H36*100</f>
        <v>20</v>
      </c>
      <c r="J36">
        <f t="shared" ref="J36:J41" si="18">F36/H36*100</f>
        <v>60</v>
      </c>
      <c r="K36">
        <f t="shared" ref="K36:K41" si="19">G36/H36*100</f>
        <v>20</v>
      </c>
    </row>
    <row r="37" spans="1:12" x14ac:dyDescent="0.2">
      <c r="B37" t="s">
        <v>6</v>
      </c>
      <c r="D37">
        <v>16</v>
      </c>
      <c r="E37">
        <v>13</v>
      </c>
      <c r="F37">
        <v>49</v>
      </c>
      <c r="G37">
        <v>23</v>
      </c>
      <c r="H37">
        <f t="shared" si="16"/>
        <v>85</v>
      </c>
      <c r="I37">
        <f t="shared" si="17"/>
        <v>15.294117647058824</v>
      </c>
      <c r="J37">
        <f t="shared" si="18"/>
        <v>57.647058823529406</v>
      </c>
      <c r="K37">
        <f t="shared" si="19"/>
        <v>27.058823529411764</v>
      </c>
    </row>
    <row r="38" spans="1:12" x14ac:dyDescent="0.2">
      <c r="B38" t="s">
        <v>6</v>
      </c>
      <c r="D38">
        <v>17</v>
      </c>
      <c r="E38">
        <v>11</v>
      </c>
      <c r="F38">
        <v>42</v>
      </c>
      <c r="G38">
        <v>17</v>
      </c>
      <c r="H38">
        <f t="shared" si="16"/>
        <v>70</v>
      </c>
      <c r="I38">
        <f t="shared" si="17"/>
        <v>15.714285714285714</v>
      </c>
      <c r="J38">
        <f t="shared" si="18"/>
        <v>60</v>
      </c>
      <c r="K38">
        <f t="shared" si="19"/>
        <v>24.285714285714285</v>
      </c>
    </row>
    <row r="39" spans="1:12" x14ac:dyDescent="0.2">
      <c r="B39" t="s">
        <v>6</v>
      </c>
      <c r="D39">
        <v>18</v>
      </c>
      <c r="E39">
        <v>7</v>
      </c>
      <c r="F39">
        <v>37</v>
      </c>
      <c r="G39">
        <v>22</v>
      </c>
      <c r="H39">
        <f t="shared" si="16"/>
        <v>66</v>
      </c>
      <c r="I39">
        <f t="shared" si="17"/>
        <v>10.606060606060606</v>
      </c>
      <c r="J39">
        <f t="shared" si="18"/>
        <v>56.060606060606055</v>
      </c>
      <c r="K39">
        <f t="shared" si="19"/>
        <v>33.333333333333329</v>
      </c>
    </row>
    <row r="40" spans="1:12" x14ac:dyDescent="0.2">
      <c r="B40" t="s">
        <v>6</v>
      </c>
      <c r="D40">
        <v>19</v>
      </c>
      <c r="E40">
        <v>4</v>
      </c>
      <c r="F40">
        <v>17</v>
      </c>
      <c r="G40">
        <v>11</v>
      </c>
      <c r="H40">
        <f t="shared" si="16"/>
        <v>32</v>
      </c>
      <c r="I40">
        <f t="shared" si="17"/>
        <v>12.5</v>
      </c>
      <c r="J40">
        <f t="shared" si="18"/>
        <v>53.125</v>
      </c>
      <c r="K40">
        <f t="shared" si="19"/>
        <v>34.375</v>
      </c>
    </row>
    <row r="41" spans="1:12" x14ac:dyDescent="0.2">
      <c r="B41" t="s">
        <v>6</v>
      </c>
      <c r="D41">
        <v>20</v>
      </c>
      <c r="E41">
        <v>6</v>
      </c>
      <c r="F41">
        <v>36</v>
      </c>
      <c r="G41">
        <v>15</v>
      </c>
      <c r="H41">
        <f t="shared" si="16"/>
        <v>57</v>
      </c>
      <c r="I41">
        <f t="shared" si="17"/>
        <v>10.526315789473683</v>
      </c>
      <c r="J41">
        <f t="shared" si="18"/>
        <v>63.157894736842103</v>
      </c>
      <c r="K41">
        <f t="shared" si="19"/>
        <v>26.315789473684209</v>
      </c>
    </row>
    <row r="42" spans="1:12" x14ac:dyDescent="0.2">
      <c r="H42" s="3">
        <f>SUM(H35:H41)</f>
        <v>431</v>
      </c>
      <c r="I42" s="2">
        <f>AVERAGE(I35:I41)</f>
        <v>13.965076265034213</v>
      </c>
      <c r="J42" s="2">
        <f>AVERAGE(J35:J41)</f>
        <v>57.961180648430052</v>
      </c>
      <c r="K42" s="2">
        <f>AVERAGE(K35:K41)</f>
        <v>28.073743086535735</v>
      </c>
      <c r="L42" s="2" t="s">
        <v>17</v>
      </c>
    </row>
    <row r="43" spans="1:12" x14ac:dyDescent="0.2">
      <c r="H43" s="2">
        <f>H33+H42</f>
        <v>721</v>
      </c>
    </row>
    <row r="45" spans="1:12" x14ac:dyDescent="0.2">
      <c r="A45" s="2" t="s">
        <v>20</v>
      </c>
      <c r="B45" t="s">
        <v>6</v>
      </c>
      <c r="C45" s="5">
        <v>1</v>
      </c>
      <c r="D45">
        <v>1</v>
      </c>
      <c r="E45">
        <v>39</v>
      </c>
      <c r="F45">
        <v>31</v>
      </c>
      <c r="G45">
        <v>8</v>
      </c>
      <c r="H45">
        <f>SUM(E45:G45)</f>
        <v>78</v>
      </c>
      <c r="I45">
        <f>E45/H45*100</f>
        <v>50</v>
      </c>
      <c r="J45">
        <f>F45/H45*100</f>
        <v>39.743589743589745</v>
      </c>
      <c r="K45">
        <f>G45/H45*100</f>
        <v>10.256410256410255</v>
      </c>
    </row>
    <row r="46" spans="1:12" x14ac:dyDescent="0.2">
      <c r="B46" t="s">
        <v>6</v>
      </c>
      <c r="D46">
        <v>2</v>
      </c>
      <c r="E46">
        <v>18</v>
      </c>
      <c r="F46">
        <v>32</v>
      </c>
      <c r="G46">
        <v>10</v>
      </c>
      <c r="H46">
        <f t="shared" ref="H46:H67" si="20">SUM(E46:G46)</f>
        <v>60</v>
      </c>
      <c r="I46">
        <f t="shared" ref="I46:I51" si="21">E46/H46*100</f>
        <v>30</v>
      </c>
      <c r="J46">
        <f t="shared" ref="J46:J51" si="22">F46/H46*100</f>
        <v>53.333333333333336</v>
      </c>
      <c r="K46">
        <f t="shared" ref="K46:K51" si="23">G46/H46*100</f>
        <v>16.666666666666664</v>
      </c>
    </row>
    <row r="47" spans="1:12" x14ac:dyDescent="0.2">
      <c r="B47" t="s">
        <v>6</v>
      </c>
      <c r="D47">
        <v>3</v>
      </c>
      <c r="E47">
        <v>37</v>
      </c>
      <c r="F47">
        <v>52</v>
      </c>
      <c r="G47">
        <v>13</v>
      </c>
      <c r="H47">
        <f t="shared" si="20"/>
        <v>102</v>
      </c>
      <c r="I47">
        <f t="shared" si="21"/>
        <v>36.274509803921568</v>
      </c>
      <c r="J47">
        <f t="shared" si="22"/>
        <v>50.980392156862742</v>
      </c>
      <c r="K47">
        <f t="shared" si="23"/>
        <v>12.745098039215685</v>
      </c>
    </row>
    <row r="48" spans="1:12" x14ac:dyDescent="0.2">
      <c r="B48" t="s">
        <v>6</v>
      </c>
      <c r="D48">
        <v>4</v>
      </c>
      <c r="E48">
        <v>36</v>
      </c>
      <c r="F48">
        <v>44</v>
      </c>
      <c r="G48">
        <v>9</v>
      </c>
      <c r="H48">
        <f t="shared" si="20"/>
        <v>89</v>
      </c>
      <c r="I48">
        <f t="shared" si="21"/>
        <v>40.449438202247187</v>
      </c>
      <c r="J48">
        <f t="shared" si="22"/>
        <v>49.438202247191008</v>
      </c>
      <c r="K48">
        <f t="shared" si="23"/>
        <v>10.112359550561797</v>
      </c>
    </row>
    <row r="49" spans="2:12" x14ac:dyDescent="0.2">
      <c r="B49" t="s">
        <v>6</v>
      </c>
      <c r="D49">
        <v>5</v>
      </c>
      <c r="E49">
        <v>23</v>
      </c>
      <c r="F49">
        <v>20</v>
      </c>
      <c r="G49">
        <v>6</v>
      </c>
      <c r="H49">
        <f t="shared" si="20"/>
        <v>49</v>
      </c>
      <c r="I49">
        <f t="shared" si="21"/>
        <v>46.938775510204081</v>
      </c>
      <c r="J49">
        <f t="shared" si="22"/>
        <v>40.816326530612244</v>
      </c>
      <c r="K49">
        <f t="shared" si="23"/>
        <v>12.244897959183673</v>
      </c>
    </row>
    <row r="50" spans="2:12" x14ac:dyDescent="0.2">
      <c r="B50" t="s">
        <v>6</v>
      </c>
      <c r="D50">
        <v>6</v>
      </c>
      <c r="E50">
        <v>10</v>
      </c>
      <c r="F50">
        <v>34</v>
      </c>
      <c r="G50">
        <v>3</v>
      </c>
      <c r="H50">
        <f t="shared" si="20"/>
        <v>47</v>
      </c>
      <c r="I50">
        <f t="shared" si="21"/>
        <v>21.276595744680851</v>
      </c>
      <c r="J50">
        <f t="shared" si="22"/>
        <v>72.340425531914903</v>
      </c>
      <c r="K50">
        <f t="shared" si="23"/>
        <v>6.3829787234042552</v>
      </c>
    </row>
    <row r="51" spans="2:12" x14ac:dyDescent="0.2">
      <c r="B51" t="s">
        <v>6</v>
      </c>
      <c r="D51">
        <v>7</v>
      </c>
      <c r="E51">
        <v>42</v>
      </c>
      <c r="F51">
        <v>34</v>
      </c>
      <c r="G51">
        <v>7</v>
      </c>
      <c r="H51">
        <f t="shared" si="20"/>
        <v>83</v>
      </c>
      <c r="I51">
        <f t="shared" si="21"/>
        <v>50.602409638554214</v>
      </c>
      <c r="J51">
        <f t="shared" si="22"/>
        <v>40.963855421686745</v>
      </c>
      <c r="K51">
        <f t="shared" si="23"/>
        <v>8.4337349397590362</v>
      </c>
    </row>
    <row r="52" spans="2:12" x14ac:dyDescent="0.2">
      <c r="H52" s="3">
        <f>SUM(H45:H51)</f>
        <v>508</v>
      </c>
      <c r="I52" s="2">
        <f>AVERAGE(I45:I51)</f>
        <v>39.363104128515424</v>
      </c>
      <c r="J52" s="2">
        <f>AVERAGE(J45:J51)</f>
        <v>49.659446423598673</v>
      </c>
      <c r="K52" s="2">
        <f>AVERAGE(K45:K51)</f>
        <v>10.977449447885908</v>
      </c>
      <c r="L52" s="2" t="s">
        <v>17</v>
      </c>
    </row>
    <row r="54" spans="2:12" x14ac:dyDescent="0.2">
      <c r="B54" t="s">
        <v>6</v>
      </c>
      <c r="C54" s="5">
        <v>2</v>
      </c>
      <c r="D54">
        <v>8</v>
      </c>
      <c r="E54">
        <v>25</v>
      </c>
      <c r="F54">
        <v>54</v>
      </c>
      <c r="G54">
        <v>7</v>
      </c>
      <c r="H54">
        <f t="shared" si="20"/>
        <v>86</v>
      </c>
      <c r="I54">
        <f>E54/H54*100</f>
        <v>29.069767441860467</v>
      </c>
      <c r="J54">
        <f>F54/H54*100</f>
        <v>62.790697674418603</v>
      </c>
      <c r="K54">
        <f>G54/H54*100</f>
        <v>8.1395348837209305</v>
      </c>
    </row>
    <row r="55" spans="2:12" x14ac:dyDescent="0.2">
      <c r="B55" t="s">
        <v>6</v>
      </c>
      <c r="D55">
        <v>9</v>
      </c>
      <c r="E55">
        <v>25</v>
      </c>
      <c r="F55">
        <v>49</v>
      </c>
      <c r="G55">
        <v>5</v>
      </c>
      <c r="H55">
        <f t="shared" si="20"/>
        <v>79</v>
      </c>
      <c r="I55">
        <f t="shared" ref="I55:I59" si="24">E55/H55*100</f>
        <v>31.645569620253166</v>
      </c>
      <c r="J55">
        <f t="shared" ref="J55:J67" si="25">F55/H55*100</f>
        <v>62.025316455696199</v>
      </c>
      <c r="K55">
        <f t="shared" ref="K55:K67" si="26">G55/H55*100</f>
        <v>6.3291139240506329</v>
      </c>
    </row>
    <row r="56" spans="2:12" x14ac:dyDescent="0.2">
      <c r="B56" t="s">
        <v>6</v>
      </c>
      <c r="D56">
        <v>10</v>
      </c>
      <c r="E56">
        <v>30</v>
      </c>
      <c r="F56">
        <v>38</v>
      </c>
      <c r="G56">
        <v>5</v>
      </c>
      <c r="H56">
        <f t="shared" si="20"/>
        <v>73</v>
      </c>
      <c r="I56">
        <f t="shared" si="24"/>
        <v>41.095890410958901</v>
      </c>
      <c r="J56">
        <f t="shared" si="25"/>
        <v>52.054794520547944</v>
      </c>
      <c r="K56">
        <f t="shared" si="26"/>
        <v>6.8493150684931505</v>
      </c>
    </row>
    <row r="57" spans="2:12" x14ac:dyDescent="0.2">
      <c r="B57" t="s">
        <v>6</v>
      </c>
      <c r="D57">
        <v>11</v>
      </c>
      <c r="E57">
        <v>25</v>
      </c>
      <c r="F57">
        <v>47</v>
      </c>
      <c r="G57">
        <v>6</v>
      </c>
      <c r="H57">
        <f t="shared" si="20"/>
        <v>78</v>
      </c>
      <c r="I57">
        <f t="shared" si="24"/>
        <v>32.051282051282051</v>
      </c>
      <c r="J57">
        <f t="shared" si="25"/>
        <v>60.256410256410255</v>
      </c>
      <c r="K57">
        <f t="shared" si="26"/>
        <v>7.6923076923076925</v>
      </c>
    </row>
    <row r="58" spans="2:12" x14ac:dyDescent="0.2">
      <c r="B58" t="s">
        <v>6</v>
      </c>
      <c r="D58">
        <v>12</v>
      </c>
      <c r="E58">
        <v>39</v>
      </c>
      <c r="F58">
        <v>44</v>
      </c>
      <c r="G58">
        <v>5</v>
      </c>
      <c r="H58">
        <f t="shared" si="20"/>
        <v>88</v>
      </c>
      <c r="I58">
        <f t="shared" si="24"/>
        <v>44.31818181818182</v>
      </c>
      <c r="J58">
        <f t="shared" si="25"/>
        <v>50</v>
      </c>
      <c r="K58">
        <f t="shared" si="26"/>
        <v>5.6818181818181817</v>
      </c>
    </row>
    <row r="59" spans="2:12" x14ac:dyDescent="0.2">
      <c r="B59" t="s">
        <v>6</v>
      </c>
      <c r="D59">
        <v>13</v>
      </c>
      <c r="E59">
        <v>20</v>
      </c>
      <c r="F59">
        <v>38</v>
      </c>
      <c r="G59">
        <v>3</v>
      </c>
      <c r="H59">
        <f t="shared" si="20"/>
        <v>61</v>
      </c>
      <c r="I59">
        <f t="shared" si="24"/>
        <v>32.786885245901637</v>
      </c>
      <c r="J59">
        <f t="shared" si="25"/>
        <v>62.295081967213115</v>
      </c>
      <c r="K59">
        <f t="shared" si="26"/>
        <v>4.918032786885246</v>
      </c>
    </row>
    <row r="60" spans="2:12" x14ac:dyDescent="0.2">
      <c r="H60" s="3">
        <f>SUM(H54:H59)</f>
        <v>465</v>
      </c>
      <c r="I60" s="2">
        <f>AVERAGE(I54:I59)</f>
        <v>35.161262764739668</v>
      </c>
      <c r="J60" s="2">
        <f>AVERAGE(J54:J59)</f>
        <v>58.237050145714356</v>
      </c>
      <c r="K60" s="2">
        <f>AVERAGE(K54:K59)</f>
        <v>6.6016870895459725</v>
      </c>
      <c r="L60" s="2" t="s">
        <v>17</v>
      </c>
    </row>
    <row r="62" spans="2:12" x14ac:dyDescent="0.2">
      <c r="B62" t="s">
        <v>6</v>
      </c>
      <c r="C62" s="5">
        <v>3</v>
      </c>
      <c r="D62">
        <v>1</v>
      </c>
      <c r="E62">
        <v>26</v>
      </c>
      <c r="F62">
        <v>64</v>
      </c>
      <c r="G62">
        <v>7</v>
      </c>
      <c r="H62">
        <f t="shared" si="20"/>
        <v>97</v>
      </c>
      <c r="I62">
        <f>E62/H62*100</f>
        <v>26.804123711340207</v>
      </c>
      <c r="J62">
        <f t="shared" si="25"/>
        <v>65.979381443298962</v>
      </c>
      <c r="K62">
        <f t="shared" si="26"/>
        <v>7.216494845360824</v>
      </c>
    </row>
    <row r="63" spans="2:12" x14ac:dyDescent="0.2">
      <c r="B63" t="s">
        <v>6</v>
      </c>
      <c r="D63">
        <v>2</v>
      </c>
      <c r="E63">
        <v>26</v>
      </c>
      <c r="F63">
        <v>53</v>
      </c>
      <c r="G63">
        <v>5</v>
      </c>
      <c r="H63">
        <f t="shared" si="20"/>
        <v>84</v>
      </c>
      <c r="I63">
        <f t="shared" ref="I63:I67" si="27">E63/H63*100</f>
        <v>30.952380952380953</v>
      </c>
      <c r="J63">
        <f t="shared" si="25"/>
        <v>63.095238095238095</v>
      </c>
      <c r="K63">
        <f t="shared" si="26"/>
        <v>5.9523809523809517</v>
      </c>
    </row>
    <row r="64" spans="2:12" x14ac:dyDescent="0.2">
      <c r="B64" t="s">
        <v>6</v>
      </c>
      <c r="D64">
        <v>3</v>
      </c>
      <c r="E64">
        <v>32</v>
      </c>
      <c r="F64">
        <v>52</v>
      </c>
      <c r="G64">
        <v>6</v>
      </c>
      <c r="H64">
        <f t="shared" si="20"/>
        <v>90</v>
      </c>
      <c r="I64">
        <f t="shared" si="27"/>
        <v>35.555555555555557</v>
      </c>
      <c r="J64">
        <f t="shared" si="25"/>
        <v>57.777777777777771</v>
      </c>
      <c r="K64">
        <f t="shared" si="26"/>
        <v>6.666666666666667</v>
      </c>
    </row>
    <row r="65" spans="2:11" x14ac:dyDescent="0.2">
      <c r="B65" t="s">
        <v>6</v>
      </c>
      <c r="D65">
        <v>4</v>
      </c>
      <c r="E65">
        <v>40</v>
      </c>
      <c r="F65">
        <v>44</v>
      </c>
      <c r="G65">
        <v>4</v>
      </c>
      <c r="H65">
        <f t="shared" si="20"/>
        <v>88</v>
      </c>
      <c r="I65">
        <f t="shared" si="27"/>
        <v>45.454545454545453</v>
      </c>
      <c r="J65">
        <f t="shared" si="25"/>
        <v>50</v>
      </c>
      <c r="K65">
        <f t="shared" si="26"/>
        <v>4.5454545454545459</v>
      </c>
    </row>
    <row r="66" spans="2:11" x14ac:dyDescent="0.2">
      <c r="B66" t="s">
        <v>6</v>
      </c>
      <c r="D66">
        <v>5</v>
      </c>
      <c r="E66">
        <v>29</v>
      </c>
      <c r="F66">
        <v>55</v>
      </c>
      <c r="G66">
        <v>6</v>
      </c>
      <c r="H66">
        <f t="shared" si="20"/>
        <v>90</v>
      </c>
      <c r="I66">
        <f t="shared" si="27"/>
        <v>32.222222222222221</v>
      </c>
      <c r="J66">
        <f t="shared" si="25"/>
        <v>61.111111111111114</v>
      </c>
      <c r="K66">
        <f t="shared" si="26"/>
        <v>6.666666666666667</v>
      </c>
    </row>
    <row r="67" spans="2:11" x14ac:dyDescent="0.2">
      <c r="B67" t="s">
        <v>6</v>
      </c>
      <c r="D67">
        <v>6</v>
      </c>
      <c r="E67">
        <v>27</v>
      </c>
      <c r="F67">
        <v>40</v>
      </c>
      <c r="G67">
        <v>6</v>
      </c>
      <c r="H67">
        <f t="shared" si="20"/>
        <v>73</v>
      </c>
      <c r="I67">
        <f t="shared" si="27"/>
        <v>36.986301369863014</v>
      </c>
      <c r="J67">
        <f t="shared" si="25"/>
        <v>54.794520547945204</v>
      </c>
      <c r="K67">
        <f t="shared" si="26"/>
        <v>8.2191780821917799</v>
      </c>
    </row>
    <row r="68" spans="2:11" x14ac:dyDescent="0.2">
      <c r="H68" s="3">
        <f>SUM(H62:H67)</f>
        <v>522</v>
      </c>
      <c r="I68" s="2">
        <f>AVERAGE(I62:I67)</f>
        <v>34.662521544317904</v>
      </c>
      <c r="J68" s="2">
        <f>AVERAGE(J62:J67)</f>
        <v>58.793004829228522</v>
      </c>
      <c r="K68" s="2">
        <f>AVERAGE(K62:K67)</f>
        <v>6.5444736264535734</v>
      </c>
    </row>
    <row r="69" spans="2:11" x14ac:dyDescent="0.2">
      <c r="H69" s="2">
        <f>H52+H60+H68</f>
        <v>1495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P1,3,5 WTs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Malavasi</dc:creator>
  <cp:lastModifiedBy>Microsoft Office User</cp:lastModifiedBy>
  <dcterms:created xsi:type="dcterms:W3CDTF">2021-05-18T12:06:34Z</dcterms:created>
  <dcterms:modified xsi:type="dcterms:W3CDTF">2021-06-24T09:50:11Z</dcterms:modified>
</cp:coreProperties>
</file>