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Muscle Cre-Dll4\At tissue homeostasis\Stem cell number\"/>
    </mc:Choice>
  </mc:AlternateContent>
  <xr:revisionPtr revIDLastSave="0" documentId="13_ncr:1_{C7628643-F04F-4053-946B-91CAF46520AA}" xr6:coauthVersionLast="46" xr6:coauthVersionMax="46" xr10:uidLastSave="{00000000-0000-0000-0000-000000000000}"/>
  <bookViews>
    <workbookView xWindow="-108" yWindow="-108" windowWidth="23256" windowHeight="12576" xr2:uid="{D10235C5-441B-40ED-9993-C36F3C7D6AB3}"/>
  </bookViews>
  <sheets>
    <sheet name="Ctrl3_042916" sheetId="1" r:id="rId1"/>
    <sheet name="Expt2_042916" sheetId="4" r:id="rId2"/>
    <sheet name="Expt5_042916" sheetId="5" r:id="rId3"/>
    <sheet name="Ctrl4_050216" sheetId="2" r:id="rId4"/>
    <sheet name="Ctrl6_050216" sheetId="3" r:id="rId5"/>
    <sheet name="Expt7_050216" sheetId="6" r:id="rId6"/>
    <sheet name="Ctrl5_031020" sheetId="7" r:id="rId7"/>
    <sheet name="Expt3_03102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8" l="1"/>
  <c r="B19" i="8"/>
  <c r="D19" i="8" s="1"/>
  <c r="C12" i="8"/>
  <c r="B12" i="8"/>
  <c r="C18" i="7"/>
  <c r="B18" i="7"/>
  <c r="C11" i="7"/>
  <c r="B11" i="7"/>
  <c r="D12" i="8" l="1"/>
  <c r="E12" i="8" s="1"/>
  <c r="D11" i="7"/>
  <c r="D18" i="7"/>
  <c r="C18" i="6"/>
  <c r="B18" i="6"/>
  <c r="C11" i="6"/>
  <c r="B11" i="6"/>
  <c r="C18" i="5"/>
  <c r="B18" i="5"/>
  <c r="C11" i="5"/>
  <c r="B11" i="5"/>
  <c r="C19" i="4"/>
  <c r="B19" i="4"/>
  <c r="C11" i="4"/>
  <c r="B11" i="4"/>
  <c r="C20" i="3"/>
  <c r="B20" i="3"/>
  <c r="C12" i="3"/>
  <c r="B12" i="3"/>
  <c r="B13" i="2"/>
  <c r="C13" i="2"/>
  <c r="C21" i="2"/>
  <c r="B21" i="2"/>
  <c r="C20" i="1"/>
  <c r="B20" i="1"/>
  <c r="D12" i="1"/>
  <c r="C12" i="1"/>
  <c r="B12" i="1"/>
  <c r="E11" i="7" l="1"/>
  <c r="E12" i="1"/>
  <c r="D20" i="1"/>
  <c r="D11" i="6"/>
  <c r="D18" i="6"/>
  <c r="D11" i="5"/>
  <c r="D18" i="5"/>
  <c r="D19" i="4"/>
  <c r="D11" i="4"/>
  <c r="D20" i="3"/>
  <c r="D12" i="3"/>
  <c r="D21" i="2"/>
  <c r="D13" i="2"/>
  <c r="E13" i="2" s="1"/>
  <c r="E11" i="6" l="1"/>
  <c r="E11" i="5"/>
  <c r="E11" i="4"/>
  <c r="E12" i="3"/>
</calcChain>
</file>

<file path=xl/sharedStrings.xml><?xml version="1.0" encoding="utf-8"?>
<sst xmlns="http://schemas.openxmlformats.org/spreadsheetml/2006/main" count="153" uniqueCount="29">
  <si>
    <t>At Tissue Homeostasis</t>
  </si>
  <si>
    <t>30d after tmx</t>
  </si>
  <si>
    <t># of Pax7+ SCs</t>
  </si>
  <si>
    <t>Average</t>
  </si>
  <si>
    <r>
      <t>Area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</si>
  <si>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# of Pax7+ SCs/mm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tissue section</t>
    </r>
  </si>
  <si>
    <t>Section 1-001</t>
  </si>
  <si>
    <t>Section 1-002</t>
  </si>
  <si>
    <t>Section 1-003</t>
  </si>
  <si>
    <t>Section 1-004</t>
  </si>
  <si>
    <t>Section 1-005</t>
  </si>
  <si>
    <t>Section 1-006</t>
  </si>
  <si>
    <t>Section2-001</t>
  </si>
  <si>
    <t>Section2-002</t>
  </si>
  <si>
    <t>Section2-003</t>
  </si>
  <si>
    <t>Section2-004</t>
  </si>
  <si>
    <t>Section2-005</t>
  </si>
  <si>
    <t>Section2-006</t>
  </si>
  <si>
    <t>Ctrl 3_042916</t>
  </si>
  <si>
    <t>Ctrl 4_050216</t>
  </si>
  <si>
    <t>Section 1-007</t>
  </si>
  <si>
    <t>Ctrl 6_050216</t>
  </si>
  <si>
    <t>Expt 2_042916</t>
  </si>
  <si>
    <t>Expt 5_042916</t>
  </si>
  <si>
    <t>Expt 7_050216</t>
  </si>
  <si>
    <t>Ctrl 5_031020</t>
  </si>
  <si>
    <r>
      <t>Dll4</t>
    </r>
    <r>
      <rPr>
        <b/>
        <vertAlign val="superscript"/>
        <sz val="12"/>
        <color theme="1"/>
        <rFont val="Calibri"/>
        <family val="2"/>
        <scheme val="minor"/>
      </rPr>
      <t>fl/fl</t>
    </r>
  </si>
  <si>
    <r>
      <t>mCre- Dll4</t>
    </r>
    <r>
      <rPr>
        <b/>
        <vertAlign val="superscript"/>
        <sz val="12"/>
        <color theme="1"/>
        <rFont val="Calibri"/>
        <family val="2"/>
        <scheme val="minor"/>
      </rPr>
      <t>fl/fl</t>
    </r>
  </si>
  <si>
    <t>Expt3_031020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</si>
</sst>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0CE2-9948-404E-9412-E84CB8AA651C}">
  <dimension ref="A1:E21"/>
  <sheetViews>
    <sheetView tabSelected="1" workbookViewId="0">
      <selection activeCell="D1" sqref="D1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26</v>
      </c>
      <c r="B1" s="4" t="s">
        <v>18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18</v>
      </c>
      <c r="C6">
        <v>1.39</v>
      </c>
    </row>
    <row r="7" spans="1:5" x14ac:dyDescent="0.3">
      <c r="A7" s="2" t="s">
        <v>7</v>
      </c>
      <c r="B7">
        <v>23</v>
      </c>
      <c r="C7">
        <v>1.47</v>
      </c>
    </row>
    <row r="8" spans="1:5" x14ac:dyDescent="0.3">
      <c r="A8" s="2" t="s">
        <v>8</v>
      </c>
      <c r="B8">
        <v>12</v>
      </c>
      <c r="C8">
        <v>0.74</v>
      </c>
    </row>
    <row r="9" spans="1:5" x14ac:dyDescent="0.3">
      <c r="A9" s="2" t="s">
        <v>9</v>
      </c>
      <c r="B9">
        <v>18</v>
      </c>
      <c r="C9">
        <v>0.83</v>
      </c>
    </row>
    <row r="10" spans="1:5" x14ac:dyDescent="0.3">
      <c r="A10" s="2" t="s">
        <v>10</v>
      </c>
      <c r="B10">
        <v>26</v>
      </c>
      <c r="C10">
        <v>1.1299999999999999</v>
      </c>
    </row>
    <row r="11" spans="1:5" x14ac:dyDescent="0.3">
      <c r="A11" s="2" t="s">
        <v>11</v>
      </c>
      <c r="B11">
        <v>8</v>
      </c>
      <c r="C11">
        <v>0.7</v>
      </c>
    </row>
    <row r="12" spans="1:5" ht="15" thickBot="1" x14ac:dyDescent="0.35">
      <c r="A12" s="5"/>
      <c r="B12" s="5">
        <f>SUM(B6:B11)</f>
        <v>105</v>
      </c>
      <c r="C12" s="5">
        <f>SUM(C6:C11)</f>
        <v>6.26</v>
      </c>
      <c r="D12" s="6">
        <f>B12/C12</f>
        <v>16.773162939297126</v>
      </c>
      <c r="E12" s="6">
        <f>AVERAGE(D12,D20)</f>
        <v>15.151744766693664</v>
      </c>
    </row>
    <row r="13" spans="1:5" ht="15" thickTop="1" x14ac:dyDescent="0.3">
      <c r="D13" s="7"/>
    </row>
    <row r="14" spans="1:5" x14ac:dyDescent="0.3">
      <c r="A14" t="s">
        <v>12</v>
      </c>
      <c r="B14">
        <v>27</v>
      </c>
      <c r="C14">
        <v>1.41</v>
      </c>
      <c r="D14" s="7"/>
    </row>
    <row r="15" spans="1:5" x14ac:dyDescent="0.3">
      <c r="A15" t="s">
        <v>13</v>
      </c>
      <c r="B15">
        <v>17</v>
      </c>
      <c r="C15">
        <v>1.38</v>
      </c>
      <c r="D15" s="7"/>
    </row>
    <row r="16" spans="1:5" x14ac:dyDescent="0.3">
      <c r="A16" t="s">
        <v>14</v>
      </c>
      <c r="B16">
        <v>10</v>
      </c>
      <c r="C16">
        <v>0.97</v>
      </c>
      <c r="D16" s="7"/>
    </row>
    <row r="17" spans="1:5" x14ac:dyDescent="0.3">
      <c r="A17" t="s">
        <v>15</v>
      </c>
      <c r="B17">
        <v>6</v>
      </c>
      <c r="C17">
        <v>0.49</v>
      </c>
      <c r="D17" s="7"/>
    </row>
    <row r="18" spans="1:5" x14ac:dyDescent="0.3">
      <c r="A18" t="s">
        <v>16</v>
      </c>
      <c r="B18">
        <v>20</v>
      </c>
      <c r="C18">
        <v>1.53</v>
      </c>
      <c r="D18" s="7"/>
    </row>
    <row r="19" spans="1:5" x14ac:dyDescent="0.3">
      <c r="A19" t="s">
        <v>17</v>
      </c>
      <c r="B19">
        <v>7</v>
      </c>
      <c r="C19">
        <v>0.65</v>
      </c>
      <c r="D19" s="7"/>
    </row>
    <row r="20" spans="1:5" ht="15" thickBot="1" x14ac:dyDescent="0.35">
      <c r="A20" s="5"/>
      <c r="B20" s="5">
        <f>SUM(B14:B19)</f>
        <v>87</v>
      </c>
      <c r="C20" s="5">
        <f>SUM(C14:C19)</f>
        <v>6.4300000000000006</v>
      </c>
      <c r="D20" s="6">
        <f>B20/C20</f>
        <v>13.530326594090202</v>
      </c>
      <c r="E20" s="5"/>
    </row>
    <row r="21" spans="1:5" ht="15" thickTop="1" x14ac:dyDescent="0.3"/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254A-9EA9-4512-9C48-C9BBB386D360}">
  <dimension ref="A1:E20"/>
  <sheetViews>
    <sheetView workbookViewId="0">
      <selection activeCell="H8" sqref="H8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27</v>
      </c>
      <c r="B1" s="4" t="s">
        <v>22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9</v>
      </c>
      <c r="C6">
        <v>1.1299999999999999</v>
      </c>
    </row>
    <row r="7" spans="1:5" x14ac:dyDescent="0.3">
      <c r="A7" s="2" t="s">
        <v>7</v>
      </c>
      <c r="B7">
        <v>13</v>
      </c>
      <c r="C7">
        <v>0.78</v>
      </c>
    </row>
    <row r="8" spans="1:5" x14ac:dyDescent="0.3">
      <c r="A8" s="2" t="s">
        <v>8</v>
      </c>
      <c r="B8">
        <v>6</v>
      </c>
      <c r="C8">
        <v>1.53</v>
      </c>
    </row>
    <row r="9" spans="1:5" x14ac:dyDescent="0.3">
      <c r="A9" s="2" t="s">
        <v>9</v>
      </c>
      <c r="B9">
        <v>12</v>
      </c>
      <c r="C9">
        <v>1.95</v>
      </c>
    </row>
    <row r="10" spans="1:5" x14ac:dyDescent="0.3">
      <c r="A10" s="2" t="s">
        <v>10</v>
      </c>
      <c r="B10">
        <v>8</v>
      </c>
      <c r="C10">
        <v>1.1499999999999999</v>
      </c>
    </row>
    <row r="11" spans="1:5" ht="15" thickBot="1" x14ac:dyDescent="0.35">
      <c r="A11" s="5"/>
      <c r="B11" s="5">
        <f>SUM(B6:B10)</f>
        <v>48</v>
      </c>
      <c r="C11" s="5">
        <f>SUM(C6:C10)</f>
        <v>6.5399999999999991</v>
      </c>
      <c r="D11" s="6">
        <f>B11/C11</f>
        <v>7.339449541284405</v>
      </c>
      <c r="E11" s="6">
        <f>AVERAGE(D11,D19)</f>
        <v>8.4385108978098327</v>
      </c>
    </row>
    <row r="12" spans="1:5" ht="15" thickTop="1" x14ac:dyDescent="0.3">
      <c r="D12" s="7"/>
    </row>
    <row r="13" spans="1:5" x14ac:dyDescent="0.3">
      <c r="A13" t="s">
        <v>12</v>
      </c>
      <c r="B13">
        <v>9</v>
      </c>
      <c r="C13">
        <v>0.99</v>
      </c>
      <c r="D13" s="7"/>
    </row>
    <row r="14" spans="1:5" x14ac:dyDescent="0.3">
      <c r="A14" t="s">
        <v>13</v>
      </c>
      <c r="B14">
        <v>16</v>
      </c>
      <c r="C14">
        <v>1.27</v>
      </c>
      <c r="D14" s="7"/>
    </row>
    <row r="15" spans="1:5" x14ac:dyDescent="0.3">
      <c r="A15" t="s">
        <v>14</v>
      </c>
      <c r="B15">
        <v>11</v>
      </c>
      <c r="C15">
        <v>0.94</v>
      </c>
      <c r="D15" s="7"/>
    </row>
    <row r="16" spans="1:5" x14ac:dyDescent="0.3">
      <c r="A16" t="s">
        <v>15</v>
      </c>
      <c r="B16">
        <v>13</v>
      </c>
      <c r="C16">
        <v>0.98</v>
      </c>
      <c r="D16" s="7"/>
    </row>
    <row r="17" spans="1:5" x14ac:dyDescent="0.3">
      <c r="A17" t="s">
        <v>16</v>
      </c>
      <c r="B17">
        <v>12</v>
      </c>
      <c r="C17">
        <v>2.0099999999999998</v>
      </c>
      <c r="D17" s="7"/>
    </row>
    <row r="18" spans="1:5" x14ac:dyDescent="0.3">
      <c r="A18" t="s">
        <v>17</v>
      </c>
      <c r="B18">
        <v>5</v>
      </c>
      <c r="C18">
        <v>0.73</v>
      </c>
      <c r="D18" s="7"/>
    </row>
    <row r="19" spans="1:5" ht="15" thickBot="1" x14ac:dyDescent="0.35">
      <c r="A19" s="5"/>
      <c r="B19" s="5">
        <f>SUM(B13:B18)</f>
        <v>66</v>
      </c>
      <c r="C19" s="5">
        <f>SUM(C13:C18)</f>
        <v>6.92</v>
      </c>
      <c r="D19" s="6">
        <f>B19/C19</f>
        <v>9.5375722543352595</v>
      </c>
      <c r="E19" s="5"/>
    </row>
    <row r="20" spans="1:5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93B5-138C-4790-A3D4-414DB7F0AA3B}">
  <dimension ref="A1:E19"/>
  <sheetViews>
    <sheetView workbookViewId="0">
      <selection activeCell="D22" sqref="D22"/>
    </sheetView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27</v>
      </c>
      <c r="B1" s="4" t="s">
        <v>23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9</v>
      </c>
      <c r="C6">
        <v>0.9</v>
      </c>
    </row>
    <row r="7" spans="1:5" x14ac:dyDescent="0.3">
      <c r="A7" s="2" t="s">
        <v>7</v>
      </c>
      <c r="B7">
        <v>11</v>
      </c>
      <c r="C7">
        <v>1.21</v>
      </c>
    </row>
    <row r="8" spans="1:5" x14ac:dyDescent="0.3">
      <c r="A8" s="2" t="s">
        <v>8</v>
      </c>
      <c r="B8">
        <v>2</v>
      </c>
      <c r="C8">
        <v>0.54</v>
      </c>
    </row>
    <row r="9" spans="1:5" x14ac:dyDescent="0.3">
      <c r="A9" s="2" t="s">
        <v>9</v>
      </c>
      <c r="B9">
        <v>2</v>
      </c>
      <c r="C9">
        <v>0.89</v>
      </c>
    </row>
    <row r="10" spans="1:5" x14ac:dyDescent="0.3">
      <c r="A10" s="2" t="s">
        <v>10</v>
      </c>
      <c r="B10">
        <v>7</v>
      </c>
      <c r="C10">
        <v>0.91</v>
      </c>
    </row>
    <row r="11" spans="1:5" ht="15" thickBot="1" x14ac:dyDescent="0.35">
      <c r="A11" s="5"/>
      <c r="B11" s="5">
        <f>SUM(B6:B10)</f>
        <v>31</v>
      </c>
      <c r="C11" s="5">
        <f>SUM(C6:C10)</f>
        <v>4.45</v>
      </c>
      <c r="D11" s="6">
        <f>B11/C11</f>
        <v>6.9662921348314608</v>
      </c>
      <c r="E11" s="6">
        <f>AVERAGE(D11,D18)</f>
        <v>6.5848830401204452</v>
      </c>
    </row>
    <row r="12" spans="1:5" ht="15" thickTop="1" x14ac:dyDescent="0.3">
      <c r="D12" s="7"/>
    </row>
    <row r="13" spans="1:5" x14ac:dyDescent="0.3">
      <c r="A13" t="s">
        <v>12</v>
      </c>
      <c r="B13">
        <v>4</v>
      </c>
      <c r="C13">
        <v>0.62</v>
      </c>
      <c r="D13" s="7"/>
    </row>
    <row r="14" spans="1:5" x14ac:dyDescent="0.3">
      <c r="A14" t="s">
        <v>13</v>
      </c>
      <c r="B14">
        <v>3</v>
      </c>
      <c r="C14">
        <v>0.82</v>
      </c>
      <c r="D14" s="7"/>
    </row>
    <row r="15" spans="1:5" x14ac:dyDescent="0.3">
      <c r="A15" t="s">
        <v>14</v>
      </c>
      <c r="B15">
        <v>7</v>
      </c>
      <c r="C15">
        <v>1.19</v>
      </c>
      <c r="D15" s="7"/>
    </row>
    <row r="16" spans="1:5" x14ac:dyDescent="0.3">
      <c r="A16" t="s">
        <v>15</v>
      </c>
      <c r="B16">
        <v>7</v>
      </c>
      <c r="C16">
        <v>0.43</v>
      </c>
      <c r="D16" s="7"/>
    </row>
    <row r="17" spans="1:5" x14ac:dyDescent="0.3">
      <c r="A17" t="s">
        <v>16</v>
      </c>
      <c r="B17">
        <v>4</v>
      </c>
      <c r="C17">
        <v>0.97</v>
      </c>
      <c r="D17" s="7"/>
    </row>
    <row r="18" spans="1:5" ht="15" thickBot="1" x14ac:dyDescent="0.35">
      <c r="A18" s="5"/>
      <c r="B18" s="5">
        <f>SUM(B13:B17)</f>
        <v>25</v>
      </c>
      <c r="C18" s="5">
        <f>SUM(C13:C17)</f>
        <v>4.03</v>
      </c>
      <c r="D18" s="6">
        <f>B18/C18</f>
        <v>6.2034739454094288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DD87-2F71-41D1-8556-BFD0816BDAD6}">
  <dimension ref="A1:E22"/>
  <sheetViews>
    <sheetView workbookViewId="0">
      <selection activeCell="B25" sqref="B25"/>
    </sheetView>
  </sheetViews>
  <sheetFormatPr defaultRowHeight="14.4" x14ac:dyDescent="0.3"/>
  <cols>
    <col min="1" max="1" width="22.88671875" customWidth="1"/>
    <col min="2" max="2" width="16.21875" customWidth="1"/>
    <col min="3" max="3" width="16.44140625" customWidth="1"/>
    <col min="4" max="4" width="32.5546875" customWidth="1"/>
  </cols>
  <sheetData>
    <row r="1" spans="1:5" ht="17.399999999999999" x14ac:dyDescent="0.3">
      <c r="A1" s="4" t="s">
        <v>26</v>
      </c>
      <c r="B1" s="4" t="s">
        <v>19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ht="16.2" x14ac:dyDescent="0.3">
      <c r="A5" s="1"/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11</v>
      </c>
      <c r="C6">
        <v>0.65</v>
      </c>
    </row>
    <row r="7" spans="1:5" x14ac:dyDescent="0.3">
      <c r="A7" s="2" t="s">
        <v>7</v>
      </c>
      <c r="B7">
        <v>15</v>
      </c>
      <c r="C7">
        <v>0.8</v>
      </c>
    </row>
    <row r="8" spans="1:5" x14ac:dyDescent="0.3">
      <c r="A8" s="2" t="s">
        <v>8</v>
      </c>
      <c r="B8">
        <v>31</v>
      </c>
      <c r="C8">
        <v>1.66</v>
      </c>
    </row>
    <row r="9" spans="1:5" x14ac:dyDescent="0.3">
      <c r="A9" s="2" t="s">
        <v>9</v>
      </c>
      <c r="B9">
        <v>12</v>
      </c>
      <c r="C9">
        <v>1.04</v>
      </c>
    </row>
    <row r="10" spans="1:5" x14ac:dyDescent="0.3">
      <c r="A10" s="2" t="s">
        <v>10</v>
      </c>
      <c r="B10">
        <v>15</v>
      </c>
      <c r="C10">
        <v>1.3</v>
      </c>
    </row>
    <row r="11" spans="1:5" x14ac:dyDescent="0.3">
      <c r="A11" s="2" t="s">
        <v>11</v>
      </c>
      <c r="B11">
        <v>12</v>
      </c>
      <c r="C11">
        <v>0.9</v>
      </c>
    </row>
    <row r="12" spans="1:5" x14ac:dyDescent="0.3">
      <c r="A12" s="2" t="s">
        <v>20</v>
      </c>
      <c r="B12">
        <v>12</v>
      </c>
      <c r="C12">
        <v>0.74</v>
      </c>
    </row>
    <row r="13" spans="1:5" ht="15" thickBot="1" x14ac:dyDescent="0.35">
      <c r="A13" s="5"/>
      <c r="B13" s="5">
        <f>SUM(B6:B12)</f>
        <v>108</v>
      </c>
      <c r="C13" s="5">
        <f>SUM(C6:C12)</f>
        <v>7.0900000000000007</v>
      </c>
      <c r="D13" s="6">
        <f>B13/C13</f>
        <v>15.232722143864596</v>
      </c>
      <c r="E13" s="6">
        <f>AVERAGE(D13,D21)</f>
        <v>16.916702368860626</v>
      </c>
    </row>
    <row r="14" spans="1:5" ht="15" thickTop="1" x14ac:dyDescent="0.3">
      <c r="D14" s="7"/>
    </row>
    <row r="15" spans="1:5" x14ac:dyDescent="0.3">
      <c r="A15" t="s">
        <v>12</v>
      </c>
      <c r="B15">
        <v>19</v>
      </c>
      <c r="C15">
        <v>0.41</v>
      </c>
      <c r="D15" s="7"/>
    </row>
    <row r="16" spans="1:5" x14ac:dyDescent="0.3">
      <c r="A16" t="s">
        <v>13</v>
      </c>
      <c r="B16">
        <v>29</v>
      </c>
      <c r="C16">
        <v>1.08</v>
      </c>
      <c r="D16" s="7"/>
    </row>
    <row r="17" spans="1:5" x14ac:dyDescent="0.3">
      <c r="A17" t="s">
        <v>14</v>
      </c>
      <c r="B17">
        <v>12</v>
      </c>
      <c r="C17">
        <v>0.81</v>
      </c>
      <c r="D17" s="7"/>
    </row>
    <row r="18" spans="1:5" x14ac:dyDescent="0.3">
      <c r="A18" t="s">
        <v>15</v>
      </c>
      <c r="B18">
        <v>18</v>
      </c>
      <c r="C18">
        <v>1.36</v>
      </c>
      <c r="D18" s="7"/>
    </row>
    <row r="19" spans="1:5" x14ac:dyDescent="0.3">
      <c r="A19" t="s">
        <v>16</v>
      </c>
      <c r="B19">
        <v>15</v>
      </c>
      <c r="C19">
        <v>1.23</v>
      </c>
      <c r="D19" s="7"/>
    </row>
    <row r="20" spans="1:5" x14ac:dyDescent="0.3">
      <c r="A20" t="s">
        <v>17</v>
      </c>
      <c r="B20">
        <v>16</v>
      </c>
      <c r="C20">
        <v>0.97</v>
      </c>
      <c r="D20" s="7"/>
    </row>
    <row r="21" spans="1:5" ht="15" thickBot="1" x14ac:dyDescent="0.35">
      <c r="A21" s="5"/>
      <c r="B21" s="5">
        <f>SUM(B15:B20)</f>
        <v>109</v>
      </c>
      <c r="C21" s="5">
        <f>SUM(C15:C20)</f>
        <v>5.86</v>
      </c>
      <c r="D21" s="6">
        <f>B21/C21</f>
        <v>18.600682593856654</v>
      </c>
      <c r="E21" s="5"/>
    </row>
    <row r="22" spans="1:5" ht="15" thickTop="1" x14ac:dyDescent="0.3"/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09F7-E2BB-4D20-A165-55FBF48B39AE}">
  <dimension ref="A1:E21"/>
  <sheetViews>
    <sheetView workbookViewId="0"/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26</v>
      </c>
      <c r="B1" s="4" t="s">
        <v>21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7</v>
      </c>
      <c r="C6">
        <v>0.55000000000000004</v>
      </c>
    </row>
    <row r="7" spans="1:5" x14ac:dyDescent="0.3">
      <c r="A7" s="2" t="s">
        <v>7</v>
      </c>
      <c r="B7">
        <v>15</v>
      </c>
      <c r="C7">
        <v>1.45</v>
      </c>
    </row>
    <row r="8" spans="1:5" x14ac:dyDescent="0.3">
      <c r="A8" s="2" t="s">
        <v>8</v>
      </c>
      <c r="B8">
        <v>5</v>
      </c>
      <c r="C8">
        <v>0.84</v>
      </c>
    </row>
    <row r="9" spans="1:5" x14ac:dyDescent="0.3">
      <c r="A9" s="2" t="s">
        <v>9</v>
      </c>
      <c r="B9">
        <v>16</v>
      </c>
      <c r="C9">
        <v>1.02</v>
      </c>
    </row>
    <row r="10" spans="1:5" x14ac:dyDescent="0.3">
      <c r="A10" s="2" t="s">
        <v>10</v>
      </c>
      <c r="B10">
        <v>23</v>
      </c>
      <c r="C10">
        <v>1.87</v>
      </c>
    </row>
    <row r="11" spans="1:5" x14ac:dyDescent="0.3">
      <c r="A11" s="2" t="s">
        <v>11</v>
      </c>
      <c r="B11">
        <v>25</v>
      </c>
      <c r="C11">
        <v>1.6</v>
      </c>
    </row>
    <row r="12" spans="1:5" ht="15" thickBot="1" x14ac:dyDescent="0.35">
      <c r="A12" s="5"/>
      <c r="B12" s="5">
        <f>SUM(B6:B11)</f>
        <v>91</v>
      </c>
      <c r="C12" s="5">
        <f>SUM(C6:C11)</f>
        <v>7.33</v>
      </c>
      <c r="D12" s="6">
        <f>B12/C12</f>
        <v>12.414733969986358</v>
      </c>
      <c r="E12" s="6">
        <f>AVERAGE(D12,D20)</f>
        <v>12.417044404348019</v>
      </c>
    </row>
    <row r="13" spans="1:5" ht="15" thickTop="1" x14ac:dyDescent="0.3">
      <c r="D13" s="7"/>
    </row>
    <row r="14" spans="1:5" x14ac:dyDescent="0.3">
      <c r="A14" t="s">
        <v>12</v>
      </c>
      <c r="B14">
        <v>5</v>
      </c>
      <c r="C14">
        <v>0.45</v>
      </c>
      <c r="D14" s="7"/>
    </row>
    <row r="15" spans="1:5" x14ac:dyDescent="0.3">
      <c r="A15" t="s">
        <v>13</v>
      </c>
      <c r="B15">
        <v>9</v>
      </c>
      <c r="C15">
        <v>1.1499999999999999</v>
      </c>
      <c r="D15" s="7"/>
    </row>
    <row r="16" spans="1:5" x14ac:dyDescent="0.3">
      <c r="A16" t="s">
        <v>14</v>
      </c>
      <c r="B16">
        <v>17</v>
      </c>
      <c r="C16">
        <v>1.04</v>
      </c>
      <c r="D16" s="7"/>
    </row>
    <row r="17" spans="1:5" x14ac:dyDescent="0.3">
      <c r="A17" t="s">
        <v>15</v>
      </c>
      <c r="B17">
        <v>9</v>
      </c>
      <c r="C17">
        <v>0.66</v>
      </c>
      <c r="D17" s="7"/>
    </row>
    <row r="18" spans="1:5" x14ac:dyDescent="0.3">
      <c r="A18" t="s">
        <v>16</v>
      </c>
      <c r="B18">
        <v>16</v>
      </c>
      <c r="C18">
        <v>1.44</v>
      </c>
      <c r="D18" s="7"/>
    </row>
    <row r="19" spans="1:5" x14ac:dyDescent="0.3">
      <c r="A19" t="s">
        <v>17</v>
      </c>
      <c r="B19">
        <v>21</v>
      </c>
      <c r="C19">
        <v>1.46</v>
      </c>
      <c r="D19" s="7"/>
    </row>
    <row r="20" spans="1:5" ht="15" thickBot="1" x14ac:dyDescent="0.35">
      <c r="A20" s="5"/>
      <c r="B20" s="5">
        <f>SUM(B14:B19)</f>
        <v>77</v>
      </c>
      <c r="C20" s="5">
        <f>SUM(C14:C19)</f>
        <v>6.2</v>
      </c>
      <c r="D20" s="6">
        <f>B20/C20</f>
        <v>12.419354838709678</v>
      </c>
      <c r="E20" s="5"/>
    </row>
    <row r="21" spans="1:5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ADD0-8458-4A51-A89F-A98D2A8045E3}">
  <dimension ref="A1:E19"/>
  <sheetViews>
    <sheetView workbookViewId="0"/>
  </sheetViews>
  <sheetFormatPr defaultRowHeight="14.4" x14ac:dyDescent="0.3"/>
  <cols>
    <col min="1" max="1" width="25.33203125" customWidth="1"/>
    <col min="2" max="2" width="15.77734375" customWidth="1"/>
    <col min="3" max="3" width="16.109375" customWidth="1"/>
    <col min="4" max="4" width="31.6640625" customWidth="1"/>
  </cols>
  <sheetData>
    <row r="1" spans="1:5" ht="17.399999999999999" x14ac:dyDescent="0.3">
      <c r="A1" s="4" t="s">
        <v>27</v>
      </c>
      <c r="B1" s="4" t="s">
        <v>24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11</v>
      </c>
      <c r="C6">
        <v>1.21</v>
      </c>
    </row>
    <row r="7" spans="1:5" x14ac:dyDescent="0.3">
      <c r="A7" s="2" t="s">
        <v>7</v>
      </c>
      <c r="B7">
        <v>9</v>
      </c>
      <c r="C7">
        <v>0.94</v>
      </c>
    </row>
    <row r="8" spans="1:5" x14ac:dyDescent="0.3">
      <c r="A8" s="2" t="s">
        <v>8</v>
      </c>
      <c r="B8">
        <v>15</v>
      </c>
      <c r="C8">
        <v>1.51</v>
      </c>
    </row>
    <row r="9" spans="1:5" x14ac:dyDescent="0.3">
      <c r="A9" s="2" t="s">
        <v>9</v>
      </c>
      <c r="B9">
        <v>8</v>
      </c>
      <c r="C9">
        <v>2.11</v>
      </c>
    </row>
    <row r="10" spans="1:5" x14ac:dyDescent="0.3">
      <c r="A10" s="2" t="s">
        <v>10</v>
      </c>
      <c r="B10">
        <v>11</v>
      </c>
      <c r="C10">
        <v>1.2</v>
      </c>
    </row>
    <row r="11" spans="1:5" ht="15" thickBot="1" x14ac:dyDescent="0.35">
      <c r="A11" s="5"/>
      <c r="B11" s="5">
        <f>SUM(B6:B10)</f>
        <v>54</v>
      </c>
      <c r="C11" s="5">
        <f>SUM(C6:C10)</f>
        <v>6.97</v>
      </c>
      <c r="D11" s="6">
        <f>B11/C11</f>
        <v>7.7474892395982788</v>
      </c>
      <c r="E11" s="6">
        <f>AVERAGE(D11,D18)</f>
        <v>6.8453208471893205</v>
      </c>
    </row>
    <row r="12" spans="1:5" ht="15" thickTop="1" x14ac:dyDescent="0.3">
      <c r="D12" s="7"/>
    </row>
    <row r="13" spans="1:5" x14ac:dyDescent="0.3">
      <c r="A13" t="s">
        <v>12</v>
      </c>
      <c r="B13">
        <v>4</v>
      </c>
      <c r="C13">
        <v>1.41</v>
      </c>
      <c r="D13" s="7"/>
    </row>
    <row r="14" spans="1:5" x14ac:dyDescent="0.3">
      <c r="A14" t="s">
        <v>13</v>
      </c>
      <c r="B14">
        <v>5</v>
      </c>
      <c r="C14">
        <v>1.1499999999999999</v>
      </c>
      <c r="D14" s="7"/>
    </row>
    <row r="15" spans="1:5" x14ac:dyDescent="0.3">
      <c r="A15" t="s">
        <v>14</v>
      </c>
      <c r="B15">
        <v>9</v>
      </c>
      <c r="C15">
        <v>1.88</v>
      </c>
      <c r="D15" s="7"/>
    </row>
    <row r="16" spans="1:5" x14ac:dyDescent="0.3">
      <c r="A16" t="s">
        <v>15</v>
      </c>
      <c r="B16">
        <v>15</v>
      </c>
      <c r="C16">
        <v>2.13</v>
      </c>
      <c r="D16" s="7"/>
    </row>
    <row r="17" spans="1:5" x14ac:dyDescent="0.3">
      <c r="A17" t="s">
        <v>16</v>
      </c>
      <c r="B17">
        <v>13</v>
      </c>
      <c r="C17">
        <v>1.17</v>
      </c>
      <c r="D17" s="7"/>
    </row>
    <row r="18" spans="1:5" ht="15" thickBot="1" x14ac:dyDescent="0.35">
      <c r="A18" s="5"/>
      <c r="B18" s="5">
        <f>SUM(B13:B17)</f>
        <v>46</v>
      </c>
      <c r="C18" s="5">
        <f>SUM(C13:C17)</f>
        <v>7.7399999999999993</v>
      </c>
      <c r="D18" s="6">
        <f>B18/C18</f>
        <v>5.9431524547803622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3981-93EE-4860-8570-FB45EEFEEF31}">
  <dimension ref="A1:E19"/>
  <sheetViews>
    <sheetView workbookViewId="0"/>
  </sheetViews>
  <sheetFormatPr defaultRowHeight="14.4" x14ac:dyDescent="0.3"/>
  <cols>
    <col min="1" max="1" width="14.109375" customWidth="1"/>
    <col min="2" max="2" width="16.44140625" customWidth="1"/>
    <col min="3" max="3" width="15.44140625" customWidth="1"/>
    <col min="4" max="4" width="35" customWidth="1"/>
  </cols>
  <sheetData>
    <row r="1" spans="1:5" ht="17.399999999999999" x14ac:dyDescent="0.3">
      <c r="A1" s="4" t="s">
        <v>26</v>
      </c>
      <c r="B1" s="4" t="s">
        <v>25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15</v>
      </c>
      <c r="C6">
        <v>1.54</v>
      </c>
    </row>
    <row r="7" spans="1:5" x14ac:dyDescent="0.3">
      <c r="A7" s="2" t="s">
        <v>7</v>
      </c>
      <c r="B7">
        <v>21</v>
      </c>
      <c r="C7">
        <v>1.61</v>
      </c>
    </row>
    <row r="8" spans="1:5" x14ac:dyDescent="0.3">
      <c r="A8" s="2" t="s">
        <v>8</v>
      </c>
      <c r="B8">
        <v>9</v>
      </c>
      <c r="C8">
        <v>0.37</v>
      </c>
    </row>
    <row r="9" spans="1:5" x14ac:dyDescent="0.3">
      <c r="A9" s="2" t="s">
        <v>9</v>
      </c>
      <c r="B9">
        <v>10</v>
      </c>
      <c r="C9">
        <v>1.58</v>
      </c>
    </row>
    <row r="10" spans="1:5" x14ac:dyDescent="0.3">
      <c r="A10" s="2" t="s">
        <v>10</v>
      </c>
      <c r="B10">
        <v>18</v>
      </c>
      <c r="C10">
        <v>0.68</v>
      </c>
    </row>
    <row r="11" spans="1:5" ht="15" thickBot="1" x14ac:dyDescent="0.35">
      <c r="A11" s="5"/>
      <c r="B11" s="5">
        <f>SUM(B6:B10)</f>
        <v>73</v>
      </c>
      <c r="C11" s="5">
        <f>SUM(C6:C10)</f>
        <v>5.78</v>
      </c>
      <c r="D11" s="6">
        <f>B11/C11</f>
        <v>12.629757785467127</v>
      </c>
      <c r="E11" s="6">
        <f>AVERAGE(D11,D18)</f>
        <v>12.41243986834332</v>
      </c>
    </row>
    <row r="12" spans="1:5" ht="15" thickTop="1" x14ac:dyDescent="0.3">
      <c r="D12" s="7"/>
    </row>
    <row r="13" spans="1:5" x14ac:dyDescent="0.3">
      <c r="A13" t="s">
        <v>12</v>
      </c>
      <c r="B13">
        <v>22</v>
      </c>
      <c r="C13">
        <v>1.67</v>
      </c>
      <c r="D13" s="7"/>
    </row>
    <row r="14" spans="1:5" x14ac:dyDescent="0.3">
      <c r="A14" t="s">
        <v>13</v>
      </c>
      <c r="B14">
        <v>15</v>
      </c>
      <c r="C14">
        <v>1.64</v>
      </c>
      <c r="D14" s="7"/>
    </row>
    <row r="15" spans="1:5" x14ac:dyDescent="0.3">
      <c r="A15" t="s">
        <v>14</v>
      </c>
      <c r="B15">
        <v>7</v>
      </c>
      <c r="C15">
        <v>0.45</v>
      </c>
      <c r="D15" s="7"/>
    </row>
    <row r="16" spans="1:5" x14ac:dyDescent="0.3">
      <c r="A16" t="s">
        <v>15</v>
      </c>
      <c r="B16">
        <v>17</v>
      </c>
      <c r="C16">
        <v>1.49</v>
      </c>
      <c r="D16" s="7"/>
    </row>
    <row r="17" spans="1:5" x14ac:dyDescent="0.3">
      <c r="A17" t="s">
        <v>16</v>
      </c>
      <c r="B17">
        <v>4</v>
      </c>
      <c r="C17">
        <v>0.08</v>
      </c>
      <c r="D17" s="7"/>
    </row>
    <row r="18" spans="1:5" ht="15" thickBot="1" x14ac:dyDescent="0.35">
      <c r="A18" s="5"/>
      <c r="B18" s="5">
        <f>SUM(B13:B17)</f>
        <v>65</v>
      </c>
      <c r="C18" s="5">
        <f>SUM(C13:C17)</f>
        <v>5.33</v>
      </c>
      <c r="D18" s="6">
        <f>B18/C18</f>
        <v>12.195121951219512</v>
      </c>
      <c r="E18" s="5"/>
    </row>
    <row r="19" spans="1:5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3C41-2E72-4385-AC41-54BF8B1BB343}">
  <dimension ref="A1:E20"/>
  <sheetViews>
    <sheetView workbookViewId="0">
      <selection activeCell="B22" sqref="B22"/>
    </sheetView>
  </sheetViews>
  <sheetFormatPr defaultRowHeight="14.4" x14ac:dyDescent="0.3"/>
  <cols>
    <col min="1" max="1" width="15.5546875" customWidth="1"/>
    <col min="2" max="2" width="19.21875" customWidth="1"/>
    <col min="3" max="3" width="17.88671875" customWidth="1"/>
    <col min="4" max="4" width="34.77734375" customWidth="1"/>
  </cols>
  <sheetData>
    <row r="1" spans="1:5" ht="17.399999999999999" x14ac:dyDescent="0.3">
      <c r="A1" s="4" t="s">
        <v>27</v>
      </c>
      <c r="B1" s="4" t="s">
        <v>28</v>
      </c>
    </row>
    <row r="2" spans="1:5" ht="15.6" x14ac:dyDescent="0.3">
      <c r="A2" s="4" t="s">
        <v>0</v>
      </c>
      <c r="B2" s="4"/>
    </row>
    <row r="3" spans="1:5" ht="15.6" x14ac:dyDescent="0.3">
      <c r="A3" s="4" t="s">
        <v>1</v>
      </c>
      <c r="B3" s="4"/>
    </row>
    <row r="5" spans="1:5" s="1" customFormat="1" ht="16.2" x14ac:dyDescent="0.3">
      <c r="B5" s="3" t="s">
        <v>2</v>
      </c>
      <c r="C5" s="3" t="s">
        <v>4</v>
      </c>
      <c r="D5" s="3" t="s">
        <v>5</v>
      </c>
      <c r="E5" s="3" t="s">
        <v>3</v>
      </c>
    </row>
    <row r="6" spans="1:5" x14ac:dyDescent="0.3">
      <c r="A6" s="2" t="s">
        <v>6</v>
      </c>
      <c r="B6">
        <v>12</v>
      </c>
      <c r="C6">
        <v>1.66</v>
      </c>
    </row>
    <row r="7" spans="1:5" x14ac:dyDescent="0.3">
      <c r="A7" s="2" t="s">
        <v>7</v>
      </c>
      <c r="B7">
        <v>10</v>
      </c>
      <c r="C7">
        <v>1.61</v>
      </c>
    </row>
    <row r="8" spans="1:5" x14ac:dyDescent="0.3">
      <c r="A8" s="2" t="s">
        <v>8</v>
      </c>
      <c r="B8">
        <v>4</v>
      </c>
      <c r="C8">
        <v>0.28000000000000003</v>
      </c>
    </row>
    <row r="9" spans="1:5" x14ac:dyDescent="0.3">
      <c r="A9" s="2" t="s">
        <v>9</v>
      </c>
      <c r="B9">
        <v>5</v>
      </c>
      <c r="C9">
        <v>0.78</v>
      </c>
    </row>
    <row r="10" spans="1:5" x14ac:dyDescent="0.3">
      <c r="A10" s="2" t="s">
        <v>10</v>
      </c>
      <c r="B10">
        <v>2</v>
      </c>
      <c r="C10">
        <v>1.49</v>
      </c>
    </row>
    <row r="11" spans="1:5" x14ac:dyDescent="0.3">
      <c r="A11" s="2" t="s">
        <v>11</v>
      </c>
      <c r="B11">
        <v>2</v>
      </c>
      <c r="C11">
        <v>0.2</v>
      </c>
    </row>
    <row r="12" spans="1:5" ht="15" thickBot="1" x14ac:dyDescent="0.35">
      <c r="A12" s="5"/>
      <c r="B12" s="5">
        <f>SUM(B6:B11)</f>
        <v>35</v>
      </c>
      <c r="C12" s="5">
        <f>SUM(C6:C11)</f>
        <v>6.0200000000000005</v>
      </c>
      <c r="D12" s="6">
        <f>B12/C12</f>
        <v>5.8139534883720927</v>
      </c>
      <c r="E12" s="6">
        <f>AVERAGE(D12,D19)</f>
        <v>6.6073377550163714</v>
      </c>
    </row>
    <row r="13" spans="1:5" ht="15" thickTop="1" x14ac:dyDescent="0.3">
      <c r="D13" s="7"/>
    </row>
    <row r="14" spans="1:5" x14ac:dyDescent="0.3">
      <c r="A14" t="s">
        <v>12</v>
      </c>
      <c r="B14">
        <v>15</v>
      </c>
      <c r="C14">
        <v>1.75</v>
      </c>
      <c r="D14" s="7"/>
    </row>
    <row r="15" spans="1:5" x14ac:dyDescent="0.3">
      <c r="A15" t="s">
        <v>13</v>
      </c>
      <c r="B15">
        <v>11</v>
      </c>
      <c r="C15">
        <v>1.66</v>
      </c>
      <c r="D15" s="7"/>
    </row>
    <row r="16" spans="1:5" x14ac:dyDescent="0.3">
      <c r="A16" t="s">
        <v>14</v>
      </c>
      <c r="B16">
        <v>7</v>
      </c>
      <c r="C16">
        <v>0.42</v>
      </c>
      <c r="D16" s="7"/>
    </row>
    <row r="17" spans="1:5" x14ac:dyDescent="0.3">
      <c r="A17" t="s">
        <v>15</v>
      </c>
      <c r="B17">
        <v>7</v>
      </c>
      <c r="C17">
        <v>1.41</v>
      </c>
      <c r="D17" s="7"/>
    </row>
    <row r="18" spans="1:5" x14ac:dyDescent="0.3">
      <c r="A18" t="s">
        <v>16</v>
      </c>
      <c r="B18">
        <v>1</v>
      </c>
      <c r="C18">
        <v>0.3</v>
      </c>
      <c r="D18" s="7"/>
    </row>
    <row r="19" spans="1:5" ht="15" thickBot="1" x14ac:dyDescent="0.35">
      <c r="A19" s="5"/>
      <c r="B19" s="5">
        <f>SUM(B14:B18)</f>
        <v>41</v>
      </c>
      <c r="C19" s="5">
        <f>SUM(C14:C18)</f>
        <v>5.54</v>
      </c>
      <c r="D19" s="6">
        <f>B19/C19</f>
        <v>7.4007220216606502</v>
      </c>
      <c r="E19" s="5"/>
    </row>
    <row r="20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Ctrl3_042916</vt:lpstr>
      <vt:lpstr>Expt2_042916</vt:lpstr>
      <vt:lpstr>Expt5_042916</vt:lpstr>
      <vt:lpstr>Ctrl4_050216</vt:lpstr>
      <vt:lpstr>Ctrl6_050216</vt:lpstr>
      <vt:lpstr>Expt7_050216</vt:lpstr>
      <vt:lpstr>Ctrl5_031020</vt:lpstr>
      <vt:lpstr>Expt3_031020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2019-08-05T23:43:24Z</dcterms:created>
  <dcterms:modified xsi:type="dcterms:W3CDTF">2021-04-01T18:02:43Z</dcterms:modified>
</cp:coreProperties>
</file>