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562\Documents\My Space\NOTCH Project\Muscle Cre-Mib1\At tissue homeostasis\Stem cell number\"/>
    </mc:Choice>
  </mc:AlternateContent>
  <xr:revisionPtr revIDLastSave="0" documentId="13_ncr:1_{0039A298-3B7D-429F-8E5A-002D7F9BBCF3}" xr6:coauthVersionLast="46" xr6:coauthVersionMax="46" xr10:uidLastSave="{00000000-0000-0000-0000-000000000000}"/>
  <bookViews>
    <workbookView xWindow="-108" yWindow="-108" windowWidth="23256" windowHeight="12576" xr2:uid="{F111451F-197A-46E9-9FCB-5779D2531DDF}"/>
  </bookViews>
  <sheets>
    <sheet name="Ctrl6-1_031120" sheetId="7" r:id="rId1"/>
    <sheet name="Ctrl6-2_031120" sheetId="8" r:id="rId2"/>
    <sheet name="Expt3_031120" sheetId="9" r:id="rId3"/>
    <sheet name="Expt4_031120" sheetId="10" r:id="rId4"/>
    <sheet name="Ctrl6_123015" sheetId="15" r:id="rId5"/>
    <sheet name="Expt9_123015" sheetId="12" r:id="rId6"/>
    <sheet name="Ctrl6_021516" sheetId="16" r:id="rId7"/>
    <sheet name="Expt3_021516" sheetId="11" r:id="rId8"/>
    <sheet name="Ctrl1_040820" sheetId="17" r:id="rId9"/>
    <sheet name="Ctrl6_040820" sheetId="18" r:id="rId10"/>
    <sheet name="Expt34_040820" sheetId="19" r:id="rId11"/>
    <sheet name="Expt2_040820" sheetId="20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0" l="1"/>
  <c r="B18" i="20"/>
  <c r="C11" i="20"/>
  <c r="B11" i="20"/>
  <c r="E11" i="19"/>
  <c r="C18" i="19"/>
  <c r="B18" i="19"/>
  <c r="C11" i="19"/>
  <c r="B11" i="19"/>
  <c r="C20" i="18"/>
  <c r="B20" i="18"/>
  <c r="C12" i="18"/>
  <c r="B12" i="18"/>
  <c r="B12" i="17"/>
  <c r="C19" i="17"/>
  <c r="B19" i="17"/>
  <c r="C12" i="17"/>
  <c r="D18" i="20" l="1"/>
  <c r="D11" i="20"/>
  <c r="E11" i="20" s="1"/>
  <c r="D18" i="19"/>
  <c r="D11" i="19"/>
  <c r="D12" i="18"/>
  <c r="D20" i="18"/>
  <c r="D19" i="17"/>
  <c r="D12" i="17"/>
  <c r="C19" i="16"/>
  <c r="B19" i="16"/>
  <c r="D19" i="16" s="1"/>
  <c r="C12" i="16"/>
  <c r="B12" i="16"/>
  <c r="D12" i="16" s="1"/>
  <c r="C20" i="15"/>
  <c r="B20" i="15"/>
  <c r="C12" i="15"/>
  <c r="B12" i="15"/>
  <c r="D12" i="15" s="1"/>
  <c r="B11" i="12"/>
  <c r="D11" i="12" s="1"/>
  <c r="C11" i="12"/>
  <c r="B19" i="12"/>
  <c r="D19" i="12" s="1"/>
  <c r="C19" i="12"/>
  <c r="E12" i="11"/>
  <c r="B12" i="11"/>
  <c r="C12" i="11"/>
  <c r="D12" i="11" s="1"/>
  <c r="B20" i="11"/>
  <c r="C20" i="11"/>
  <c r="E12" i="18" l="1"/>
  <c r="E12" i="17"/>
  <c r="E12" i="16"/>
  <c r="D20" i="15"/>
  <c r="E12" i="15" s="1"/>
  <c r="E11" i="12"/>
  <c r="D20" i="11"/>
  <c r="C20" i="10"/>
  <c r="B20" i="10"/>
  <c r="C12" i="10"/>
  <c r="B12" i="10"/>
  <c r="C22" i="9"/>
  <c r="B22" i="9"/>
  <c r="C13" i="9"/>
  <c r="B13" i="9"/>
  <c r="C20" i="8"/>
  <c r="B20" i="8"/>
  <c r="C12" i="8"/>
  <c r="B12" i="8"/>
  <c r="B12" i="7"/>
  <c r="C19" i="7"/>
  <c r="B19" i="7"/>
  <c r="C12" i="7"/>
  <c r="D20" i="10" l="1"/>
  <c r="D12" i="10"/>
  <c r="D13" i="9"/>
  <c r="D22" i="9"/>
  <c r="D20" i="8"/>
  <c r="D12" i="8"/>
  <c r="D19" i="7"/>
  <c r="D12" i="7"/>
  <c r="E12" i="7" s="1"/>
  <c r="E12" i="10" l="1"/>
  <c r="E13" i="9"/>
  <c r="E12" i="8"/>
</calcChain>
</file>

<file path=xl/sharedStrings.xml><?xml version="1.0" encoding="utf-8"?>
<sst xmlns="http://schemas.openxmlformats.org/spreadsheetml/2006/main" count="246" uniqueCount="32">
  <si>
    <t>30 days after tmx</t>
  </si>
  <si>
    <t>at tissue homeostasis</t>
  </si>
  <si>
    <t># of Pax7+ SCs</t>
  </si>
  <si>
    <r>
      <t>Area (mm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</si>
  <si>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# of Pax7+ SCs/mm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tissue section</t>
    </r>
  </si>
  <si>
    <t>Average</t>
  </si>
  <si>
    <t>Section 1-001</t>
  </si>
  <si>
    <t>Section 1-002</t>
  </si>
  <si>
    <t>Section 1-003</t>
  </si>
  <si>
    <t>Section 1-004</t>
  </si>
  <si>
    <t>Section 1-005</t>
  </si>
  <si>
    <t>Section 1-006</t>
  </si>
  <si>
    <t>Section2-001</t>
  </si>
  <si>
    <t>Section2-002</t>
  </si>
  <si>
    <t>Section2-003</t>
  </si>
  <si>
    <t>Section2-004</t>
  </si>
  <si>
    <t>Section2-005</t>
  </si>
  <si>
    <t>Section2-006</t>
  </si>
  <si>
    <t>Expt 3</t>
  </si>
  <si>
    <t>Ctrl 1</t>
  </si>
  <si>
    <t>SCs on TA sections</t>
  </si>
  <si>
    <r>
      <t>Mib1</t>
    </r>
    <r>
      <rPr>
        <b/>
        <vertAlign val="superscript"/>
        <sz val="12"/>
        <color theme="1"/>
        <rFont val="Calibri"/>
        <family val="2"/>
        <scheme val="minor"/>
      </rPr>
      <t>fl/fl</t>
    </r>
  </si>
  <si>
    <t>Ctrl 6-1</t>
  </si>
  <si>
    <t>Ctrl 6-2</t>
  </si>
  <si>
    <t>Section 1-007</t>
  </si>
  <si>
    <t>Section2-007</t>
  </si>
  <si>
    <t>Expt 4</t>
  </si>
  <si>
    <r>
      <t>Muscle Cre-Mib1</t>
    </r>
    <r>
      <rPr>
        <b/>
        <vertAlign val="superscript"/>
        <sz val="12"/>
        <color theme="1"/>
        <rFont val="Calibri"/>
        <family val="2"/>
        <scheme val="minor"/>
      </rPr>
      <t>fl/fl</t>
    </r>
  </si>
  <si>
    <t>Expt 9</t>
  </si>
  <si>
    <t>Ctrl 6</t>
  </si>
  <si>
    <t>Expt 34</t>
  </si>
  <si>
    <t>Expt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</si>
</sst>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863D-0F12-4F42-B97D-2851A3A415AE}">
  <dimension ref="A1:E20"/>
  <sheetViews>
    <sheetView tabSelected="1" workbookViewId="0">
      <selection activeCell="D23" sqref="D23"/>
    </sheetView>
  </sheetViews>
  <sheetFormatPr defaultRowHeight="14.4" x14ac:dyDescent="0.3"/>
  <cols>
    <col min="1" max="1" width="14.88671875" customWidth="1"/>
    <col min="2" max="2" width="16.21875" customWidth="1"/>
    <col min="3" max="3" width="14.44140625" customWidth="1"/>
    <col min="4" max="4" width="32.6640625" customWidth="1"/>
  </cols>
  <sheetData>
    <row r="1" spans="1:5" ht="17.399999999999999" x14ac:dyDescent="0.3">
      <c r="A1" s="1" t="s">
        <v>21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22</v>
      </c>
    </row>
    <row r="3" spans="1:5" ht="15.6" x14ac:dyDescent="0.3">
      <c r="A3" s="1" t="s">
        <v>1</v>
      </c>
      <c r="B3" s="1"/>
    </row>
    <row r="5" spans="1:5" s="2" customFormat="1" ht="16.2" x14ac:dyDescent="0.3"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9</v>
      </c>
      <c r="C6">
        <v>1.67</v>
      </c>
    </row>
    <row r="7" spans="1:5" x14ac:dyDescent="0.3">
      <c r="A7" t="s">
        <v>7</v>
      </c>
      <c r="B7">
        <v>15</v>
      </c>
      <c r="C7">
        <v>1.94</v>
      </c>
    </row>
    <row r="8" spans="1:5" x14ac:dyDescent="0.3">
      <c r="A8" t="s">
        <v>8</v>
      </c>
      <c r="B8">
        <v>1</v>
      </c>
      <c r="C8">
        <v>0.19</v>
      </c>
    </row>
    <row r="9" spans="1:5" x14ac:dyDescent="0.3">
      <c r="A9" t="s">
        <v>9</v>
      </c>
      <c r="B9">
        <v>21</v>
      </c>
      <c r="C9">
        <v>1.49</v>
      </c>
    </row>
    <row r="10" spans="1:5" x14ac:dyDescent="0.3">
      <c r="A10" t="s">
        <v>10</v>
      </c>
      <c r="B10">
        <v>8</v>
      </c>
      <c r="C10">
        <v>1.78</v>
      </c>
    </row>
    <row r="11" spans="1:5" x14ac:dyDescent="0.3">
      <c r="A11" t="s">
        <v>11</v>
      </c>
      <c r="B11">
        <v>1</v>
      </c>
      <c r="C11">
        <v>0.17</v>
      </c>
    </row>
    <row r="12" spans="1:5" ht="15" thickBot="1" x14ac:dyDescent="0.35">
      <c r="A12" s="4"/>
      <c r="B12" s="4">
        <f>SUM(B6:B11)</f>
        <v>55</v>
      </c>
      <c r="C12" s="4">
        <f>SUM(C6:C11)</f>
        <v>7.24</v>
      </c>
      <c r="D12" s="5">
        <f>B12/C12</f>
        <v>7.596685082872928</v>
      </c>
      <c r="E12" s="5">
        <f>AVERAGE(D12,D19)</f>
        <v>9.0850808926909448</v>
      </c>
    </row>
    <row r="13" spans="1:5" ht="15" thickTop="1" x14ac:dyDescent="0.3">
      <c r="D13" s="6"/>
    </row>
    <row r="14" spans="1:5" x14ac:dyDescent="0.3">
      <c r="A14" t="s">
        <v>12</v>
      </c>
      <c r="B14">
        <v>16</v>
      </c>
      <c r="C14">
        <v>1.57</v>
      </c>
      <c r="D14" s="6"/>
    </row>
    <row r="15" spans="1:5" x14ac:dyDescent="0.3">
      <c r="A15" t="s">
        <v>13</v>
      </c>
      <c r="B15">
        <v>18</v>
      </c>
      <c r="C15">
        <v>1.76</v>
      </c>
      <c r="D15" s="6"/>
    </row>
    <row r="16" spans="1:5" x14ac:dyDescent="0.3">
      <c r="A16" t="s">
        <v>14</v>
      </c>
      <c r="B16">
        <v>1</v>
      </c>
      <c r="C16">
        <v>0.11</v>
      </c>
      <c r="D16" s="6"/>
    </row>
    <row r="17" spans="1:5" x14ac:dyDescent="0.3">
      <c r="A17" t="s">
        <v>15</v>
      </c>
      <c r="B17">
        <v>9</v>
      </c>
      <c r="C17">
        <v>0.94</v>
      </c>
      <c r="D17" s="6"/>
    </row>
    <row r="18" spans="1:5" x14ac:dyDescent="0.3">
      <c r="A18" t="s">
        <v>16</v>
      </c>
      <c r="B18">
        <v>15</v>
      </c>
      <c r="C18">
        <v>1.2</v>
      </c>
      <c r="D18" s="6"/>
    </row>
    <row r="19" spans="1:5" ht="15" thickBot="1" x14ac:dyDescent="0.35">
      <c r="A19" s="4"/>
      <c r="B19" s="4">
        <f>SUM(B14:B18)</f>
        <v>59</v>
      </c>
      <c r="C19" s="4">
        <f>SUM(C14:C18)</f>
        <v>5.58</v>
      </c>
      <c r="D19" s="5">
        <f>B19/C19</f>
        <v>10.573476702508961</v>
      </c>
      <c r="E19" s="4"/>
    </row>
    <row r="20" spans="1:5" ht="15" thickTop="1" x14ac:dyDescent="0.3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7875B-AD4E-4019-8458-58D5E4BAB883}">
  <dimension ref="A1:E21"/>
  <sheetViews>
    <sheetView workbookViewId="0">
      <selection activeCell="D24" sqref="D24"/>
    </sheetView>
  </sheetViews>
  <sheetFormatPr defaultRowHeight="14.4" x14ac:dyDescent="0.3"/>
  <cols>
    <col min="1" max="1" width="14.21875" customWidth="1"/>
    <col min="2" max="2" width="17.109375" customWidth="1"/>
    <col min="3" max="3" width="16.77734375" customWidth="1"/>
    <col min="4" max="4" width="34.109375" customWidth="1"/>
  </cols>
  <sheetData>
    <row r="1" spans="1:5" ht="17.399999999999999" x14ac:dyDescent="0.3">
      <c r="A1" s="1" t="s">
        <v>21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29</v>
      </c>
    </row>
    <row r="3" spans="1:5" ht="15.6" x14ac:dyDescent="0.3">
      <c r="A3" s="1" t="s">
        <v>1</v>
      </c>
      <c r="B3" s="1"/>
    </row>
    <row r="5" spans="1:5" ht="16.2" x14ac:dyDescent="0.3">
      <c r="A5" s="2"/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27</v>
      </c>
      <c r="C6">
        <v>1.75</v>
      </c>
    </row>
    <row r="7" spans="1:5" x14ac:dyDescent="0.3">
      <c r="A7" t="s">
        <v>7</v>
      </c>
      <c r="B7">
        <v>23</v>
      </c>
      <c r="C7">
        <v>1.72</v>
      </c>
    </row>
    <row r="8" spans="1:5" x14ac:dyDescent="0.3">
      <c r="A8" t="s">
        <v>8</v>
      </c>
      <c r="B8">
        <v>9</v>
      </c>
      <c r="C8">
        <v>0.34</v>
      </c>
    </row>
    <row r="9" spans="1:5" x14ac:dyDescent="0.3">
      <c r="A9" t="s">
        <v>9</v>
      </c>
      <c r="B9">
        <v>9</v>
      </c>
      <c r="C9">
        <v>0.57999999999999996</v>
      </c>
    </row>
    <row r="10" spans="1:5" x14ac:dyDescent="0.3">
      <c r="A10" t="s">
        <v>10</v>
      </c>
      <c r="B10">
        <v>27</v>
      </c>
      <c r="C10">
        <v>1.37</v>
      </c>
    </row>
    <row r="11" spans="1:5" x14ac:dyDescent="0.3">
      <c r="A11" t="s">
        <v>11</v>
      </c>
      <c r="B11">
        <v>1</v>
      </c>
      <c r="C11">
        <v>0.21</v>
      </c>
    </row>
    <row r="12" spans="1:5" ht="15" thickBot="1" x14ac:dyDescent="0.35">
      <c r="A12" s="4"/>
      <c r="B12" s="4">
        <f>SUM(B6:B11)</f>
        <v>96</v>
      </c>
      <c r="C12" s="4">
        <f>SUM(C6:C11)</f>
        <v>5.97</v>
      </c>
      <c r="D12" s="5">
        <f>B12/C12</f>
        <v>16.080402010050253</v>
      </c>
      <c r="E12" s="5">
        <f>AVERAGE(D12,D20)</f>
        <v>15.488831142011428</v>
      </c>
    </row>
    <row r="13" spans="1:5" ht="15" thickTop="1" x14ac:dyDescent="0.3">
      <c r="D13" s="6"/>
    </row>
    <row r="14" spans="1:5" x14ac:dyDescent="0.3">
      <c r="A14" t="s">
        <v>12</v>
      </c>
      <c r="B14">
        <v>23</v>
      </c>
      <c r="C14">
        <v>1.7</v>
      </c>
      <c r="D14" s="6"/>
    </row>
    <row r="15" spans="1:5" x14ac:dyDescent="0.3">
      <c r="A15" t="s">
        <v>13</v>
      </c>
      <c r="B15">
        <v>26</v>
      </c>
      <c r="C15">
        <v>1.8</v>
      </c>
      <c r="D15" s="6"/>
    </row>
    <row r="16" spans="1:5" x14ac:dyDescent="0.3">
      <c r="A16" t="s">
        <v>14</v>
      </c>
      <c r="B16">
        <v>2</v>
      </c>
      <c r="C16">
        <v>0.19</v>
      </c>
      <c r="D16" s="6"/>
    </row>
    <row r="17" spans="1:5" x14ac:dyDescent="0.3">
      <c r="A17" t="s">
        <v>15</v>
      </c>
      <c r="B17">
        <v>16</v>
      </c>
      <c r="C17">
        <v>0.79</v>
      </c>
      <c r="D17" s="6"/>
    </row>
    <row r="18" spans="1:5" x14ac:dyDescent="0.3">
      <c r="A18" t="s">
        <v>16</v>
      </c>
      <c r="B18">
        <v>17</v>
      </c>
      <c r="C18">
        <v>1.26</v>
      </c>
      <c r="D18" s="6"/>
    </row>
    <row r="19" spans="1:5" x14ac:dyDescent="0.3">
      <c r="A19" t="s">
        <v>17</v>
      </c>
      <c r="B19">
        <v>3</v>
      </c>
      <c r="C19">
        <v>0.1</v>
      </c>
      <c r="D19" s="6"/>
    </row>
    <row r="20" spans="1:5" ht="15" thickBot="1" x14ac:dyDescent="0.35">
      <c r="A20" s="4"/>
      <c r="B20" s="4">
        <f>SUM(B14:B19)</f>
        <v>87</v>
      </c>
      <c r="C20" s="4">
        <f>SUM(C14:C19)</f>
        <v>5.84</v>
      </c>
      <c r="D20" s="5">
        <f>B20/C20</f>
        <v>14.897260273972604</v>
      </c>
      <c r="E20" s="4"/>
    </row>
    <row r="21" spans="1:5" ht="15" thickTop="1" x14ac:dyDescent="0.3"/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8602-526E-4541-B175-3F558B1E56A1}">
  <dimension ref="A1:E19"/>
  <sheetViews>
    <sheetView workbookViewId="0">
      <selection activeCell="D2" sqref="D2"/>
    </sheetView>
  </sheetViews>
  <sheetFormatPr defaultRowHeight="14.4" x14ac:dyDescent="0.3"/>
  <cols>
    <col min="1" max="1" width="15.77734375" customWidth="1"/>
    <col min="2" max="2" width="16" customWidth="1"/>
    <col min="3" max="3" width="15.21875" customWidth="1"/>
    <col min="4" max="4" width="33.21875" customWidth="1"/>
    <col min="5" max="5" width="10.109375" customWidth="1"/>
  </cols>
  <sheetData>
    <row r="1" spans="1:5" ht="17.399999999999999" x14ac:dyDescent="0.3">
      <c r="A1" s="1" t="s">
        <v>27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30</v>
      </c>
    </row>
    <row r="3" spans="1:5" ht="15.6" x14ac:dyDescent="0.3">
      <c r="A3" s="1" t="s">
        <v>1</v>
      </c>
      <c r="B3" s="1"/>
    </row>
    <row r="5" spans="1:5" ht="16.2" x14ac:dyDescent="0.3">
      <c r="A5" s="2"/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9</v>
      </c>
      <c r="C6">
        <v>1.6</v>
      </c>
    </row>
    <row r="7" spans="1:5" x14ac:dyDescent="0.3">
      <c r="A7" t="s">
        <v>7</v>
      </c>
      <c r="B7">
        <v>8</v>
      </c>
      <c r="C7">
        <v>1.85</v>
      </c>
    </row>
    <row r="8" spans="1:5" x14ac:dyDescent="0.3">
      <c r="A8" t="s">
        <v>8</v>
      </c>
      <c r="B8">
        <v>2</v>
      </c>
      <c r="C8">
        <v>0.55000000000000004</v>
      </c>
    </row>
    <row r="9" spans="1:5" x14ac:dyDescent="0.3">
      <c r="A9" t="s">
        <v>9</v>
      </c>
      <c r="B9">
        <v>9</v>
      </c>
      <c r="C9">
        <v>1.58</v>
      </c>
    </row>
    <row r="10" spans="1:5" x14ac:dyDescent="0.3">
      <c r="A10" t="s">
        <v>10</v>
      </c>
      <c r="B10">
        <v>2</v>
      </c>
      <c r="C10">
        <v>0.33</v>
      </c>
    </row>
    <row r="11" spans="1:5" ht="15" thickBot="1" x14ac:dyDescent="0.35">
      <c r="A11" s="4"/>
      <c r="B11" s="4">
        <f>SUM(B6:B10)</f>
        <v>30</v>
      </c>
      <c r="C11" s="4">
        <f>SUM(C6:C10)</f>
        <v>5.91</v>
      </c>
      <c r="D11" s="5">
        <f>B11/C11</f>
        <v>5.0761421319796955</v>
      </c>
      <c r="E11" s="5">
        <f>AVERAGE(D11,D18)</f>
        <v>5.6221832155225577</v>
      </c>
    </row>
    <row r="12" spans="1:5" ht="15" thickTop="1" x14ac:dyDescent="0.3">
      <c r="D12" s="6"/>
    </row>
    <row r="13" spans="1:5" x14ac:dyDescent="0.3">
      <c r="A13" t="s">
        <v>12</v>
      </c>
      <c r="B13">
        <v>8</v>
      </c>
      <c r="C13">
        <v>1.75</v>
      </c>
      <c r="D13" s="6"/>
    </row>
    <row r="14" spans="1:5" x14ac:dyDescent="0.3">
      <c r="A14" t="s">
        <v>13</v>
      </c>
      <c r="B14">
        <v>6</v>
      </c>
      <c r="C14">
        <v>1.53</v>
      </c>
      <c r="D14" s="6"/>
    </row>
    <row r="15" spans="1:5" x14ac:dyDescent="0.3">
      <c r="A15" t="s">
        <v>14</v>
      </c>
      <c r="B15">
        <v>0</v>
      </c>
      <c r="C15">
        <v>0.13</v>
      </c>
      <c r="D15" s="6"/>
    </row>
    <row r="16" spans="1:5" x14ac:dyDescent="0.3">
      <c r="A16" t="s">
        <v>15</v>
      </c>
      <c r="B16">
        <v>11</v>
      </c>
      <c r="C16">
        <v>1.1399999999999999</v>
      </c>
      <c r="D16" s="6"/>
    </row>
    <row r="17" spans="1:5" x14ac:dyDescent="0.3">
      <c r="A17" t="s">
        <v>16</v>
      </c>
      <c r="B17">
        <v>8</v>
      </c>
      <c r="C17">
        <v>0.8</v>
      </c>
      <c r="D17" s="6"/>
    </row>
    <row r="18" spans="1:5" ht="15" thickBot="1" x14ac:dyDescent="0.35">
      <c r="A18" s="4"/>
      <c r="B18" s="4">
        <f>SUM(B13:B17)</f>
        <v>33</v>
      </c>
      <c r="C18" s="4">
        <f>SUM(C13:C17)</f>
        <v>5.35</v>
      </c>
      <c r="D18" s="5">
        <f>B18/C18</f>
        <v>6.1682242990654208</v>
      </c>
      <c r="E18" s="4"/>
    </row>
    <row r="19" spans="1:5" ht="15" thickTop="1" x14ac:dyDescent="0.3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AEDB-C4FB-4400-A274-AAD6127E0AEF}">
  <dimension ref="A1:E19"/>
  <sheetViews>
    <sheetView workbookViewId="0">
      <selection activeCell="G13" sqref="G13"/>
    </sheetView>
  </sheetViews>
  <sheetFormatPr defaultRowHeight="14.4" x14ac:dyDescent="0.3"/>
  <cols>
    <col min="1" max="1" width="15.77734375" customWidth="1"/>
    <col min="2" max="2" width="16" customWidth="1"/>
    <col min="3" max="3" width="15.21875" customWidth="1"/>
    <col min="4" max="4" width="33.21875" customWidth="1"/>
    <col min="5" max="5" width="10.109375" customWidth="1"/>
  </cols>
  <sheetData>
    <row r="1" spans="1:5" ht="17.399999999999999" x14ac:dyDescent="0.3">
      <c r="A1" s="1" t="s">
        <v>27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31</v>
      </c>
    </row>
    <row r="3" spans="1:5" ht="15.6" x14ac:dyDescent="0.3">
      <c r="A3" s="1" t="s">
        <v>1</v>
      </c>
      <c r="B3" s="1"/>
    </row>
    <row r="5" spans="1:5" ht="16.2" x14ac:dyDescent="0.3">
      <c r="A5" s="2"/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12</v>
      </c>
      <c r="C6">
        <v>1.77</v>
      </c>
    </row>
    <row r="7" spans="1:5" x14ac:dyDescent="0.3">
      <c r="A7" t="s">
        <v>7</v>
      </c>
      <c r="B7">
        <v>9</v>
      </c>
      <c r="C7">
        <v>1.54</v>
      </c>
    </row>
    <row r="8" spans="1:5" x14ac:dyDescent="0.3">
      <c r="A8" t="s">
        <v>8</v>
      </c>
      <c r="B8">
        <v>10</v>
      </c>
      <c r="C8">
        <v>1.28</v>
      </c>
    </row>
    <row r="9" spans="1:5" x14ac:dyDescent="0.3">
      <c r="A9" t="s">
        <v>9</v>
      </c>
      <c r="B9">
        <v>9</v>
      </c>
      <c r="C9">
        <v>1.33</v>
      </c>
    </row>
    <row r="10" spans="1:5" x14ac:dyDescent="0.3">
      <c r="A10" t="s">
        <v>10</v>
      </c>
      <c r="B10">
        <v>3</v>
      </c>
      <c r="C10">
        <v>0.27</v>
      </c>
    </row>
    <row r="11" spans="1:5" ht="15" thickBot="1" x14ac:dyDescent="0.35">
      <c r="A11" s="4"/>
      <c r="B11" s="4">
        <f>SUM(B6:B10)</f>
        <v>43</v>
      </c>
      <c r="C11" s="4">
        <f>SUM(C6:C10)</f>
        <v>6.1899999999999995</v>
      </c>
      <c r="D11" s="5">
        <f>B11/C11</f>
        <v>6.9466882067851383</v>
      </c>
      <c r="E11" s="5">
        <f>AVERAGE(D11,D18)</f>
        <v>6.4145205739808056</v>
      </c>
    </row>
    <row r="12" spans="1:5" ht="15" thickTop="1" x14ac:dyDescent="0.3">
      <c r="D12" s="6"/>
    </row>
    <row r="13" spans="1:5" x14ac:dyDescent="0.3">
      <c r="A13" t="s">
        <v>12</v>
      </c>
      <c r="B13">
        <v>11</v>
      </c>
      <c r="C13">
        <v>1.86</v>
      </c>
      <c r="D13" s="6"/>
    </row>
    <row r="14" spans="1:5" x14ac:dyDescent="0.3">
      <c r="A14" t="s">
        <v>13</v>
      </c>
      <c r="B14">
        <v>7</v>
      </c>
      <c r="C14">
        <v>1.69</v>
      </c>
      <c r="D14" s="6"/>
    </row>
    <row r="15" spans="1:5" x14ac:dyDescent="0.3">
      <c r="A15" t="s">
        <v>14</v>
      </c>
      <c r="B15">
        <v>3</v>
      </c>
      <c r="C15">
        <v>0.5</v>
      </c>
      <c r="D15" s="6"/>
    </row>
    <row r="16" spans="1:5" x14ac:dyDescent="0.3">
      <c r="A16" t="s">
        <v>15</v>
      </c>
      <c r="B16">
        <v>11</v>
      </c>
      <c r="C16">
        <v>1.4</v>
      </c>
      <c r="D16" s="6"/>
    </row>
    <row r="17" spans="1:5" x14ac:dyDescent="0.3">
      <c r="A17" t="s">
        <v>16</v>
      </c>
      <c r="B17">
        <v>8</v>
      </c>
      <c r="C17">
        <v>1.35</v>
      </c>
      <c r="D17" s="6"/>
    </row>
    <row r="18" spans="1:5" ht="15" thickBot="1" x14ac:dyDescent="0.35">
      <c r="A18" s="4"/>
      <c r="B18" s="4">
        <f>SUM(B13:B17)</f>
        <v>40</v>
      </c>
      <c r="C18" s="4">
        <f>SUM(C13:C17)</f>
        <v>6.7999999999999989</v>
      </c>
      <c r="D18" s="5">
        <f>B18/C18</f>
        <v>5.8823529411764719</v>
      </c>
      <c r="E18" s="4"/>
    </row>
    <row r="19" spans="1:5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6C62-9B15-462F-92A6-CCA6EA5AD737}">
  <dimension ref="A1:E21"/>
  <sheetViews>
    <sheetView workbookViewId="0">
      <selection activeCell="G9" sqref="G9"/>
    </sheetView>
  </sheetViews>
  <sheetFormatPr defaultRowHeight="14.4" x14ac:dyDescent="0.3"/>
  <cols>
    <col min="1" max="1" width="14.5546875" customWidth="1"/>
    <col min="2" max="2" width="15.88671875" customWidth="1"/>
    <col min="3" max="3" width="14.6640625" customWidth="1"/>
    <col min="4" max="4" width="34.44140625" customWidth="1"/>
  </cols>
  <sheetData>
    <row r="1" spans="1:5" ht="17.399999999999999" x14ac:dyDescent="0.3">
      <c r="A1" s="1" t="s">
        <v>21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23</v>
      </c>
    </row>
    <row r="3" spans="1:5" ht="15.6" x14ac:dyDescent="0.3">
      <c r="A3" s="1" t="s">
        <v>1</v>
      </c>
      <c r="B3" s="1"/>
    </row>
    <row r="5" spans="1:5" s="2" customFormat="1" ht="16.2" x14ac:dyDescent="0.3"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19</v>
      </c>
      <c r="C6">
        <v>1.68</v>
      </c>
    </row>
    <row r="7" spans="1:5" x14ac:dyDescent="0.3">
      <c r="A7" t="s">
        <v>7</v>
      </c>
      <c r="B7">
        <v>14</v>
      </c>
      <c r="C7">
        <v>1.82</v>
      </c>
    </row>
    <row r="8" spans="1:5" x14ac:dyDescent="0.3">
      <c r="A8" t="s">
        <v>8</v>
      </c>
      <c r="B8">
        <v>4</v>
      </c>
      <c r="C8">
        <v>0.54</v>
      </c>
    </row>
    <row r="9" spans="1:5" x14ac:dyDescent="0.3">
      <c r="A9" t="s">
        <v>9</v>
      </c>
      <c r="B9">
        <v>2</v>
      </c>
      <c r="C9">
        <v>0.7</v>
      </c>
    </row>
    <row r="10" spans="1:5" x14ac:dyDescent="0.3">
      <c r="A10" t="s">
        <v>10</v>
      </c>
      <c r="B10">
        <v>24</v>
      </c>
      <c r="C10">
        <v>1.69</v>
      </c>
    </row>
    <row r="11" spans="1:5" x14ac:dyDescent="0.3">
      <c r="A11" t="s">
        <v>11</v>
      </c>
      <c r="B11">
        <v>2</v>
      </c>
      <c r="C11">
        <v>0.34</v>
      </c>
    </row>
    <row r="12" spans="1:5" ht="15" thickBot="1" x14ac:dyDescent="0.35">
      <c r="A12" s="4"/>
      <c r="B12" s="4">
        <f>SUM(B6:B11)</f>
        <v>65</v>
      </c>
      <c r="C12" s="4">
        <f>SUM(C6:C11)</f>
        <v>6.77</v>
      </c>
      <c r="D12" s="5">
        <f>B12/C12</f>
        <v>9.6011816838995578</v>
      </c>
      <c r="E12" s="5">
        <f>AVERAGE(D12,D20)</f>
        <v>11.694530235889172</v>
      </c>
    </row>
    <row r="13" spans="1:5" ht="15" thickTop="1" x14ac:dyDescent="0.3">
      <c r="D13" s="6"/>
    </row>
    <row r="14" spans="1:5" x14ac:dyDescent="0.3">
      <c r="A14" t="s">
        <v>12</v>
      </c>
      <c r="B14">
        <v>29</v>
      </c>
      <c r="C14">
        <v>1.82</v>
      </c>
      <c r="D14" s="6"/>
    </row>
    <row r="15" spans="1:5" x14ac:dyDescent="0.3">
      <c r="A15" t="s">
        <v>13</v>
      </c>
      <c r="B15">
        <v>28</v>
      </c>
      <c r="C15">
        <v>1.74</v>
      </c>
      <c r="D15" s="6"/>
    </row>
    <row r="16" spans="1:5" x14ac:dyDescent="0.3">
      <c r="A16" t="s">
        <v>14</v>
      </c>
      <c r="B16">
        <v>5</v>
      </c>
      <c r="C16">
        <v>0.41</v>
      </c>
      <c r="D16" s="6"/>
    </row>
    <row r="17" spans="1:5" x14ac:dyDescent="0.3">
      <c r="A17" t="s">
        <v>15</v>
      </c>
      <c r="B17">
        <v>11</v>
      </c>
      <c r="C17">
        <v>0.94</v>
      </c>
      <c r="D17" s="6"/>
    </row>
    <row r="18" spans="1:5" x14ac:dyDescent="0.3">
      <c r="A18" t="s">
        <v>16</v>
      </c>
      <c r="B18">
        <v>17</v>
      </c>
      <c r="C18">
        <v>1.45</v>
      </c>
      <c r="D18" s="6"/>
    </row>
    <row r="19" spans="1:5" x14ac:dyDescent="0.3">
      <c r="A19" t="s">
        <v>17</v>
      </c>
      <c r="B19">
        <v>1</v>
      </c>
      <c r="C19">
        <v>0.24</v>
      </c>
      <c r="D19" s="6"/>
    </row>
    <row r="20" spans="1:5" ht="15" thickBot="1" x14ac:dyDescent="0.35">
      <c r="A20" s="4"/>
      <c r="B20" s="4">
        <f>SUM(B14:B19)</f>
        <v>91</v>
      </c>
      <c r="C20" s="4">
        <f>SUM(C14:C19)</f>
        <v>6.6000000000000005</v>
      </c>
      <c r="D20" s="5">
        <f>B20/C20</f>
        <v>13.787878787878787</v>
      </c>
      <c r="E20" s="4"/>
    </row>
    <row r="21" spans="1:5" ht="15" thickTop="1" x14ac:dyDescent="0.3"/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A427-F976-4758-807C-A8018AE03255}">
  <dimension ref="A1:E23"/>
  <sheetViews>
    <sheetView workbookViewId="0"/>
  </sheetViews>
  <sheetFormatPr defaultRowHeight="14.4" x14ac:dyDescent="0.3"/>
  <cols>
    <col min="1" max="1" width="15" customWidth="1"/>
    <col min="2" max="2" width="15.77734375" customWidth="1"/>
    <col min="3" max="3" width="15.44140625" customWidth="1"/>
    <col min="4" max="4" width="32.88671875" customWidth="1"/>
  </cols>
  <sheetData>
    <row r="1" spans="1:5" ht="17.399999999999999" x14ac:dyDescent="0.3">
      <c r="A1" s="1" t="s">
        <v>27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18</v>
      </c>
    </row>
    <row r="3" spans="1:5" ht="15.6" x14ac:dyDescent="0.3">
      <c r="A3" s="1" t="s">
        <v>1</v>
      </c>
      <c r="B3" s="1"/>
    </row>
    <row r="5" spans="1:5" s="2" customFormat="1" ht="16.2" x14ac:dyDescent="0.3"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4</v>
      </c>
      <c r="C6">
        <v>1.4</v>
      </c>
    </row>
    <row r="7" spans="1:5" x14ac:dyDescent="0.3">
      <c r="A7" t="s">
        <v>7</v>
      </c>
      <c r="B7">
        <v>2</v>
      </c>
      <c r="C7">
        <v>1.92</v>
      </c>
    </row>
    <row r="8" spans="1:5" x14ac:dyDescent="0.3">
      <c r="A8" t="s">
        <v>8</v>
      </c>
      <c r="B8">
        <v>3</v>
      </c>
      <c r="C8">
        <v>1.1599999999999999</v>
      </c>
    </row>
    <row r="9" spans="1:5" x14ac:dyDescent="0.3">
      <c r="A9" t="s">
        <v>9</v>
      </c>
      <c r="B9">
        <v>2</v>
      </c>
      <c r="C9">
        <v>0.93</v>
      </c>
    </row>
    <row r="10" spans="1:5" x14ac:dyDescent="0.3">
      <c r="A10" t="s">
        <v>10</v>
      </c>
      <c r="B10">
        <v>4</v>
      </c>
      <c r="C10">
        <v>1.94</v>
      </c>
    </row>
    <row r="11" spans="1:5" x14ac:dyDescent="0.3">
      <c r="A11" t="s">
        <v>11</v>
      </c>
      <c r="B11">
        <v>0</v>
      </c>
      <c r="C11">
        <v>0.4</v>
      </c>
    </row>
    <row r="12" spans="1:5" x14ac:dyDescent="0.3">
      <c r="A12" t="s">
        <v>24</v>
      </c>
      <c r="B12">
        <v>5</v>
      </c>
      <c r="C12">
        <v>0.2</v>
      </c>
    </row>
    <row r="13" spans="1:5" ht="15" thickBot="1" x14ac:dyDescent="0.35">
      <c r="A13" s="4"/>
      <c r="B13" s="4">
        <f>SUM(B6:B12)</f>
        <v>20</v>
      </c>
      <c r="C13" s="4">
        <f>SUM(C6:C12)</f>
        <v>7.95</v>
      </c>
      <c r="D13" s="5">
        <f>B13/C13</f>
        <v>2.5157232704402515</v>
      </c>
      <c r="E13" s="5">
        <f>AVERAGE(D13,D22)</f>
        <v>2.4424002885867093</v>
      </c>
    </row>
    <row r="14" spans="1:5" ht="15" thickTop="1" x14ac:dyDescent="0.3">
      <c r="D14" s="6"/>
    </row>
    <row r="15" spans="1:5" x14ac:dyDescent="0.3">
      <c r="A15" t="s">
        <v>12</v>
      </c>
      <c r="B15">
        <v>3</v>
      </c>
      <c r="C15">
        <v>1.67</v>
      </c>
      <c r="D15" s="6"/>
    </row>
    <row r="16" spans="1:5" x14ac:dyDescent="0.3">
      <c r="A16" t="s">
        <v>13</v>
      </c>
      <c r="B16">
        <v>2</v>
      </c>
      <c r="C16">
        <v>1.95</v>
      </c>
      <c r="D16" s="6"/>
    </row>
    <row r="17" spans="1:5" x14ac:dyDescent="0.3">
      <c r="A17" t="s">
        <v>14</v>
      </c>
      <c r="B17">
        <v>1</v>
      </c>
      <c r="C17">
        <v>0.83</v>
      </c>
      <c r="D17" s="6"/>
    </row>
    <row r="18" spans="1:5" x14ac:dyDescent="0.3">
      <c r="A18" t="s">
        <v>15</v>
      </c>
      <c r="B18">
        <v>2</v>
      </c>
      <c r="C18">
        <v>1.21</v>
      </c>
      <c r="D18" s="6"/>
    </row>
    <row r="19" spans="1:5" x14ac:dyDescent="0.3">
      <c r="A19" t="s">
        <v>16</v>
      </c>
      <c r="B19">
        <v>4</v>
      </c>
      <c r="C19">
        <v>1.55</v>
      </c>
      <c r="D19" s="6"/>
    </row>
    <row r="20" spans="1:5" x14ac:dyDescent="0.3">
      <c r="A20" t="s">
        <v>17</v>
      </c>
      <c r="B20">
        <v>2</v>
      </c>
      <c r="C20">
        <v>0.41</v>
      </c>
      <c r="D20" s="6"/>
    </row>
    <row r="21" spans="1:5" x14ac:dyDescent="0.3">
      <c r="A21" t="s">
        <v>25</v>
      </c>
      <c r="B21">
        <v>5</v>
      </c>
      <c r="C21">
        <v>0.4</v>
      </c>
      <c r="D21" s="6"/>
    </row>
    <row r="22" spans="1:5" ht="15" thickBot="1" x14ac:dyDescent="0.35">
      <c r="A22" s="4"/>
      <c r="B22" s="4">
        <f>SUM(B15:B21)</f>
        <v>19</v>
      </c>
      <c r="C22" s="4">
        <f>SUM(C15:C21)</f>
        <v>8.02</v>
      </c>
      <c r="D22" s="5">
        <f>B22/C22</f>
        <v>2.3690773067331672</v>
      </c>
      <c r="E22" s="4"/>
    </row>
    <row r="23" spans="1:5" ht="15" thickTop="1" x14ac:dyDescent="0.3"/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C0521-2BE8-46FB-A398-C9549D9416AC}">
  <dimension ref="A1:E21"/>
  <sheetViews>
    <sheetView workbookViewId="0">
      <selection activeCell="G9" sqref="G9"/>
    </sheetView>
  </sheetViews>
  <sheetFormatPr defaultRowHeight="14.4" x14ac:dyDescent="0.3"/>
  <cols>
    <col min="1" max="1" width="13.109375" customWidth="1"/>
    <col min="2" max="2" width="19.109375" customWidth="1"/>
    <col min="3" max="3" width="20.109375" customWidth="1"/>
    <col min="4" max="4" width="33.6640625" customWidth="1"/>
  </cols>
  <sheetData>
    <row r="1" spans="1:5" ht="17.399999999999999" x14ac:dyDescent="0.3">
      <c r="A1" s="1" t="s">
        <v>27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26</v>
      </c>
    </row>
    <row r="3" spans="1:5" ht="15.6" x14ac:dyDescent="0.3">
      <c r="A3" s="1" t="s">
        <v>1</v>
      </c>
      <c r="B3" s="1"/>
    </row>
    <row r="5" spans="1:5" s="2" customFormat="1" ht="16.2" x14ac:dyDescent="0.3"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2</v>
      </c>
      <c r="C6">
        <v>1.67</v>
      </c>
    </row>
    <row r="7" spans="1:5" x14ac:dyDescent="0.3">
      <c r="A7" t="s">
        <v>7</v>
      </c>
      <c r="B7">
        <v>4</v>
      </c>
      <c r="C7">
        <v>1.95</v>
      </c>
    </row>
    <row r="8" spans="1:5" x14ac:dyDescent="0.3">
      <c r="A8" t="s">
        <v>8</v>
      </c>
      <c r="B8">
        <v>2</v>
      </c>
      <c r="C8">
        <v>0.65</v>
      </c>
    </row>
    <row r="9" spans="1:5" x14ac:dyDescent="0.3">
      <c r="A9" t="s">
        <v>9</v>
      </c>
      <c r="B9">
        <v>4</v>
      </c>
      <c r="C9">
        <v>1.1399999999999999</v>
      </c>
    </row>
    <row r="10" spans="1:5" x14ac:dyDescent="0.3">
      <c r="A10" t="s">
        <v>10</v>
      </c>
      <c r="B10">
        <v>2</v>
      </c>
      <c r="C10">
        <v>1.21</v>
      </c>
    </row>
    <row r="11" spans="1:5" x14ac:dyDescent="0.3">
      <c r="A11" t="s">
        <v>11</v>
      </c>
      <c r="B11">
        <v>1</v>
      </c>
      <c r="C11">
        <v>0.2</v>
      </c>
    </row>
    <row r="12" spans="1:5" ht="15" thickBot="1" x14ac:dyDescent="0.35">
      <c r="A12" s="4"/>
      <c r="B12" s="4">
        <f>SUM(B6:B11)</f>
        <v>15</v>
      </c>
      <c r="C12" s="4">
        <f>SUM(C6:C11)</f>
        <v>6.82</v>
      </c>
      <c r="D12" s="5">
        <f>B12/C12</f>
        <v>2.1994134897360702</v>
      </c>
      <c r="E12" s="5">
        <f>AVERAGE(D12,D20)</f>
        <v>1.9962584690059662</v>
      </c>
    </row>
    <row r="13" spans="1:5" ht="15" thickTop="1" x14ac:dyDescent="0.3">
      <c r="D13" s="6"/>
    </row>
    <row r="14" spans="1:5" x14ac:dyDescent="0.3">
      <c r="A14" t="s">
        <v>12</v>
      </c>
      <c r="B14">
        <v>3</v>
      </c>
      <c r="C14">
        <v>1.74</v>
      </c>
      <c r="D14" s="6"/>
    </row>
    <row r="15" spans="1:5" x14ac:dyDescent="0.3">
      <c r="A15" t="s">
        <v>13</v>
      </c>
      <c r="B15">
        <v>2</v>
      </c>
      <c r="C15">
        <v>1.99</v>
      </c>
      <c r="D15" s="6"/>
    </row>
    <row r="16" spans="1:5" x14ac:dyDescent="0.3">
      <c r="A16" t="s">
        <v>14</v>
      </c>
      <c r="B16">
        <v>1</v>
      </c>
      <c r="C16">
        <v>0.71</v>
      </c>
      <c r="D16" s="6"/>
    </row>
    <row r="17" spans="1:5" x14ac:dyDescent="0.3">
      <c r="A17" t="s">
        <v>15</v>
      </c>
      <c r="B17">
        <v>4</v>
      </c>
      <c r="C17">
        <v>0.76</v>
      </c>
      <c r="D17" s="6"/>
    </row>
    <row r="18" spans="1:5" x14ac:dyDescent="0.3">
      <c r="A18" t="s">
        <v>16</v>
      </c>
      <c r="B18">
        <v>2</v>
      </c>
      <c r="C18">
        <v>1.65</v>
      </c>
      <c r="D18" s="6"/>
    </row>
    <row r="19" spans="1:5" x14ac:dyDescent="0.3">
      <c r="A19" t="s">
        <v>17</v>
      </c>
      <c r="B19">
        <v>1</v>
      </c>
      <c r="C19">
        <v>0.4</v>
      </c>
      <c r="D19" s="6"/>
    </row>
    <row r="20" spans="1:5" ht="15" thickBot="1" x14ac:dyDescent="0.35">
      <c r="A20" s="4"/>
      <c r="B20" s="4">
        <f>SUM(B14:B19)</f>
        <v>13</v>
      </c>
      <c r="C20" s="4">
        <f>SUM(C14:C19)</f>
        <v>7.25</v>
      </c>
      <c r="D20" s="5">
        <f>B20/C20</f>
        <v>1.7931034482758621</v>
      </c>
      <c r="E20" s="4"/>
    </row>
    <row r="21" spans="1:5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2D4ED-0F70-46FB-95FB-510F29D4E9F6}">
  <dimension ref="A1:E21"/>
  <sheetViews>
    <sheetView workbookViewId="0">
      <selection activeCell="G10" sqref="G10"/>
    </sheetView>
  </sheetViews>
  <sheetFormatPr defaultRowHeight="14.4" x14ac:dyDescent="0.3"/>
  <cols>
    <col min="1" max="1" width="14.21875" customWidth="1"/>
    <col min="2" max="2" width="17.109375" customWidth="1"/>
    <col min="3" max="3" width="16.77734375" customWidth="1"/>
    <col min="4" max="4" width="34.109375" customWidth="1"/>
  </cols>
  <sheetData>
    <row r="1" spans="1:5" ht="17.399999999999999" x14ac:dyDescent="0.3">
      <c r="A1" s="1" t="s">
        <v>21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29</v>
      </c>
    </row>
    <row r="3" spans="1:5" ht="15.6" x14ac:dyDescent="0.3">
      <c r="A3" s="1" t="s">
        <v>1</v>
      </c>
      <c r="B3" s="1"/>
    </row>
    <row r="5" spans="1:5" ht="16.2" x14ac:dyDescent="0.3">
      <c r="A5" s="2"/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13</v>
      </c>
      <c r="C6">
        <v>1.67</v>
      </c>
    </row>
    <row r="7" spans="1:5" x14ac:dyDescent="0.3">
      <c r="A7" t="s">
        <v>7</v>
      </c>
      <c r="B7">
        <v>10</v>
      </c>
      <c r="C7">
        <v>1.42</v>
      </c>
    </row>
    <row r="8" spans="1:5" x14ac:dyDescent="0.3">
      <c r="A8" t="s">
        <v>8</v>
      </c>
      <c r="B8">
        <v>15</v>
      </c>
      <c r="C8">
        <v>1.92</v>
      </c>
    </row>
    <row r="9" spans="1:5" x14ac:dyDescent="0.3">
      <c r="A9" t="s">
        <v>9</v>
      </c>
      <c r="B9">
        <v>7</v>
      </c>
      <c r="C9">
        <v>1.44</v>
      </c>
    </row>
    <row r="10" spans="1:5" x14ac:dyDescent="0.3">
      <c r="A10" t="s">
        <v>10</v>
      </c>
      <c r="B10">
        <v>2</v>
      </c>
      <c r="C10">
        <v>0.4</v>
      </c>
    </row>
    <row r="11" spans="1:5" x14ac:dyDescent="0.3">
      <c r="A11" t="s">
        <v>11</v>
      </c>
      <c r="B11">
        <v>7</v>
      </c>
      <c r="C11">
        <v>0.6</v>
      </c>
    </row>
    <row r="12" spans="1:5" ht="15" thickBot="1" x14ac:dyDescent="0.35">
      <c r="A12" s="4"/>
      <c r="B12" s="4">
        <f>SUM(B6:B11)</f>
        <v>54</v>
      </c>
      <c r="C12" s="4">
        <f>SUM(C6:C11)</f>
        <v>7.4499999999999993</v>
      </c>
      <c r="D12" s="5">
        <f>B12/C12</f>
        <v>7.2483221476510078</v>
      </c>
      <c r="E12" s="5">
        <f>AVERAGE(D12,D20)</f>
        <v>7.9080485418561945</v>
      </c>
    </row>
    <row r="13" spans="1:5" ht="15" thickTop="1" x14ac:dyDescent="0.3">
      <c r="D13" s="6"/>
    </row>
    <row r="14" spans="1:5" x14ac:dyDescent="0.3">
      <c r="A14" t="s">
        <v>12</v>
      </c>
      <c r="B14">
        <v>18</v>
      </c>
      <c r="C14">
        <v>1.86</v>
      </c>
      <c r="D14" s="6"/>
    </row>
    <row r="15" spans="1:5" x14ac:dyDescent="0.3">
      <c r="A15" t="s">
        <v>13</v>
      </c>
      <c r="B15">
        <v>15</v>
      </c>
      <c r="C15">
        <v>2.0099999999999998</v>
      </c>
      <c r="D15" s="6"/>
    </row>
    <row r="16" spans="1:5" x14ac:dyDescent="0.3">
      <c r="A16" t="s">
        <v>14</v>
      </c>
      <c r="B16">
        <v>5</v>
      </c>
      <c r="C16">
        <v>0.8</v>
      </c>
      <c r="D16" s="6"/>
    </row>
    <row r="17" spans="1:5" x14ac:dyDescent="0.3">
      <c r="A17" t="s">
        <v>15</v>
      </c>
      <c r="B17">
        <v>12</v>
      </c>
      <c r="C17">
        <v>1.48</v>
      </c>
      <c r="D17" s="6"/>
    </row>
    <row r="18" spans="1:5" x14ac:dyDescent="0.3">
      <c r="A18" t="s">
        <v>16</v>
      </c>
      <c r="B18">
        <v>10</v>
      </c>
      <c r="C18">
        <v>0.88</v>
      </c>
      <c r="D18" s="6"/>
    </row>
    <row r="19" spans="1:5" x14ac:dyDescent="0.3">
      <c r="A19" t="s">
        <v>17</v>
      </c>
      <c r="B19">
        <v>7</v>
      </c>
      <c r="C19">
        <v>0.79</v>
      </c>
      <c r="D19" s="6"/>
    </row>
    <row r="20" spans="1:5" ht="15" thickBot="1" x14ac:dyDescent="0.35">
      <c r="A20" s="4"/>
      <c r="B20" s="4">
        <f>SUM(B14:B19)</f>
        <v>67</v>
      </c>
      <c r="C20" s="4">
        <f>SUM(C14:C19)</f>
        <v>7.82</v>
      </c>
      <c r="D20" s="5">
        <f>B20/C20</f>
        <v>8.5677749360613813</v>
      </c>
      <c r="E20" s="4"/>
    </row>
    <row r="21" spans="1:5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F6CA-4B90-49F9-A30A-6B5A22E41981}">
  <dimension ref="A1:E20"/>
  <sheetViews>
    <sheetView workbookViewId="0">
      <selection activeCell="F3" sqref="F3"/>
    </sheetView>
  </sheetViews>
  <sheetFormatPr defaultRowHeight="14.4" x14ac:dyDescent="0.3"/>
  <cols>
    <col min="1" max="1" width="15.77734375" customWidth="1"/>
    <col min="2" max="2" width="16" customWidth="1"/>
    <col min="3" max="3" width="15.21875" customWidth="1"/>
    <col min="4" max="4" width="33.21875" customWidth="1"/>
    <col min="5" max="5" width="10.109375" customWidth="1"/>
  </cols>
  <sheetData>
    <row r="1" spans="1:5" ht="17.399999999999999" x14ac:dyDescent="0.3">
      <c r="A1" s="1" t="s">
        <v>27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28</v>
      </c>
    </row>
    <row r="3" spans="1:5" ht="15.6" x14ac:dyDescent="0.3">
      <c r="A3" s="1" t="s">
        <v>1</v>
      </c>
      <c r="B3" s="1"/>
    </row>
    <row r="5" spans="1:5" s="2" customFormat="1" ht="16.2" x14ac:dyDescent="0.3"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11</v>
      </c>
      <c r="C6">
        <v>1.62</v>
      </c>
    </row>
    <row r="7" spans="1:5" x14ac:dyDescent="0.3">
      <c r="A7" t="s">
        <v>7</v>
      </c>
      <c r="B7">
        <v>4</v>
      </c>
      <c r="C7">
        <v>0.51</v>
      </c>
    </row>
    <row r="8" spans="1:5" x14ac:dyDescent="0.3">
      <c r="A8" t="s">
        <v>8</v>
      </c>
      <c r="B8">
        <v>4</v>
      </c>
      <c r="C8">
        <v>1.1000000000000001</v>
      </c>
    </row>
    <row r="9" spans="1:5" x14ac:dyDescent="0.3">
      <c r="A9" t="s">
        <v>9</v>
      </c>
      <c r="B9">
        <v>3</v>
      </c>
      <c r="C9">
        <v>0.47</v>
      </c>
    </row>
    <row r="10" spans="1:5" x14ac:dyDescent="0.3">
      <c r="A10" t="s">
        <v>10</v>
      </c>
      <c r="B10">
        <v>8</v>
      </c>
      <c r="C10">
        <v>1.5</v>
      </c>
    </row>
    <row r="11" spans="1:5" ht="15" thickBot="1" x14ac:dyDescent="0.35">
      <c r="A11" s="4"/>
      <c r="B11" s="4">
        <f>SUM(B6:B10)</f>
        <v>30</v>
      </c>
      <c r="C11" s="4">
        <f>SUM(C6:C10)</f>
        <v>5.2</v>
      </c>
      <c r="D11" s="5">
        <f>B11/C11</f>
        <v>5.7692307692307692</v>
      </c>
      <c r="E11" s="5">
        <f>AVERAGE(D11,D19)</f>
        <v>5.5161943319838054</v>
      </c>
    </row>
    <row r="12" spans="1:5" ht="15" thickTop="1" x14ac:dyDescent="0.3">
      <c r="D12" s="6"/>
    </row>
    <row r="13" spans="1:5" x14ac:dyDescent="0.3">
      <c r="A13" t="s">
        <v>12</v>
      </c>
      <c r="B13">
        <v>7</v>
      </c>
      <c r="C13">
        <v>1.69</v>
      </c>
      <c r="D13" s="6"/>
    </row>
    <row r="14" spans="1:5" x14ac:dyDescent="0.3">
      <c r="A14" t="s">
        <v>13</v>
      </c>
      <c r="B14">
        <v>11</v>
      </c>
      <c r="C14">
        <v>1.88</v>
      </c>
      <c r="D14" s="6"/>
    </row>
    <row r="15" spans="1:5" x14ac:dyDescent="0.3">
      <c r="A15" t="s">
        <v>14</v>
      </c>
      <c r="B15">
        <v>4</v>
      </c>
      <c r="C15">
        <v>1.05</v>
      </c>
      <c r="D15" s="6"/>
    </row>
    <row r="16" spans="1:5" x14ac:dyDescent="0.3">
      <c r="A16" t="s">
        <v>15</v>
      </c>
      <c r="B16">
        <v>0</v>
      </c>
      <c r="C16">
        <v>0.28000000000000003</v>
      </c>
      <c r="D16" s="6"/>
    </row>
    <row r="17" spans="1:5" x14ac:dyDescent="0.3">
      <c r="A17" t="s">
        <v>16</v>
      </c>
      <c r="B17">
        <v>13</v>
      </c>
      <c r="C17">
        <v>1.56</v>
      </c>
      <c r="D17" s="6"/>
    </row>
    <row r="18" spans="1:5" x14ac:dyDescent="0.3">
      <c r="A18" t="s">
        <v>17</v>
      </c>
      <c r="B18">
        <v>2</v>
      </c>
      <c r="C18">
        <v>0.56999999999999995</v>
      </c>
      <c r="D18" s="6"/>
    </row>
    <row r="19" spans="1:5" ht="15" thickBot="1" x14ac:dyDescent="0.35">
      <c r="A19" s="4"/>
      <c r="B19" s="4">
        <f>SUM(B13:B18)</f>
        <v>37</v>
      </c>
      <c r="C19" s="4">
        <f>SUM(C13:C18)</f>
        <v>7.0300000000000011</v>
      </c>
      <c r="D19" s="5">
        <f>B19/C19</f>
        <v>5.2631578947368416</v>
      </c>
      <c r="E19" s="4"/>
    </row>
    <row r="20" spans="1:5" ht="15" thickTop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2C54-A79A-459A-8EFA-07BFCFC37AA1}">
  <dimension ref="A1:E20"/>
  <sheetViews>
    <sheetView workbookViewId="0">
      <selection activeCell="G10" sqref="G10"/>
    </sheetView>
  </sheetViews>
  <sheetFormatPr defaultRowHeight="14.4" x14ac:dyDescent="0.3"/>
  <cols>
    <col min="1" max="1" width="14.21875" customWidth="1"/>
    <col min="2" max="2" width="17.109375" customWidth="1"/>
    <col min="3" max="3" width="16.77734375" customWidth="1"/>
    <col min="4" max="4" width="34.109375" customWidth="1"/>
  </cols>
  <sheetData>
    <row r="1" spans="1:5" ht="17.399999999999999" x14ac:dyDescent="0.3">
      <c r="A1" s="1" t="s">
        <v>21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29</v>
      </c>
    </row>
    <row r="3" spans="1:5" ht="15.6" x14ac:dyDescent="0.3">
      <c r="A3" s="1" t="s">
        <v>1</v>
      </c>
      <c r="B3" s="1"/>
    </row>
    <row r="5" spans="1:5" ht="16.2" x14ac:dyDescent="0.3">
      <c r="A5" s="2"/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6</v>
      </c>
      <c r="C6">
        <v>1.4</v>
      </c>
    </row>
    <row r="7" spans="1:5" x14ac:dyDescent="0.3">
      <c r="A7" t="s">
        <v>7</v>
      </c>
      <c r="B7">
        <v>18</v>
      </c>
      <c r="C7">
        <v>1.66</v>
      </c>
    </row>
    <row r="8" spans="1:5" x14ac:dyDescent="0.3">
      <c r="A8" t="s">
        <v>8</v>
      </c>
      <c r="B8">
        <v>21</v>
      </c>
      <c r="C8">
        <v>1.48</v>
      </c>
    </row>
    <row r="9" spans="1:5" x14ac:dyDescent="0.3">
      <c r="A9" t="s">
        <v>9</v>
      </c>
      <c r="B9">
        <v>12</v>
      </c>
      <c r="C9">
        <v>1.1000000000000001</v>
      </c>
    </row>
    <row r="10" spans="1:5" x14ac:dyDescent="0.3">
      <c r="A10" t="s">
        <v>10</v>
      </c>
      <c r="B10">
        <v>14</v>
      </c>
      <c r="C10">
        <v>2</v>
      </c>
    </row>
    <row r="11" spans="1:5" x14ac:dyDescent="0.3">
      <c r="A11" t="s">
        <v>11</v>
      </c>
      <c r="B11">
        <v>1</v>
      </c>
      <c r="C11">
        <v>0.8</v>
      </c>
    </row>
    <row r="12" spans="1:5" ht="15" thickBot="1" x14ac:dyDescent="0.35">
      <c r="A12" s="4"/>
      <c r="B12" s="4">
        <f>SUM(B6:B11)</f>
        <v>72</v>
      </c>
      <c r="C12" s="4">
        <f>SUM(C6:C11)</f>
        <v>8.44</v>
      </c>
      <c r="D12" s="5">
        <f>B12/C12</f>
        <v>8.5308056872037916</v>
      </c>
      <c r="E12" s="5">
        <f>AVERAGE(D12,D19)</f>
        <v>8.5243466255439735</v>
      </c>
    </row>
    <row r="13" spans="1:5" ht="15" thickTop="1" x14ac:dyDescent="0.3">
      <c r="D13" s="6"/>
    </row>
    <row r="14" spans="1:5" x14ac:dyDescent="0.3">
      <c r="A14" t="s">
        <v>12</v>
      </c>
      <c r="B14">
        <v>7</v>
      </c>
      <c r="C14">
        <v>1.5</v>
      </c>
      <c r="D14" s="6"/>
    </row>
    <row r="15" spans="1:5" x14ac:dyDescent="0.3">
      <c r="A15" t="s">
        <v>13</v>
      </c>
      <c r="B15">
        <v>17</v>
      </c>
      <c r="C15">
        <v>1.72</v>
      </c>
      <c r="D15" s="6"/>
    </row>
    <row r="16" spans="1:5" x14ac:dyDescent="0.3">
      <c r="A16" t="s">
        <v>14</v>
      </c>
      <c r="B16">
        <v>23</v>
      </c>
      <c r="C16">
        <v>1.69</v>
      </c>
      <c r="D16" s="6"/>
    </row>
    <row r="17" spans="1:5" x14ac:dyDescent="0.3">
      <c r="A17" t="s">
        <v>15</v>
      </c>
      <c r="B17">
        <v>2</v>
      </c>
      <c r="C17">
        <v>0.66</v>
      </c>
      <c r="D17" s="6"/>
    </row>
    <row r="18" spans="1:5" x14ac:dyDescent="0.3">
      <c r="A18" t="s">
        <v>16</v>
      </c>
      <c r="B18">
        <v>1</v>
      </c>
      <c r="C18">
        <v>0.3</v>
      </c>
      <c r="D18" s="6"/>
    </row>
    <row r="19" spans="1:5" ht="15" thickBot="1" x14ac:dyDescent="0.35">
      <c r="A19" s="4"/>
      <c r="B19" s="4">
        <f>SUM(B14:B18)</f>
        <v>50</v>
      </c>
      <c r="C19" s="4">
        <f>SUM(C14:C18)</f>
        <v>5.87</v>
      </c>
      <c r="D19" s="5">
        <f>B19/C19</f>
        <v>8.5178875638841571</v>
      </c>
      <c r="E19" s="4"/>
    </row>
    <row r="20" spans="1:5" ht="15" thickTop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A5E5-3348-4B49-AF80-D10D86D31027}">
  <dimension ref="A1:E21"/>
  <sheetViews>
    <sheetView workbookViewId="0">
      <selection activeCell="F9" sqref="F9"/>
    </sheetView>
  </sheetViews>
  <sheetFormatPr defaultRowHeight="14.4" x14ac:dyDescent="0.3"/>
  <cols>
    <col min="1" max="1" width="16.33203125" customWidth="1"/>
    <col min="2" max="2" width="15.77734375" customWidth="1"/>
    <col min="3" max="3" width="16.109375" customWidth="1"/>
    <col min="4" max="4" width="31.6640625" customWidth="1"/>
  </cols>
  <sheetData>
    <row r="1" spans="1:5" ht="17.399999999999999" x14ac:dyDescent="0.3">
      <c r="A1" s="1" t="s">
        <v>27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18</v>
      </c>
    </row>
    <row r="3" spans="1:5" ht="15.6" x14ac:dyDescent="0.3">
      <c r="A3" s="1" t="s">
        <v>1</v>
      </c>
      <c r="B3" s="1"/>
    </row>
    <row r="5" spans="1:5" s="2" customFormat="1" ht="16.2" x14ac:dyDescent="0.3"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10</v>
      </c>
      <c r="C6">
        <v>1.67</v>
      </c>
    </row>
    <row r="7" spans="1:5" x14ac:dyDescent="0.3">
      <c r="A7" t="s">
        <v>7</v>
      </c>
      <c r="B7">
        <v>13</v>
      </c>
      <c r="C7">
        <v>1.99</v>
      </c>
    </row>
    <row r="8" spans="1:5" x14ac:dyDescent="0.3">
      <c r="A8" t="s">
        <v>8</v>
      </c>
      <c r="B8">
        <v>6</v>
      </c>
      <c r="C8">
        <v>1.1000000000000001</v>
      </c>
    </row>
    <row r="9" spans="1:5" x14ac:dyDescent="0.3">
      <c r="A9" t="s">
        <v>9</v>
      </c>
      <c r="B9">
        <v>1</v>
      </c>
      <c r="C9">
        <v>0.6</v>
      </c>
    </row>
    <row r="10" spans="1:5" x14ac:dyDescent="0.3">
      <c r="A10" t="s">
        <v>10</v>
      </c>
      <c r="B10">
        <v>19</v>
      </c>
      <c r="C10">
        <v>1.93</v>
      </c>
    </row>
    <row r="11" spans="1:5" x14ac:dyDescent="0.3">
      <c r="A11" t="s">
        <v>11</v>
      </c>
      <c r="B11">
        <v>1</v>
      </c>
      <c r="C11">
        <v>0.8</v>
      </c>
    </row>
    <row r="12" spans="1:5" ht="15" thickBot="1" x14ac:dyDescent="0.35">
      <c r="A12" s="4"/>
      <c r="B12" s="4">
        <f>SUM(B6:B11)</f>
        <v>50</v>
      </c>
      <c r="C12" s="4">
        <f>SUM(C6:C11)</f>
        <v>8.09</v>
      </c>
      <c r="D12" s="5">
        <f>B12/C12</f>
        <v>6.1804697156983934</v>
      </c>
      <c r="E12" s="5">
        <f>AVERAGE(D12,D20)</f>
        <v>6.5829806934214696</v>
      </c>
    </row>
    <row r="13" spans="1:5" ht="15" thickTop="1" x14ac:dyDescent="0.3">
      <c r="D13" s="6"/>
    </row>
    <row r="14" spans="1:5" x14ac:dyDescent="0.3">
      <c r="A14" t="s">
        <v>12</v>
      </c>
      <c r="B14">
        <v>10</v>
      </c>
      <c r="C14">
        <v>1.7</v>
      </c>
      <c r="D14" s="6"/>
    </row>
    <row r="15" spans="1:5" x14ac:dyDescent="0.3">
      <c r="A15" t="s">
        <v>13</v>
      </c>
      <c r="B15">
        <v>18</v>
      </c>
      <c r="C15">
        <v>1.98</v>
      </c>
      <c r="D15" s="6"/>
    </row>
    <row r="16" spans="1:5" x14ac:dyDescent="0.3">
      <c r="A16" t="s">
        <v>14</v>
      </c>
      <c r="B16">
        <v>8</v>
      </c>
      <c r="C16">
        <v>0.98</v>
      </c>
      <c r="D16" s="6"/>
    </row>
    <row r="17" spans="1:5" x14ac:dyDescent="0.3">
      <c r="A17" t="s">
        <v>15</v>
      </c>
      <c r="B17">
        <v>14</v>
      </c>
      <c r="C17">
        <v>1.8240000000000001</v>
      </c>
      <c r="D17" s="6"/>
    </row>
    <row r="18" spans="1:5" x14ac:dyDescent="0.3">
      <c r="A18" t="s">
        <v>16</v>
      </c>
      <c r="B18">
        <v>1</v>
      </c>
      <c r="C18">
        <v>0.28999999999999998</v>
      </c>
      <c r="D18" s="6"/>
    </row>
    <row r="19" spans="1:5" x14ac:dyDescent="0.3">
      <c r="A19" t="s">
        <v>17</v>
      </c>
      <c r="B19">
        <v>1</v>
      </c>
      <c r="C19">
        <v>0.67</v>
      </c>
      <c r="D19" s="6"/>
    </row>
    <row r="20" spans="1:5" ht="15" thickBot="1" x14ac:dyDescent="0.35">
      <c r="A20" s="4"/>
      <c r="B20" s="4">
        <f>SUM(B14:B19)</f>
        <v>52</v>
      </c>
      <c r="C20" s="4">
        <f>SUM(C14:C19)</f>
        <v>7.444</v>
      </c>
      <c r="D20" s="5">
        <f>B20/C20</f>
        <v>6.9854916711445458</v>
      </c>
      <c r="E20" s="4"/>
    </row>
    <row r="21" spans="1:5" ht="15" thickTop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E47E-276C-4CCF-AD11-856A01958CED}">
  <dimension ref="A1:E20"/>
  <sheetViews>
    <sheetView workbookViewId="0">
      <selection activeCell="D3" sqref="D3"/>
    </sheetView>
  </sheetViews>
  <sheetFormatPr defaultRowHeight="14.4" x14ac:dyDescent="0.3"/>
  <cols>
    <col min="1" max="1" width="14.21875" customWidth="1"/>
    <col min="2" max="2" width="17.109375" customWidth="1"/>
    <col min="3" max="3" width="16.77734375" customWidth="1"/>
    <col min="4" max="4" width="34.109375" customWidth="1"/>
  </cols>
  <sheetData>
    <row r="1" spans="1:5" ht="17.399999999999999" x14ac:dyDescent="0.3">
      <c r="A1" s="1" t="s">
        <v>21</v>
      </c>
      <c r="B1" s="1"/>
      <c r="C1" s="1" t="s">
        <v>20</v>
      </c>
    </row>
    <row r="2" spans="1:5" ht="15.6" x14ac:dyDescent="0.3">
      <c r="A2" s="1" t="s">
        <v>0</v>
      </c>
      <c r="B2" s="1"/>
      <c r="C2" s="1" t="s">
        <v>19</v>
      </c>
    </row>
    <row r="3" spans="1:5" ht="15.6" x14ac:dyDescent="0.3">
      <c r="A3" s="1" t="s">
        <v>1</v>
      </c>
      <c r="B3" s="1"/>
    </row>
    <row r="5" spans="1:5" ht="16.2" x14ac:dyDescent="0.3">
      <c r="A5" s="2"/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t="s">
        <v>6</v>
      </c>
      <c r="B6">
        <v>30</v>
      </c>
      <c r="C6">
        <v>1.73</v>
      </c>
    </row>
    <row r="7" spans="1:5" x14ac:dyDescent="0.3">
      <c r="A7" t="s">
        <v>7</v>
      </c>
      <c r="B7">
        <v>7</v>
      </c>
      <c r="C7">
        <v>0.69</v>
      </c>
    </row>
    <row r="8" spans="1:5" x14ac:dyDescent="0.3">
      <c r="A8" t="s">
        <v>8</v>
      </c>
      <c r="B8">
        <v>16</v>
      </c>
      <c r="C8">
        <v>1.47</v>
      </c>
    </row>
    <row r="9" spans="1:5" x14ac:dyDescent="0.3">
      <c r="A9" t="s">
        <v>9</v>
      </c>
      <c r="B9">
        <v>19</v>
      </c>
      <c r="C9">
        <v>1.67</v>
      </c>
    </row>
    <row r="10" spans="1:5" x14ac:dyDescent="0.3">
      <c r="A10" t="s">
        <v>10</v>
      </c>
      <c r="B10">
        <v>8</v>
      </c>
      <c r="C10">
        <v>0.47</v>
      </c>
    </row>
    <row r="11" spans="1:5" x14ac:dyDescent="0.3">
      <c r="A11" t="s">
        <v>11</v>
      </c>
      <c r="B11">
        <v>5</v>
      </c>
      <c r="C11">
        <v>0.19</v>
      </c>
    </row>
    <row r="12" spans="1:5" ht="15" thickBot="1" x14ac:dyDescent="0.35">
      <c r="A12" s="4"/>
      <c r="B12" s="4">
        <f>SUM(B6:B11)</f>
        <v>85</v>
      </c>
      <c r="C12" s="4">
        <f>SUM(C6:C11)</f>
        <v>6.22</v>
      </c>
      <c r="D12" s="5">
        <f>B12/C12</f>
        <v>13.665594855305466</v>
      </c>
      <c r="E12" s="5">
        <f>AVERAGE(D12,D19)</f>
        <v>13.578829173684479</v>
      </c>
    </row>
    <row r="13" spans="1:5" ht="15" thickTop="1" x14ac:dyDescent="0.3">
      <c r="D13" s="6"/>
    </row>
    <row r="14" spans="1:5" x14ac:dyDescent="0.3">
      <c r="A14" t="s">
        <v>12</v>
      </c>
      <c r="B14">
        <v>26</v>
      </c>
      <c r="C14">
        <v>1.76</v>
      </c>
      <c r="D14" s="6"/>
    </row>
    <row r="15" spans="1:5" x14ac:dyDescent="0.3">
      <c r="A15" t="s">
        <v>13</v>
      </c>
      <c r="B15">
        <v>14</v>
      </c>
      <c r="C15">
        <v>1.1200000000000001</v>
      </c>
      <c r="D15" s="6"/>
    </row>
    <row r="16" spans="1:5" x14ac:dyDescent="0.3">
      <c r="A16" t="s">
        <v>14</v>
      </c>
      <c r="B16">
        <v>14</v>
      </c>
      <c r="C16">
        <v>1.26</v>
      </c>
      <c r="D16" s="6"/>
    </row>
    <row r="17" spans="1:5" x14ac:dyDescent="0.3">
      <c r="A17" t="s">
        <v>15</v>
      </c>
      <c r="B17">
        <v>21</v>
      </c>
      <c r="C17">
        <v>1.7</v>
      </c>
      <c r="D17" s="6"/>
    </row>
    <row r="18" spans="1:5" x14ac:dyDescent="0.3">
      <c r="A18" t="s">
        <v>16</v>
      </c>
      <c r="B18">
        <v>10</v>
      </c>
      <c r="C18">
        <v>0.46</v>
      </c>
      <c r="D18" s="6"/>
    </row>
    <row r="19" spans="1:5" ht="15" thickBot="1" x14ac:dyDescent="0.35">
      <c r="A19" s="4"/>
      <c r="B19" s="4">
        <f>SUM(B14:B18)</f>
        <v>85</v>
      </c>
      <c r="C19" s="4">
        <f>SUM(C14:C18)</f>
        <v>6.3</v>
      </c>
      <c r="D19" s="5">
        <f>B19/C19</f>
        <v>13.492063492063492</v>
      </c>
      <c r="E19" s="4"/>
    </row>
    <row r="20" spans="1:5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Ctrl6-1_031120</vt:lpstr>
      <vt:lpstr>Ctrl6-2_031120</vt:lpstr>
      <vt:lpstr>Expt3_031120</vt:lpstr>
      <vt:lpstr>Expt4_031120</vt:lpstr>
      <vt:lpstr>Ctrl6_123015</vt:lpstr>
      <vt:lpstr>Expt9_123015</vt:lpstr>
      <vt:lpstr>Ctrl6_021516</vt:lpstr>
      <vt:lpstr>Expt3_021516</vt:lpstr>
      <vt:lpstr>Ctrl1_040820</vt:lpstr>
      <vt:lpstr>Ctrl6_040820</vt:lpstr>
      <vt:lpstr>Expt34_040820</vt:lpstr>
      <vt:lpstr>Expt2_040820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Eliazer</dc:creator>
  <cp:lastModifiedBy>Susan Eliazer</cp:lastModifiedBy>
  <dcterms:created xsi:type="dcterms:W3CDTF">2020-01-17T23:37:27Z</dcterms:created>
  <dcterms:modified xsi:type="dcterms:W3CDTF">2021-04-05T04:20:31Z</dcterms:modified>
</cp:coreProperties>
</file>