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Raw data compiled for eLIFE\"/>
    </mc:Choice>
  </mc:AlternateContent>
  <xr:revisionPtr revIDLastSave="0" documentId="8_{ED095918-5CEC-45ED-AF03-1957DAA4B916}" xr6:coauthVersionLast="46" xr6:coauthVersionMax="46" xr10:uidLastSave="{00000000-0000-0000-0000-000000000000}"/>
  <bookViews>
    <workbookView xWindow="-108" yWindow="-108" windowWidth="23256" windowHeight="12576" xr2:uid="{D6A14FDC-1926-4477-92EE-98DAEB629FFA}"/>
  </bookViews>
  <sheets>
    <sheet name="Ctrl2_060915" sheetId="1" r:id="rId1"/>
    <sheet name="Expt3_060915" sheetId="2" r:id="rId2"/>
    <sheet name="Expt4_060915" sheetId="3" r:id="rId3"/>
    <sheet name="Expt5_060915" sheetId="5" r:id="rId4"/>
    <sheet name="Ctrl3_050220" sheetId="6" r:id="rId5"/>
    <sheet name="Ctrl6_050220" sheetId="7" r:id="rId6"/>
    <sheet name="Ctrl3_092020" sheetId="8" r:id="rId7"/>
    <sheet name="Ctrl6_092020" sheetId="9" r:id="rId8"/>
    <sheet name="Expt1_092020" sheetId="10" r:id="rId9"/>
    <sheet name="Expt8_092020" sheetId="1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2" l="1"/>
  <c r="B18" i="12"/>
  <c r="C10" i="12"/>
  <c r="B10" i="12"/>
  <c r="C11" i="10"/>
  <c r="B11" i="10"/>
  <c r="C19" i="10"/>
  <c r="B19" i="10"/>
  <c r="B19" i="9"/>
  <c r="C11" i="9"/>
  <c r="B11" i="9"/>
  <c r="C19" i="9"/>
  <c r="E10" i="8"/>
  <c r="B18" i="8"/>
  <c r="C18" i="8"/>
  <c r="C10" i="8"/>
  <c r="B10" i="8"/>
  <c r="D18" i="12" l="1"/>
  <c r="D10" i="12"/>
  <c r="D11" i="10"/>
  <c r="D19" i="10"/>
  <c r="D19" i="9"/>
  <c r="D11" i="9"/>
  <c r="D10" i="8"/>
  <c r="D18" i="8"/>
  <c r="E11" i="7"/>
  <c r="C20" i="7"/>
  <c r="B20" i="7"/>
  <c r="C11" i="7"/>
  <c r="B11" i="7"/>
  <c r="C19" i="6"/>
  <c r="B19" i="6"/>
  <c r="C11" i="6"/>
  <c r="B11" i="6"/>
  <c r="E10" i="12" l="1"/>
  <c r="E11" i="10"/>
  <c r="E11" i="9"/>
  <c r="D20" i="7"/>
  <c r="D11" i="7"/>
  <c r="D19" i="6"/>
  <c r="D11" i="6"/>
  <c r="C18" i="5"/>
  <c r="B18" i="5"/>
  <c r="C10" i="5"/>
  <c r="B10" i="5"/>
  <c r="C22" i="3"/>
  <c r="B22" i="3"/>
  <c r="B12" i="3"/>
  <c r="C12" i="3"/>
  <c r="C18" i="2"/>
  <c r="B18" i="2"/>
  <c r="C10" i="2"/>
  <c r="B10" i="2"/>
  <c r="C16" i="1"/>
  <c r="B16" i="1"/>
  <c r="B9" i="1"/>
  <c r="C9" i="1"/>
  <c r="E11" i="6" l="1"/>
  <c r="D18" i="5"/>
  <c r="D10" i="5"/>
  <c r="D22" i="3"/>
  <c r="D12" i="3"/>
  <c r="D18" i="2"/>
  <c r="D10" i="2"/>
  <c r="D16" i="1"/>
  <c r="D9" i="1"/>
  <c r="E9" i="1" s="1"/>
  <c r="E10" i="5" l="1"/>
  <c r="E12" i="3"/>
  <c r="E10" i="2"/>
</calcChain>
</file>

<file path=xl/sharedStrings.xml><?xml version="1.0" encoding="utf-8"?>
<sst xmlns="http://schemas.openxmlformats.org/spreadsheetml/2006/main" count="114" uniqueCount="26">
  <si>
    <t>Section</t>
  </si>
  <si>
    <t>Area of injured tissue</t>
  </si>
  <si>
    <t># of Pax7+ SCs/mm2 injured tissue</t>
  </si>
  <si>
    <t>14 dpi</t>
  </si>
  <si>
    <t># of Pax7+ cells in injured tissue</t>
  </si>
  <si>
    <t>Injury and Regeneration</t>
  </si>
  <si>
    <t>060915</t>
  </si>
  <si>
    <r>
      <t>mCre-Mib1</t>
    </r>
    <r>
      <rPr>
        <b/>
        <vertAlign val="superscript"/>
        <sz val="12"/>
        <color theme="1"/>
        <rFont val="Calibri"/>
        <family val="2"/>
        <scheme val="minor"/>
      </rPr>
      <t>f/f</t>
    </r>
  </si>
  <si>
    <t>S1-1</t>
  </si>
  <si>
    <t>S2-1</t>
  </si>
  <si>
    <t>Avg # of Pax7+ SCs/mm2 injured tissue</t>
  </si>
  <si>
    <t>Expt 3</t>
  </si>
  <si>
    <t>Expt 4</t>
  </si>
  <si>
    <t>060916</t>
  </si>
  <si>
    <t>Expt 5</t>
  </si>
  <si>
    <t>Ctrl 2</t>
  </si>
  <si>
    <r>
      <t>Mib1</t>
    </r>
    <r>
      <rPr>
        <b/>
        <vertAlign val="superscript"/>
        <sz val="12"/>
        <color theme="1"/>
        <rFont val="Calibri"/>
        <family val="2"/>
        <scheme val="minor"/>
      </rPr>
      <t>f/f</t>
    </r>
  </si>
  <si>
    <t>Ctrl 3</t>
  </si>
  <si>
    <t>Ctrl 6</t>
  </si>
  <si>
    <t>Ctrl 3_male_092020</t>
  </si>
  <si>
    <t>Ctrl 6_male_092020</t>
  </si>
  <si>
    <t>Expt 1_male_092020</t>
  </si>
  <si>
    <t>Expt 8_male_092020</t>
  </si>
  <si>
    <r>
      <t># of Pax7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b/>
        <sz val="11"/>
        <color theme="1"/>
        <rFont val="Calibri"/>
        <family val="2"/>
        <scheme val="minor"/>
      </rPr>
      <t>cells in injured tissue</t>
    </r>
  </si>
  <si>
    <r>
      <t># of Pax7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SCs/mm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injured tissue</t>
    </r>
  </si>
  <si>
    <r>
      <t>Avg # of Pax7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SCs/mm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injured tissue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</si>
</sst>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4A77-BA3E-4FDE-8A77-B3CC5BA5E0D6}">
  <dimension ref="A1:E17"/>
  <sheetViews>
    <sheetView tabSelected="1" workbookViewId="0">
      <selection activeCell="A9" sqref="A9"/>
    </sheetView>
  </sheetViews>
  <sheetFormatPr defaultRowHeight="14.4" x14ac:dyDescent="0.3"/>
  <cols>
    <col min="1" max="1" width="27.109375" customWidth="1"/>
    <col min="2" max="2" width="21.77734375" customWidth="1"/>
    <col min="3" max="3" width="29.6640625" customWidth="1"/>
    <col min="4" max="4" width="32.109375" customWidth="1"/>
    <col min="5" max="5" width="37.88671875" customWidth="1"/>
  </cols>
  <sheetData>
    <row r="1" spans="1:5" s="7" customFormat="1" ht="17.399999999999999" x14ac:dyDescent="0.3">
      <c r="A1" s="3" t="s">
        <v>16</v>
      </c>
      <c r="B1" s="3" t="s">
        <v>15</v>
      </c>
      <c r="C1" s="6" t="s">
        <v>6</v>
      </c>
      <c r="E1" s="3"/>
    </row>
    <row r="2" spans="1:5" s="7" customFormat="1" ht="15.6" x14ac:dyDescent="0.3">
      <c r="A2" s="3" t="s">
        <v>5</v>
      </c>
      <c r="B2" s="3" t="s">
        <v>3</v>
      </c>
      <c r="C2" s="8"/>
      <c r="D2" s="8"/>
      <c r="E2" s="8"/>
    </row>
    <row r="3" spans="1:5" ht="18" x14ac:dyDescent="0.35">
      <c r="A3" s="1"/>
      <c r="B3" s="1"/>
      <c r="C3" s="2"/>
      <c r="D3" s="2"/>
      <c r="E3" s="2"/>
    </row>
    <row r="4" spans="1:5" s="10" customFormat="1" x14ac:dyDescent="0.3">
      <c r="A4" s="9" t="s">
        <v>0</v>
      </c>
      <c r="B4" s="9" t="s">
        <v>1</v>
      </c>
      <c r="C4" s="9" t="s">
        <v>4</v>
      </c>
      <c r="D4" s="9" t="s">
        <v>2</v>
      </c>
      <c r="E4" s="9" t="s">
        <v>10</v>
      </c>
    </row>
    <row r="5" spans="1:5" x14ac:dyDescent="0.3">
      <c r="A5" s="2" t="s">
        <v>8</v>
      </c>
      <c r="B5" s="2">
        <v>0.73</v>
      </c>
      <c r="C5" s="2">
        <v>79</v>
      </c>
      <c r="D5" s="2"/>
    </row>
    <row r="6" spans="1:5" x14ac:dyDescent="0.3">
      <c r="A6" s="2">
        <v>2</v>
      </c>
      <c r="B6" s="2">
        <v>0.66</v>
      </c>
      <c r="C6" s="2">
        <v>53</v>
      </c>
      <c r="D6" s="2"/>
    </row>
    <row r="7" spans="1:5" x14ac:dyDescent="0.3">
      <c r="A7" s="2">
        <v>3</v>
      </c>
      <c r="B7" s="2">
        <v>1.3</v>
      </c>
      <c r="C7" s="2">
        <v>105</v>
      </c>
      <c r="D7" s="2"/>
    </row>
    <row r="8" spans="1:5" x14ac:dyDescent="0.3">
      <c r="A8" s="2">
        <v>4</v>
      </c>
      <c r="B8" s="2">
        <v>1.59</v>
      </c>
      <c r="C8" s="2">
        <v>109</v>
      </c>
      <c r="D8" s="2"/>
    </row>
    <row r="9" spans="1:5" ht="15" thickBot="1" x14ac:dyDescent="0.35">
      <c r="A9" s="4"/>
      <c r="B9" s="4">
        <f>SUM(B5:B8)</f>
        <v>4.28</v>
      </c>
      <c r="C9" s="4">
        <f>SUM(C5:C8)</f>
        <v>346</v>
      </c>
      <c r="D9" s="5">
        <f>C9/B9</f>
        <v>80.841121495327101</v>
      </c>
      <c r="E9" s="5">
        <f>AVERAGE(D9,D16)</f>
        <v>76.967645949457278</v>
      </c>
    </row>
    <row r="10" spans="1:5" ht="15" thickTop="1" x14ac:dyDescent="0.3">
      <c r="A10" s="2"/>
      <c r="B10" s="2"/>
      <c r="C10" s="2"/>
    </row>
    <row r="12" spans="1:5" x14ac:dyDescent="0.3">
      <c r="A12" s="2" t="s">
        <v>9</v>
      </c>
      <c r="B12" s="2">
        <v>0.71</v>
      </c>
      <c r="C12" s="2">
        <v>65</v>
      </c>
      <c r="D12" s="2"/>
    </row>
    <row r="13" spans="1:5" x14ac:dyDescent="0.3">
      <c r="A13" s="2">
        <v>2</v>
      </c>
      <c r="B13" s="2">
        <v>0.87</v>
      </c>
      <c r="C13" s="2">
        <v>70</v>
      </c>
      <c r="D13" s="2"/>
    </row>
    <row r="14" spans="1:5" x14ac:dyDescent="0.3">
      <c r="A14" s="2">
        <v>3</v>
      </c>
      <c r="B14" s="2">
        <v>1.38</v>
      </c>
      <c r="C14" s="2">
        <v>81</v>
      </c>
      <c r="D14" s="2"/>
    </row>
    <row r="15" spans="1:5" x14ac:dyDescent="0.3">
      <c r="A15" s="2">
        <v>4</v>
      </c>
      <c r="B15" s="2">
        <v>1.5</v>
      </c>
      <c r="C15" s="2">
        <v>110</v>
      </c>
      <c r="D15" s="2"/>
    </row>
    <row r="16" spans="1:5" ht="15" thickBot="1" x14ac:dyDescent="0.35">
      <c r="A16" s="4"/>
      <c r="B16" s="4">
        <f>SUM(B12:B15)</f>
        <v>4.46</v>
      </c>
      <c r="C16" s="4">
        <f>SUM(C12:C15)</f>
        <v>326</v>
      </c>
      <c r="D16" s="5">
        <f>C16/B16</f>
        <v>73.094170403587441</v>
      </c>
    </row>
    <row r="17" ht="15" thickTop="1" x14ac:dyDescent="0.3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012A-16B7-4F3A-B9E5-D8837EB0F4E5}">
  <dimension ref="A1:E19"/>
  <sheetViews>
    <sheetView workbookViewId="0">
      <selection activeCell="A20" sqref="A20"/>
    </sheetView>
  </sheetViews>
  <sheetFormatPr defaultRowHeight="14.4" x14ac:dyDescent="0.3"/>
  <cols>
    <col min="1" max="1" width="23.77734375" customWidth="1"/>
    <col min="2" max="2" width="23.21875" customWidth="1"/>
    <col min="3" max="3" width="31.44140625" customWidth="1"/>
    <col min="4" max="4" width="30.44140625" customWidth="1"/>
    <col min="5" max="5" width="35.88671875" customWidth="1"/>
  </cols>
  <sheetData>
    <row r="1" spans="1:5" ht="17.399999999999999" x14ac:dyDescent="0.3">
      <c r="A1" s="3" t="s">
        <v>7</v>
      </c>
      <c r="B1" s="11" t="s">
        <v>22</v>
      </c>
      <c r="C1" s="6"/>
      <c r="D1" s="7"/>
    </row>
    <row r="2" spans="1:5" ht="15.6" x14ac:dyDescent="0.3">
      <c r="A2" s="3" t="s">
        <v>5</v>
      </c>
      <c r="B2" s="3" t="s">
        <v>3</v>
      </c>
      <c r="C2" s="8"/>
      <c r="D2" s="8"/>
    </row>
    <row r="4" spans="1:5" s="10" customFormat="1" ht="16.2" x14ac:dyDescent="0.3">
      <c r="A4" s="9" t="s">
        <v>0</v>
      </c>
      <c r="B4" s="9" t="s">
        <v>1</v>
      </c>
      <c r="C4" s="9" t="s">
        <v>23</v>
      </c>
      <c r="D4" s="9" t="s">
        <v>24</v>
      </c>
      <c r="E4" s="9" t="s">
        <v>25</v>
      </c>
    </row>
    <row r="5" spans="1:5" x14ac:dyDescent="0.3">
      <c r="A5" s="2" t="s">
        <v>8</v>
      </c>
      <c r="B5" s="2">
        <v>1.46</v>
      </c>
      <c r="C5" s="2">
        <v>128</v>
      </c>
      <c r="D5" s="2"/>
    </row>
    <row r="6" spans="1:5" x14ac:dyDescent="0.3">
      <c r="A6" s="2">
        <v>2</v>
      </c>
      <c r="B6" s="2">
        <v>1.44</v>
      </c>
      <c r="C6" s="2">
        <v>136</v>
      </c>
      <c r="D6" s="2"/>
    </row>
    <row r="7" spans="1:5" x14ac:dyDescent="0.3">
      <c r="A7" s="2">
        <v>3</v>
      </c>
      <c r="B7" s="2">
        <v>0.42</v>
      </c>
      <c r="C7" s="2">
        <v>47</v>
      </c>
      <c r="D7" s="2"/>
    </row>
    <row r="8" spans="1:5" x14ac:dyDescent="0.3">
      <c r="A8" s="2">
        <v>4</v>
      </c>
      <c r="B8" s="2">
        <v>1.25</v>
      </c>
      <c r="C8" s="2">
        <v>115</v>
      </c>
      <c r="D8" s="2"/>
    </row>
    <row r="9" spans="1:5" x14ac:dyDescent="0.3">
      <c r="A9" s="2">
        <v>5</v>
      </c>
      <c r="B9" s="2">
        <v>1.75</v>
      </c>
      <c r="C9" s="2">
        <v>128</v>
      </c>
      <c r="D9" s="2"/>
    </row>
    <row r="10" spans="1:5" ht="15" thickBot="1" x14ac:dyDescent="0.35">
      <c r="A10" s="4"/>
      <c r="B10" s="4">
        <f>SUM(B5:B9)</f>
        <v>6.32</v>
      </c>
      <c r="C10" s="4">
        <f>SUM(C5:C9)</f>
        <v>554</v>
      </c>
      <c r="D10" s="5">
        <f>C10/B10</f>
        <v>87.658227848101262</v>
      </c>
      <c r="E10" s="5">
        <f>AVERAGE(D10,D18)</f>
        <v>91.235921055331019</v>
      </c>
    </row>
    <row r="11" spans="1:5" ht="15" thickTop="1" x14ac:dyDescent="0.3">
      <c r="A11" s="2"/>
      <c r="B11" s="2"/>
      <c r="C11" s="2"/>
    </row>
    <row r="13" spans="1:5" x14ac:dyDescent="0.3">
      <c r="A13" s="2" t="s">
        <v>9</v>
      </c>
      <c r="B13" s="2">
        <v>1.52</v>
      </c>
      <c r="C13" s="2">
        <v>127</v>
      </c>
      <c r="D13" s="2"/>
    </row>
    <row r="14" spans="1:5" x14ac:dyDescent="0.3">
      <c r="A14" s="2">
        <v>2</v>
      </c>
      <c r="B14" s="2">
        <v>0.7</v>
      </c>
      <c r="C14" s="2">
        <v>48</v>
      </c>
      <c r="D14" s="2"/>
    </row>
    <row r="15" spans="1:5" x14ac:dyDescent="0.3">
      <c r="A15" s="2">
        <v>3</v>
      </c>
      <c r="B15" s="2">
        <v>0.82</v>
      </c>
      <c r="C15" s="2">
        <v>81</v>
      </c>
      <c r="D15" s="2"/>
    </row>
    <row r="16" spans="1:5" x14ac:dyDescent="0.3">
      <c r="A16" s="2">
        <v>4</v>
      </c>
      <c r="B16" s="2">
        <v>1.9</v>
      </c>
      <c r="C16" s="2">
        <v>188</v>
      </c>
      <c r="D16" s="2"/>
    </row>
    <row r="17" spans="1:4" x14ac:dyDescent="0.3">
      <c r="A17" s="2">
        <v>5</v>
      </c>
      <c r="B17" s="2">
        <v>1.23</v>
      </c>
      <c r="C17" s="2">
        <v>141</v>
      </c>
      <c r="D17" s="2"/>
    </row>
    <row r="18" spans="1:4" ht="15" thickBot="1" x14ac:dyDescent="0.35">
      <c r="A18" s="4"/>
      <c r="B18" s="4">
        <f>SUM(B13:B17)</f>
        <v>6.17</v>
      </c>
      <c r="C18" s="4">
        <f>SUM(C13:C17)</f>
        <v>585</v>
      </c>
      <c r="D18" s="5">
        <f>C18/B18</f>
        <v>94.813614262560776</v>
      </c>
    </row>
    <row r="19" spans="1:4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839B-5CFA-4E27-896E-42E62DAC340A}">
  <dimension ref="A1:E19"/>
  <sheetViews>
    <sheetView workbookViewId="0">
      <selection activeCell="C2" sqref="C2"/>
    </sheetView>
  </sheetViews>
  <sheetFormatPr defaultRowHeight="14.4" x14ac:dyDescent="0.3"/>
  <cols>
    <col min="1" max="1" width="24.77734375" customWidth="1"/>
    <col min="2" max="2" width="21.5546875" customWidth="1"/>
    <col min="3" max="3" width="29" customWidth="1"/>
    <col min="4" max="4" width="35.5546875" customWidth="1"/>
    <col min="5" max="5" width="34.6640625" customWidth="1"/>
  </cols>
  <sheetData>
    <row r="1" spans="1:5" s="7" customFormat="1" ht="17.399999999999999" x14ac:dyDescent="0.3">
      <c r="A1" s="3" t="s">
        <v>7</v>
      </c>
      <c r="B1" s="3" t="s">
        <v>11</v>
      </c>
      <c r="C1" s="6" t="s">
        <v>6</v>
      </c>
      <c r="E1" s="3"/>
    </row>
    <row r="2" spans="1:5" s="7" customFormat="1" ht="15.6" x14ac:dyDescent="0.3">
      <c r="A2" s="3" t="s">
        <v>5</v>
      </c>
      <c r="B2" s="3" t="s">
        <v>3</v>
      </c>
      <c r="C2" s="8"/>
      <c r="D2" s="8"/>
      <c r="E2" s="8"/>
    </row>
    <row r="3" spans="1:5" ht="18" x14ac:dyDescent="0.35">
      <c r="A3" s="1"/>
      <c r="B3" s="1"/>
      <c r="C3" s="2"/>
      <c r="D3" s="2"/>
      <c r="E3" s="2"/>
    </row>
    <row r="4" spans="1:5" s="10" customFormat="1" x14ac:dyDescent="0.3">
      <c r="A4" s="9" t="s">
        <v>0</v>
      </c>
      <c r="B4" s="9" t="s">
        <v>1</v>
      </c>
      <c r="C4" s="9" t="s">
        <v>4</v>
      </c>
      <c r="D4" s="9" t="s">
        <v>2</v>
      </c>
      <c r="E4" s="9" t="s">
        <v>10</v>
      </c>
    </row>
    <row r="5" spans="1:5" x14ac:dyDescent="0.3">
      <c r="A5" s="2" t="s">
        <v>8</v>
      </c>
      <c r="B5" s="2">
        <v>0.56000000000000005</v>
      </c>
      <c r="C5" s="2">
        <v>47</v>
      </c>
      <c r="D5" s="2"/>
    </row>
    <row r="6" spans="1:5" x14ac:dyDescent="0.3">
      <c r="A6" s="2">
        <v>2</v>
      </c>
      <c r="B6" s="2">
        <v>0.98</v>
      </c>
      <c r="C6" s="2">
        <v>65</v>
      </c>
      <c r="D6" s="2"/>
    </row>
    <row r="7" spans="1:5" x14ac:dyDescent="0.3">
      <c r="A7" s="2">
        <v>3</v>
      </c>
      <c r="B7" s="2">
        <v>0.54</v>
      </c>
      <c r="C7" s="2">
        <v>31</v>
      </c>
      <c r="D7" s="2"/>
    </row>
    <row r="8" spans="1:5" x14ac:dyDescent="0.3">
      <c r="A8" s="2">
        <v>4</v>
      </c>
      <c r="B8" s="2">
        <v>1.39</v>
      </c>
      <c r="C8" s="2">
        <v>79</v>
      </c>
      <c r="D8" s="2"/>
    </row>
    <row r="9" spans="1:5" x14ac:dyDescent="0.3">
      <c r="A9" s="2">
        <v>5</v>
      </c>
      <c r="B9" s="2">
        <v>1.25</v>
      </c>
      <c r="C9" s="2">
        <v>78</v>
      </c>
      <c r="D9" s="2"/>
    </row>
    <row r="10" spans="1:5" ht="15" thickBot="1" x14ac:dyDescent="0.35">
      <c r="A10" s="4"/>
      <c r="B10" s="4">
        <f>SUM(B5:B9)</f>
        <v>4.72</v>
      </c>
      <c r="C10" s="4">
        <f>SUM(C5:C9)</f>
        <v>300</v>
      </c>
      <c r="D10" s="5">
        <f>C10/B10</f>
        <v>63.559322033898312</v>
      </c>
      <c r="E10" s="5">
        <f>AVERAGE(D10,D18)</f>
        <v>62.054890374747323</v>
      </c>
    </row>
    <row r="11" spans="1:5" ht="15" thickTop="1" x14ac:dyDescent="0.3">
      <c r="A11" s="2"/>
      <c r="B11" s="2"/>
      <c r="C11" s="2"/>
    </row>
    <row r="13" spans="1:5" x14ac:dyDescent="0.3">
      <c r="A13" s="2" t="s">
        <v>9</v>
      </c>
      <c r="B13" s="2">
        <v>0.44</v>
      </c>
      <c r="C13" s="2">
        <v>26</v>
      </c>
      <c r="D13" s="2"/>
    </row>
    <row r="14" spans="1:5" x14ac:dyDescent="0.3">
      <c r="A14" s="2">
        <v>2</v>
      </c>
      <c r="B14" s="2">
        <v>0.66</v>
      </c>
      <c r="C14" s="2">
        <v>48</v>
      </c>
      <c r="D14" s="2"/>
    </row>
    <row r="15" spans="1:5" x14ac:dyDescent="0.3">
      <c r="A15" s="2">
        <v>3</v>
      </c>
      <c r="B15" s="2">
        <v>0.47</v>
      </c>
      <c r="C15" s="2">
        <v>29</v>
      </c>
      <c r="D15" s="2"/>
    </row>
    <row r="16" spans="1:5" x14ac:dyDescent="0.3">
      <c r="A16" s="2">
        <v>4</v>
      </c>
      <c r="B16" s="2">
        <v>1.39</v>
      </c>
      <c r="C16" s="2">
        <v>83</v>
      </c>
      <c r="D16" s="2"/>
    </row>
    <row r="17" spans="1:4" x14ac:dyDescent="0.3">
      <c r="A17" s="2">
        <v>5</v>
      </c>
      <c r="B17" s="2">
        <v>1.4</v>
      </c>
      <c r="C17" s="2">
        <v>78</v>
      </c>
      <c r="D17" s="2"/>
    </row>
    <row r="18" spans="1:4" ht="15" thickBot="1" x14ac:dyDescent="0.35">
      <c r="A18" s="4"/>
      <c r="B18" s="4">
        <f>SUM(B13:B17)</f>
        <v>4.3599999999999994</v>
      </c>
      <c r="C18" s="4">
        <f>SUM(C13:C17)</f>
        <v>264</v>
      </c>
      <c r="D18" s="5">
        <f>C18/B18</f>
        <v>60.550458715596335</v>
      </c>
    </row>
    <row r="19" spans="1:4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4E634-D109-4CB1-A449-F547517BB872}">
  <dimension ref="A1:E23"/>
  <sheetViews>
    <sheetView workbookViewId="0">
      <selection activeCell="C2" sqref="C2"/>
    </sheetView>
  </sheetViews>
  <sheetFormatPr defaultRowHeight="14.4" x14ac:dyDescent="0.3"/>
  <cols>
    <col min="1" max="1" width="24.77734375" customWidth="1"/>
    <col min="2" max="2" width="21.5546875" customWidth="1"/>
    <col min="3" max="3" width="29" customWidth="1"/>
    <col min="4" max="4" width="35.5546875" customWidth="1"/>
    <col min="5" max="5" width="34.6640625" customWidth="1"/>
  </cols>
  <sheetData>
    <row r="1" spans="1:5" ht="17.399999999999999" x14ac:dyDescent="0.3">
      <c r="A1" s="3" t="s">
        <v>7</v>
      </c>
      <c r="B1" s="3" t="s">
        <v>12</v>
      </c>
      <c r="C1" s="6" t="s">
        <v>13</v>
      </c>
      <c r="D1" s="7"/>
      <c r="E1" s="3"/>
    </row>
    <row r="2" spans="1:5" ht="15.6" x14ac:dyDescent="0.3">
      <c r="A2" s="3" t="s">
        <v>5</v>
      </c>
      <c r="B2" s="3" t="s">
        <v>3</v>
      </c>
      <c r="C2" s="8"/>
      <c r="D2" s="8"/>
      <c r="E2" s="8"/>
    </row>
    <row r="3" spans="1:5" ht="18" x14ac:dyDescent="0.35">
      <c r="A3" s="1"/>
      <c r="B3" s="1"/>
      <c r="C3" s="2"/>
      <c r="D3" s="2"/>
      <c r="E3" s="2"/>
    </row>
    <row r="4" spans="1:5" x14ac:dyDescent="0.3">
      <c r="A4" s="9" t="s">
        <v>0</v>
      </c>
      <c r="B4" s="9" t="s">
        <v>1</v>
      </c>
      <c r="C4" s="9" t="s">
        <v>4</v>
      </c>
      <c r="D4" s="9" t="s">
        <v>2</v>
      </c>
      <c r="E4" s="9" t="s">
        <v>10</v>
      </c>
    </row>
    <row r="5" spans="1:5" x14ac:dyDescent="0.3">
      <c r="A5" s="2" t="s">
        <v>8</v>
      </c>
      <c r="B5" s="2">
        <v>0.45</v>
      </c>
      <c r="C5" s="2">
        <v>34</v>
      </c>
      <c r="D5" s="2"/>
    </row>
    <row r="6" spans="1:5" x14ac:dyDescent="0.3">
      <c r="A6" s="2">
        <v>2</v>
      </c>
      <c r="B6" s="2">
        <v>0.48</v>
      </c>
      <c r="C6" s="2">
        <v>30</v>
      </c>
      <c r="D6" s="2"/>
    </row>
    <row r="7" spans="1:5" x14ac:dyDescent="0.3">
      <c r="A7" s="2">
        <v>3</v>
      </c>
      <c r="B7" s="2">
        <v>1.08</v>
      </c>
      <c r="C7" s="2">
        <v>119</v>
      </c>
      <c r="D7" s="2"/>
    </row>
    <row r="8" spans="1:5" x14ac:dyDescent="0.3">
      <c r="A8" s="2">
        <v>4</v>
      </c>
      <c r="B8" s="2">
        <v>0.66</v>
      </c>
      <c r="C8" s="2">
        <v>30</v>
      </c>
      <c r="D8" s="2"/>
    </row>
    <row r="9" spans="1:5" x14ac:dyDescent="0.3">
      <c r="A9" s="2">
        <v>5</v>
      </c>
      <c r="B9" s="2">
        <v>0.28000000000000003</v>
      </c>
      <c r="C9" s="2">
        <v>37</v>
      </c>
      <c r="D9" s="2"/>
    </row>
    <row r="10" spans="1:5" x14ac:dyDescent="0.3">
      <c r="A10" s="2">
        <v>6</v>
      </c>
      <c r="B10" s="2">
        <v>1.9</v>
      </c>
      <c r="C10" s="2">
        <v>161</v>
      </c>
      <c r="D10" s="2"/>
    </row>
    <row r="11" spans="1:5" x14ac:dyDescent="0.3">
      <c r="A11" s="2">
        <v>7</v>
      </c>
      <c r="B11" s="2">
        <v>1.37</v>
      </c>
      <c r="C11" s="2">
        <v>68</v>
      </c>
      <c r="D11" s="2"/>
    </row>
    <row r="12" spans="1:5" ht="15" thickBot="1" x14ac:dyDescent="0.35">
      <c r="A12" s="4"/>
      <c r="B12" s="4">
        <f>SUM(B5:B11)</f>
        <v>6.22</v>
      </c>
      <c r="C12" s="4">
        <f>SUM(C5:C11)</f>
        <v>479</v>
      </c>
      <c r="D12" s="5">
        <f>C12/B12</f>
        <v>77.0096463022508</v>
      </c>
      <c r="E12" s="5">
        <f>AVERAGE(D12,D22)</f>
        <v>72.853853622039537</v>
      </c>
    </row>
    <row r="13" spans="1:5" ht="15" thickTop="1" x14ac:dyDescent="0.3">
      <c r="A13" s="2"/>
      <c r="B13" s="2"/>
      <c r="C13" s="2"/>
    </row>
    <row r="15" spans="1:5" x14ac:dyDescent="0.3">
      <c r="A15" s="2" t="s">
        <v>9</v>
      </c>
      <c r="B15" s="2">
        <v>1.43</v>
      </c>
      <c r="C15" s="2">
        <v>68</v>
      </c>
      <c r="D15" s="2"/>
    </row>
    <row r="16" spans="1:5" x14ac:dyDescent="0.3">
      <c r="A16" s="2">
        <v>2</v>
      </c>
      <c r="B16" s="2">
        <v>1.96</v>
      </c>
      <c r="C16" s="2">
        <v>134</v>
      </c>
      <c r="D16" s="2"/>
    </row>
    <row r="17" spans="1:4" x14ac:dyDescent="0.3">
      <c r="A17" s="2">
        <v>3</v>
      </c>
      <c r="B17" s="2">
        <v>0.82</v>
      </c>
      <c r="C17" s="2">
        <v>43</v>
      </c>
      <c r="D17" s="2"/>
    </row>
    <row r="18" spans="1:4" x14ac:dyDescent="0.3">
      <c r="A18" s="2">
        <v>4</v>
      </c>
      <c r="B18" s="2">
        <v>0.81</v>
      </c>
      <c r="C18" s="2">
        <v>58</v>
      </c>
      <c r="D18" s="2"/>
    </row>
    <row r="19" spans="1:4" x14ac:dyDescent="0.3">
      <c r="A19" s="2">
        <v>5</v>
      </c>
      <c r="B19" s="2">
        <v>0.17</v>
      </c>
      <c r="C19" s="2">
        <v>7</v>
      </c>
      <c r="D19" s="2"/>
    </row>
    <row r="20" spans="1:4" x14ac:dyDescent="0.3">
      <c r="A20" s="2">
        <v>6</v>
      </c>
      <c r="B20" s="2">
        <v>1.26</v>
      </c>
      <c r="C20" s="2">
        <v>123</v>
      </c>
      <c r="D20" s="2"/>
    </row>
    <row r="21" spans="1:4" x14ac:dyDescent="0.3">
      <c r="A21" s="2">
        <v>7</v>
      </c>
      <c r="B21" s="2">
        <v>0.77</v>
      </c>
      <c r="C21" s="2">
        <v>63</v>
      </c>
      <c r="D21" s="2"/>
    </row>
    <row r="22" spans="1:4" ht="15" thickBot="1" x14ac:dyDescent="0.35">
      <c r="A22" s="4"/>
      <c r="B22" s="4">
        <f>SUM(B15:B21)</f>
        <v>7.2199999999999989</v>
      </c>
      <c r="C22" s="4">
        <f>SUM(C15:C21)</f>
        <v>496</v>
      </c>
      <c r="D22" s="5">
        <f>C22/B22</f>
        <v>68.69806094182826</v>
      </c>
    </row>
    <row r="23" spans="1:4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35D0-0BC1-46AB-A67D-BB9175A0B4E5}">
  <dimension ref="A1:E19"/>
  <sheetViews>
    <sheetView workbookViewId="0">
      <selection activeCell="E6" sqref="E6"/>
    </sheetView>
  </sheetViews>
  <sheetFormatPr defaultRowHeight="14.4" x14ac:dyDescent="0.3"/>
  <cols>
    <col min="1" max="1" width="24.77734375" customWidth="1"/>
    <col min="2" max="2" width="21.5546875" customWidth="1"/>
    <col min="3" max="3" width="29" customWidth="1"/>
    <col min="4" max="4" width="35.5546875" customWidth="1"/>
    <col min="5" max="5" width="34.6640625" customWidth="1"/>
  </cols>
  <sheetData>
    <row r="1" spans="1:5" ht="17.399999999999999" x14ac:dyDescent="0.3">
      <c r="A1" s="3" t="s">
        <v>7</v>
      </c>
      <c r="B1" s="3" t="s">
        <v>14</v>
      </c>
      <c r="C1" s="6" t="s">
        <v>6</v>
      </c>
      <c r="D1" s="7"/>
      <c r="E1" s="3"/>
    </row>
    <row r="2" spans="1:5" ht="15.6" x14ac:dyDescent="0.3">
      <c r="A2" s="3" t="s">
        <v>5</v>
      </c>
      <c r="B2" s="3" t="s">
        <v>3</v>
      </c>
      <c r="C2" s="8"/>
      <c r="D2" s="8"/>
      <c r="E2" s="8"/>
    </row>
    <row r="3" spans="1:5" ht="18" x14ac:dyDescent="0.35">
      <c r="A3" s="1"/>
      <c r="B3" s="1"/>
      <c r="C3" s="2"/>
      <c r="D3" s="2"/>
      <c r="E3" s="2"/>
    </row>
    <row r="4" spans="1:5" x14ac:dyDescent="0.3">
      <c r="A4" s="9" t="s">
        <v>0</v>
      </c>
      <c r="B4" s="9" t="s">
        <v>1</v>
      </c>
      <c r="C4" s="9" t="s">
        <v>4</v>
      </c>
      <c r="D4" s="9" t="s">
        <v>2</v>
      </c>
      <c r="E4" s="9" t="s">
        <v>10</v>
      </c>
    </row>
    <row r="5" spans="1:5" x14ac:dyDescent="0.3">
      <c r="A5" s="2" t="s">
        <v>8</v>
      </c>
      <c r="B5" s="2">
        <v>1.69</v>
      </c>
      <c r="C5" s="2">
        <v>98</v>
      </c>
      <c r="D5" s="2"/>
    </row>
    <row r="6" spans="1:5" x14ac:dyDescent="0.3">
      <c r="A6" s="2">
        <v>2</v>
      </c>
      <c r="B6" s="2">
        <v>1.44</v>
      </c>
      <c r="C6" s="2">
        <v>85</v>
      </c>
      <c r="D6" s="2"/>
    </row>
    <row r="7" spans="1:5" x14ac:dyDescent="0.3">
      <c r="A7" s="2">
        <v>3</v>
      </c>
      <c r="B7" s="2">
        <v>0.6</v>
      </c>
      <c r="C7" s="2">
        <v>45</v>
      </c>
      <c r="D7" s="2"/>
    </row>
    <row r="8" spans="1:5" x14ac:dyDescent="0.3">
      <c r="A8" s="2">
        <v>4</v>
      </c>
      <c r="B8" s="2">
        <v>0.55000000000000004</v>
      </c>
      <c r="C8" s="2">
        <v>20</v>
      </c>
      <c r="D8" s="2"/>
    </row>
    <row r="9" spans="1:5" x14ac:dyDescent="0.3">
      <c r="A9" s="2">
        <v>5</v>
      </c>
      <c r="B9" s="2">
        <v>1.02</v>
      </c>
      <c r="C9" s="2">
        <v>98</v>
      </c>
      <c r="D9" s="2"/>
    </row>
    <row r="10" spans="1:5" ht="15" thickBot="1" x14ac:dyDescent="0.35">
      <c r="A10" s="4"/>
      <c r="B10" s="4">
        <f>SUM(B5:B9)</f>
        <v>5.3000000000000007</v>
      </c>
      <c r="C10" s="4">
        <f>SUM(C5:C9)</f>
        <v>346</v>
      </c>
      <c r="D10" s="5">
        <f>C10/B10</f>
        <v>65.283018867924525</v>
      </c>
      <c r="E10" s="5">
        <f>AVERAGE(D10,D18)</f>
        <v>66.211489149986605</v>
      </c>
    </row>
    <row r="11" spans="1:5" ht="15" thickTop="1" x14ac:dyDescent="0.3">
      <c r="A11" s="2"/>
      <c r="B11" s="2"/>
      <c r="C11" s="2"/>
    </row>
    <row r="13" spans="1:5" x14ac:dyDescent="0.3">
      <c r="A13" s="2" t="s">
        <v>9</v>
      </c>
      <c r="B13" s="2">
        <v>1.63</v>
      </c>
      <c r="C13" s="2">
        <v>101</v>
      </c>
      <c r="D13" s="2"/>
    </row>
    <row r="14" spans="1:5" x14ac:dyDescent="0.3">
      <c r="A14" s="2">
        <v>2</v>
      </c>
      <c r="B14" s="2">
        <v>1.1299999999999999</v>
      </c>
      <c r="C14" s="2">
        <v>74</v>
      </c>
      <c r="D14" s="2"/>
    </row>
    <row r="15" spans="1:5" x14ac:dyDescent="0.3">
      <c r="A15" s="2">
        <v>3</v>
      </c>
      <c r="B15" s="2">
        <v>0.88</v>
      </c>
      <c r="C15" s="2">
        <v>80</v>
      </c>
      <c r="D15" s="2"/>
    </row>
    <row r="16" spans="1:5" x14ac:dyDescent="0.3">
      <c r="A16" s="2">
        <v>4</v>
      </c>
      <c r="B16" s="2">
        <v>0.9</v>
      </c>
      <c r="C16" s="2">
        <v>56</v>
      </c>
      <c r="D16" s="2"/>
    </row>
    <row r="17" spans="1:4" x14ac:dyDescent="0.3">
      <c r="A17" s="2">
        <v>5</v>
      </c>
      <c r="B17" s="2">
        <v>0.39</v>
      </c>
      <c r="C17" s="2">
        <v>20</v>
      </c>
      <c r="D17" s="2"/>
    </row>
    <row r="18" spans="1:4" ht="15" thickBot="1" x14ac:dyDescent="0.35">
      <c r="A18" s="4"/>
      <c r="B18" s="4">
        <f>SUM(B13:B17)</f>
        <v>4.93</v>
      </c>
      <c r="C18" s="4">
        <f>SUM(C13:C17)</f>
        <v>331</v>
      </c>
      <c r="D18" s="5">
        <f>C18/B18</f>
        <v>67.139959432048684</v>
      </c>
    </row>
    <row r="19" spans="1:4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C47-9BA3-46EB-A051-6FC647010574}">
  <dimension ref="A1:E20"/>
  <sheetViews>
    <sheetView workbookViewId="0">
      <selection activeCell="C2" sqref="C2"/>
    </sheetView>
  </sheetViews>
  <sheetFormatPr defaultRowHeight="14.4" x14ac:dyDescent="0.3"/>
  <cols>
    <col min="1" max="1" width="25.33203125" customWidth="1"/>
    <col min="2" max="2" width="21.77734375" customWidth="1"/>
    <col min="3" max="3" width="29.6640625" customWidth="1"/>
    <col min="4" max="4" width="32.109375" customWidth="1"/>
    <col min="5" max="5" width="37.88671875" customWidth="1"/>
  </cols>
  <sheetData>
    <row r="1" spans="1:5" s="7" customFormat="1" ht="17.399999999999999" x14ac:dyDescent="0.3">
      <c r="A1" s="3" t="s">
        <v>16</v>
      </c>
      <c r="B1" s="3" t="s">
        <v>17</v>
      </c>
      <c r="C1" s="6">
        <v>50220</v>
      </c>
      <c r="E1" s="3"/>
    </row>
    <row r="2" spans="1:5" s="7" customFormat="1" ht="15.6" x14ac:dyDescent="0.3">
      <c r="A2" s="3" t="s">
        <v>5</v>
      </c>
      <c r="B2" s="3" t="s">
        <v>3</v>
      </c>
      <c r="C2" s="8"/>
      <c r="D2" s="8"/>
      <c r="E2" s="8"/>
    </row>
    <row r="3" spans="1:5" ht="18" x14ac:dyDescent="0.35">
      <c r="A3" s="1"/>
      <c r="B3" s="1"/>
      <c r="C3" s="2"/>
      <c r="D3" s="2"/>
      <c r="E3" s="2"/>
    </row>
    <row r="4" spans="1:5" s="10" customFormat="1" x14ac:dyDescent="0.3">
      <c r="A4" s="9" t="s">
        <v>0</v>
      </c>
      <c r="B4" s="9" t="s">
        <v>1</v>
      </c>
      <c r="C4" s="9" t="s">
        <v>4</v>
      </c>
      <c r="D4" s="9" t="s">
        <v>2</v>
      </c>
      <c r="E4" s="9" t="s">
        <v>10</v>
      </c>
    </row>
    <row r="5" spans="1:5" x14ac:dyDescent="0.3">
      <c r="A5" s="2" t="s">
        <v>8</v>
      </c>
      <c r="B5" s="2">
        <v>1.28</v>
      </c>
      <c r="C5" s="2">
        <v>96</v>
      </c>
      <c r="D5" s="2"/>
    </row>
    <row r="6" spans="1:5" x14ac:dyDescent="0.3">
      <c r="A6" s="2">
        <v>2</v>
      </c>
      <c r="B6" s="2">
        <v>1.1200000000000001</v>
      </c>
      <c r="C6" s="2">
        <v>92</v>
      </c>
      <c r="D6" s="2"/>
    </row>
    <row r="7" spans="1:5" x14ac:dyDescent="0.3">
      <c r="A7" s="2">
        <v>3</v>
      </c>
      <c r="B7" s="2">
        <v>0.48</v>
      </c>
      <c r="C7" s="2">
        <v>44</v>
      </c>
      <c r="D7" s="2"/>
    </row>
    <row r="8" spans="1:5" x14ac:dyDescent="0.3">
      <c r="A8" s="2">
        <v>4</v>
      </c>
      <c r="B8" s="2">
        <v>0.84</v>
      </c>
      <c r="C8" s="2">
        <v>88</v>
      </c>
      <c r="D8" s="2"/>
    </row>
    <row r="9" spans="1:5" x14ac:dyDescent="0.3">
      <c r="A9" s="2">
        <v>5</v>
      </c>
      <c r="B9" s="2">
        <v>1.42</v>
      </c>
      <c r="C9" s="2">
        <v>102</v>
      </c>
      <c r="D9" s="2"/>
    </row>
    <row r="10" spans="1:5" x14ac:dyDescent="0.3">
      <c r="A10" s="2">
        <v>6</v>
      </c>
      <c r="B10" s="2">
        <v>1.08</v>
      </c>
      <c r="C10" s="2">
        <v>118</v>
      </c>
      <c r="D10" s="2"/>
    </row>
    <row r="11" spans="1:5" ht="15" thickBot="1" x14ac:dyDescent="0.35">
      <c r="A11" s="4"/>
      <c r="B11" s="4">
        <f>SUM(B5:B10)</f>
        <v>6.2200000000000006</v>
      </c>
      <c r="C11" s="4">
        <f>SUM(C5:C10)</f>
        <v>540</v>
      </c>
      <c r="D11" s="5">
        <f>C11/B11</f>
        <v>86.816720257234721</v>
      </c>
      <c r="E11" s="5">
        <f>AVERAGE(D11,D19)</f>
        <v>88.156259288281234</v>
      </c>
    </row>
    <row r="12" spans="1:5" ht="15" thickTop="1" x14ac:dyDescent="0.3">
      <c r="A12" s="2"/>
      <c r="B12" s="2"/>
      <c r="C12" s="2"/>
    </row>
    <row r="14" spans="1:5" x14ac:dyDescent="0.3">
      <c r="A14" s="2" t="s">
        <v>9</v>
      </c>
      <c r="B14" s="2">
        <v>1.44</v>
      </c>
      <c r="C14" s="2">
        <v>121</v>
      </c>
      <c r="D14" s="2"/>
    </row>
    <row r="15" spans="1:5" x14ac:dyDescent="0.3">
      <c r="A15" s="2">
        <v>2</v>
      </c>
      <c r="B15" s="2">
        <v>0.31</v>
      </c>
      <c r="C15" s="2">
        <v>26</v>
      </c>
      <c r="D15" s="2"/>
    </row>
    <row r="16" spans="1:5" x14ac:dyDescent="0.3">
      <c r="A16" s="2">
        <v>3</v>
      </c>
      <c r="B16" s="2">
        <v>0.96</v>
      </c>
      <c r="C16" s="2">
        <v>82</v>
      </c>
      <c r="D16" s="2"/>
    </row>
    <row r="17" spans="1:4" x14ac:dyDescent="0.3">
      <c r="A17" s="2">
        <v>4</v>
      </c>
      <c r="B17" s="2">
        <v>1.1299999999999999</v>
      </c>
      <c r="C17" s="2">
        <v>96</v>
      </c>
      <c r="D17" s="2"/>
    </row>
    <row r="18" spans="1:4" x14ac:dyDescent="0.3">
      <c r="A18" s="2">
        <v>5</v>
      </c>
      <c r="B18" s="2">
        <v>0.92</v>
      </c>
      <c r="C18" s="2">
        <v>101</v>
      </c>
      <c r="D18" s="2"/>
    </row>
    <row r="19" spans="1:4" ht="15" thickBot="1" x14ac:dyDescent="0.35">
      <c r="A19" s="4"/>
      <c r="B19" s="4">
        <f>SUM(B14:B18)</f>
        <v>4.76</v>
      </c>
      <c r="C19" s="4">
        <f>SUM(C14:C18)</f>
        <v>426</v>
      </c>
      <c r="D19" s="5">
        <f>C19/B19</f>
        <v>89.495798319327733</v>
      </c>
    </row>
    <row r="20" spans="1:4" ht="15" thickTop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E5D6-5657-4D5A-9AEB-9F0EAF2A00DE}">
  <dimension ref="A1:E21"/>
  <sheetViews>
    <sheetView workbookViewId="0">
      <selection activeCell="D3" sqref="D3"/>
    </sheetView>
  </sheetViews>
  <sheetFormatPr defaultRowHeight="14.4" x14ac:dyDescent="0.3"/>
  <cols>
    <col min="1" max="1" width="25.33203125" customWidth="1"/>
    <col min="2" max="2" width="21.77734375" customWidth="1"/>
    <col min="3" max="3" width="29.6640625" customWidth="1"/>
    <col min="4" max="4" width="32.109375" customWidth="1"/>
    <col min="5" max="5" width="37.88671875" customWidth="1"/>
  </cols>
  <sheetData>
    <row r="1" spans="1:5" s="7" customFormat="1" ht="17.399999999999999" x14ac:dyDescent="0.3">
      <c r="A1" s="3" t="s">
        <v>16</v>
      </c>
      <c r="B1" s="3" t="s">
        <v>18</v>
      </c>
      <c r="C1" s="6">
        <v>50220</v>
      </c>
      <c r="E1" s="3"/>
    </row>
    <row r="2" spans="1:5" s="7" customFormat="1" ht="15.6" x14ac:dyDescent="0.3">
      <c r="A2" s="3" t="s">
        <v>5</v>
      </c>
      <c r="B2" s="3" t="s">
        <v>3</v>
      </c>
      <c r="C2" s="8"/>
      <c r="D2" s="8"/>
      <c r="E2" s="8"/>
    </row>
    <row r="3" spans="1:5" ht="18" x14ac:dyDescent="0.35">
      <c r="A3" s="1"/>
      <c r="B3" s="1"/>
      <c r="C3" s="2"/>
      <c r="D3" s="2"/>
      <c r="E3" s="2"/>
    </row>
    <row r="4" spans="1:5" s="10" customFormat="1" x14ac:dyDescent="0.3">
      <c r="A4" s="9" t="s">
        <v>0</v>
      </c>
      <c r="B4" s="9" t="s">
        <v>1</v>
      </c>
      <c r="C4" s="9" t="s">
        <v>4</v>
      </c>
      <c r="D4" s="9" t="s">
        <v>2</v>
      </c>
      <c r="E4" s="9" t="s">
        <v>10</v>
      </c>
    </row>
    <row r="5" spans="1:5" x14ac:dyDescent="0.3">
      <c r="A5" s="2" t="s">
        <v>8</v>
      </c>
      <c r="B5" s="2">
        <v>1.1599999999999999</v>
      </c>
      <c r="C5" s="2">
        <v>56</v>
      </c>
      <c r="D5" s="2"/>
    </row>
    <row r="6" spans="1:5" x14ac:dyDescent="0.3">
      <c r="A6" s="2">
        <v>2</v>
      </c>
      <c r="B6" s="2">
        <v>0.93</v>
      </c>
      <c r="C6" s="2">
        <v>76</v>
      </c>
      <c r="D6" s="2"/>
    </row>
    <row r="7" spans="1:5" x14ac:dyDescent="0.3">
      <c r="A7" s="2">
        <v>3</v>
      </c>
      <c r="B7" s="2">
        <v>1.41</v>
      </c>
      <c r="C7" s="2">
        <v>142</v>
      </c>
      <c r="D7" s="2"/>
    </row>
    <row r="8" spans="1:5" x14ac:dyDescent="0.3">
      <c r="A8" s="2">
        <v>4</v>
      </c>
      <c r="B8" s="2">
        <v>1.27</v>
      </c>
      <c r="C8" s="2">
        <v>62</v>
      </c>
      <c r="D8" s="2"/>
    </row>
    <row r="9" spans="1:5" x14ac:dyDescent="0.3">
      <c r="A9" s="2">
        <v>5</v>
      </c>
      <c r="B9" s="2">
        <v>1.22</v>
      </c>
      <c r="C9" s="2">
        <v>183</v>
      </c>
      <c r="D9" s="2"/>
    </row>
    <row r="10" spans="1:5" x14ac:dyDescent="0.3">
      <c r="A10" s="2">
        <v>6</v>
      </c>
      <c r="B10" s="2">
        <v>0.92</v>
      </c>
      <c r="C10" s="2">
        <v>106</v>
      </c>
      <c r="D10" s="2"/>
    </row>
    <row r="11" spans="1:5" ht="15" thickBot="1" x14ac:dyDescent="0.35">
      <c r="A11" s="4"/>
      <c r="B11" s="4">
        <f>SUM(B5:B10)</f>
        <v>6.9099999999999993</v>
      </c>
      <c r="C11" s="4">
        <f>SUM(C5:C10)</f>
        <v>625</v>
      </c>
      <c r="D11" s="5">
        <f>C11/B11</f>
        <v>90.448625180897267</v>
      </c>
      <c r="E11" s="5">
        <f>AVERAGE(D11,D20)</f>
        <v>87.494049432553879</v>
      </c>
    </row>
    <row r="12" spans="1:5" ht="15" thickTop="1" x14ac:dyDescent="0.3">
      <c r="A12" s="2"/>
      <c r="B12" s="2"/>
      <c r="C12" s="2"/>
    </row>
    <row r="14" spans="1:5" x14ac:dyDescent="0.3">
      <c r="A14" s="2" t="s">
        <v>9</v>
      </c>
      <c r="B14" s="2">
        <v>1.82</v>
      </c>
      <c r="C14" s="2">
        <v>183</v>
      </c>
      <c r="D14" s="2"/>
    </row>
    <row r="15" spans="1:5" x14ac:dyDescent="0.3">
      <c r="A15" s="2">
        <v>2</v>
      </c>
      <c r="B15" s="2">
        <v>0.67</v>
      </c>
      <c r="C15" s="2">
        <v>36</v>
      </c>
      <c r="D15" s="2"/>
    </row>
    <row r="16" spans="1:5" x14ac:dyDescent="0.3">
      <c r="A16" s="2">
        <v>3</v>
      </c>
      <c r="B16" s="2">
        <v>1.02</v>
      </c>
      <c r="C16" s="2">
        <v>88</v>
      </c>
      <c r="D16" s="2"/>
    </row>
    <row r="17" spans="1:4" x14ac:dyDescent="0.3">
      <c r="A17" s="2">
        <v>4</v>
      </c>
      <c r="B17" s="2">
        <v>0.22</v>
      </c>
      <c r="C17" s="2">
        <v>10</v>
      </c>
      <c r="D17" s="2"/>
    </row>
    <row r="18" spans="1:4" x14ac:dyDescent="0.3">
      <c r="A18" s="2">
        <v>5</v>
      </c>
      <c r="B18" s="2">
        <v>1.45</v>
      </c>
      <c r="C18" s="2">
        <v>101</v>
      </c>
      <c r="D18" s="2"/>
    </row>
    <row r="19" spans="1:4" x14ac:dyDescent="0.3">
      <c r="A19" s="2">
        <v>6</v>
      </c>
      <c r="B19" s="2">
        <v>0.9</v>
      </c>
      <c r="C19" s="2">
        <v>96</v>
      </c>
      <c r="D19" s="2"/>
    </row>
    <row r="20" spans="1:4" ht="15" thickBot="1" x14ac:dyDescent="0.35">
      <c r="A20" s="4"/>
      <c r="B20" s="4">
        <f>SUM(B14:B19)</f>
        <v>6.080000000000001</v>
      </c>
      <c r="C20" s="4">
        <f>SUM(C14:C19)</f>
        <v>514</v>
      </c>
      <c r="D20" s="5">
        <f>C20/B20</f>
        <v>84.539473684210506</v>
      </c>
    </row>
    <row r="21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14393-DFE9-4076-917B-FCBDEB271716}">
  <dimension ref="A1:E19"/>
  <sheetViews>
    <sheetView workbookViewId="0">
      <selection activeCell="D22" sqref="D22"/>
    </sheetView>
  </sheetViews>
  <sheetFormatPr defaultRowHeight="14.4" x14ac:dyDescent="0.3"/>
  <cols>
    <col min="1" max="1" width="24.77734375" customWidth="1"/>
    <col min="2" max="2" width="20.5546875" customWidth="1"/>
    <col min="3" max="3" width="29.5546875" customWidth="1"/>
    <col min="4" max="4" width="32" customWidth="1"/>
    <col min="5" max="5" width="35.5546875" customWidth="1"/>
  </cols>
  <sheetData>
    <row r="1" spans="1:5" s="7" customFormat="1" ht="17.399999999999999" x14ac:dyDescent="0.3">
      <c r="A1" s="3" t="s">
        <v>16</v>
      </c>
      <c r="B1" s="11" t="s">
        <v>19</v>
      </c>
    </row>
    <row r="2" spans="1:5" s="7" customFormat="1" ht="15.6" x14ac:dyDescent="0.3">
      <c r="A2" s="3" t="s">
        <v>5</v>
      </c>
      <c r="B2" s="3" t="s">
        <v>3</v>
      </c>
    </row>
    <row r="4" spans="1:5" s="10" customFormat="1" ht="16.2" x14ac:dyDescent="0.3">
      <c r="A4" s="9" t="s">
        <v>0</v>
      </c>
      <c r="B4" s="9" t="s">
        <v>1</v>
      </c>
      <c r="C4" s="9" t="s">
        <v>23</v>
      </c>
      <c r="D4" s="9" t="s">
        <v>24</v>
      </c>
      <c r="E4" s="9" t="s">
        <v>25</v>
      </c>
    </row>
    <row r="5" spans="1:5" x14ac:dyDescent="0.3">
      <c r="A5" s="2" t="s">
        <v>8</v>
      </c>
      <c r="B5" s="2">
        <v>1.31</v>
      </c>
      <c r="C5" s="2">
        <v>129</v>
      </c>
      <c r="D5" s="2"/>
    </row>
    <row r="6" spans="1:5" x14ac:dyDescent="0.3">
      <c r="A6" s="2">
        <v>2</v>
      </c>
      <c r="B6" s="2">
        <v>1.62</v>
      </c>
      <c r="C6" s="2">
        <v>109</v>
      </c>
      <c r="D6" s="2"/>
    </row>
    <row r="7" spans="1:5" x14ac:dyDescent="0.3">
      <c r="A7" s="2">
        <v>3</v>
      </c>
      <c r="B7" s="2">
        <v>0.41</v>
      </c>
      <c r="C7" s="2">
        <v>36</v>
      </c>
      <c r="D7" s="2"/>
    </row>
    <row r="8" spans="1:5" x14ac:dyDescent="0.3">
      <c r="A8" s="2">
        <v>4</v>
      </c>
      <c r="B8" s="2">
        <v>0.69</v>
      </c>
      <c r="C8" s="2">
        <v>38</v>
      </c>
      <c r="D8" s="2"/>
    </row>
    <row r="9" spans="1:5" x14ac:dyDescent="0.3">
      <c r="A9" s="2">
        <v>5</v>
      </c>
      <c r="B9" s="2">
        <v>0.65</v>
      </c>
      <c r="C9" s="2">
        <v>48</v>
      </c>
      <c r="D9" s="2"/>
    </row>
    <row r="10" spans="1:5" ht="15" thickBot="1" x14ac:dyDescent="0.35">
      <c r="A10" s="4"/>
      <c r="B10" s="4">
        <f>SUM(B5:B9)</f>
        <v>4.6800000000000006</v>
      </c>
      <c r="C10" s="4">
        <f>SUM(C5:C9)</f>
        <v>360</v>
      </c>
      <c r="D10" s="5">
        <f>C10/B10</f>
        <v>76.92307692307692</v>
      </c>
      <c r="E10" s="5">
        <f>AVERAGE(D10,D18)</f>
        <v>73.128205128205124</v>
      </c>
    </row>
    <row r="11" spans="1:5" ht="15" thickTop="1" x14ac:dyDescent="0.3">
      <c r="A11" s="2"/>
      <c r="B11" s="2"/>
      <c r="C11" s="2"/>
    </row>
    <row r="13" spans="1:5" x14ac:dyDescent="0.3">
      <c r="A13" s="2" t="s">
        <v>9</v>
      </c>
      <c r="B13" s="2">
        <v>1.21</v>
      </c>
      <c r="C13" s="2">
        <v>90</v>
      </c>
      <c r="D13" s="2"/>
    </row>
    <row r="14" spans="1:5" x14ac:dyDescent="0.3">
      <c r="A14" s="2">
        <v>2</v>
      </c>
      <c r="B14" s="2">
        <v>0.99</v>
      </c>
      <c r="C14" s="2">
        <v>52</v>
      </c>
      <c r="D14" s="2"/>
    </row>
    <row r="15" spans="1:5" x14ac:dyDescent="0.3">
      <c r="A15" s="2">
        <v>3</v>
      </c>
      <c r="B15" s="2">
        <v>0.6</v>
      </c>
      <c r="C15" s="2">
        <v>48</v>
      </c>
      <c r="D15" s="2"/>
    </row>
    <row r="16" spans="1:5" x14ac:dyDescent="0.3">
      <c r="A16" s="2">
        <v>4</v>
      </c>
      <c r="B16" s="2">
        <v>1.79</v>
      </c>
      <c r="C16" s="2">
        <v>105</v>
      </c>
      <c r="D16" s="2"/>
    </row>
    <row r="17" spans="1:4" x14ac:dyDescent="0.3">
      <c r="A17" s="2">
        <v>5</v>
      </c>
      <c r="B17" s="2">
        <v>1.41</v>
      </c>
      <c r="C17" s="2">
        <v>121</v>
      </c>
      <c r="D17" s="2"/>
    </row>
    <row r="18" spans="1:4" ht="15" thickBot="1" x14ac:dyDescent="0.35">
      <c r="A18" s="4"/>
      <c r="B18" s="4">
        <f>SUM(B13:B17)</f>
        <v>6</v>
      </c>
      <c r="C18" s="4">
        <f>SUM(C13:C17)</f>
        <v>416</v>
      </c>
      <c r="D18" s="5">
        <f>C18/B18</f>
        <v>69.333333333333329</v>
      </c>
    </row>
    <row r="19" spans="1:4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4F7E6-B556-4BB1-BDA7-1611C38CAA8D}">
  <dimension ref="A1:E20"/>
  <sheetViews>
    <sheetView workbookViewId="0">
      <selection activeCell="E7" sqref="E7"/>
    </sheetView>
  </sheetViews>
  <sheetFormatPr defaultRowHeight="14.4" x14ac:dyDescent="0.3"/>
  <cols>
    <col min="1" max="1" width="24.88671875" customWidth="1"/>
    <col min="2" max="2" width="21.109375" customWidth="1"/>
    <col min="3" max="3" width="29.109375" customWidth="1"/>
    <col min="4" max="4" width="31.6640625" customWidth="1"/>
    <col min="5" max="5" width="34.6640625" customWidth="1"/>
  </cols>
  <sheetData>
    <row r="1" spans="1:5" s="7" customFormat="1" ht="17.399999999999999" x14ac:dyDescent="0.3">
      <c r="A1" s="3" t="s">
        <v>16</v>
      </c>
      <c r="B1" s="11" t="s">
        <v>20</v>
      </c>
    </row>
    <row r="2" spans="1:5" s="7" customFormat="1" ht="15.6" x14ac:dyDescent="0.3">
      <c r="A2" s="3" t="s">
        <v>5</v>
      </c>
      <c r="B2" s="3" t="s">
        <v>3</v>
      </c>
    </row>
    <row r="4" spans="1:5" s="10" customFormat="1" ht="16.2" x14ac:dyDescent="0.3">
      <c r="A4" s="9" t="s">
        <v>0</v>
      </c>
      <c r="B4" s="9" t="s">
        <v>1</v>
      </c>
      <c r="C4" s="9" t="s">
        <v>23</v>
      </c>
      <c r="D4" s="9" t="s">
        <v>24</v>
      </c>
      <c r="E4" s="9" t="s">
        <v>25</v>
      </c>
    </row>
    <row r="5" spans="1:5" x14ac:dyDescent="0.3">
      <c r="A5" s="2" t="s">
        <v>8</v>
      </c>
      <c r="B5" s="2">
        <v>1.38</v>
      </c>
      <c r="C5" s="2">
        <v>115</v>
      </c>
      <c r="D5" s="2"/>
    </row>
    <row r="6" spans="1:5" x14ac:dyDescent="0.3">
      <c r="A6" s="2">
        <v>2</v>
      </c>
      <c r="B6" s="2">
        <v>1.64</v>
      </c>
      <c r="C6" s="2">
        <v>112</v>
      </c>
      <c r="D6" s="2"/>
    </row>
    <row r="7" spans="1:5" x14ac:dyDescent="0.3">
      <c r="A7" s="2">
        <v>3</v>
      </c>
      <c r="B7" s="2">
        <v>0.17</v>
      </c>
      <c r="C7" s="2">
        <v>9</v>
      </c>
      <c r="D7" s="2"/>
    </row>
    <row r="8" spans="1:5" x14ac:dyDescent="0.3">
      <c r="A8" s="2">
        <v>4</v>
      </c>
      <c r="B8" s="2">
        <v>1.82</v>
      </c>
      <c r="C8" s="2">
        <v>112</v>
      </c>
      <c r="D8" s="2"/>
    </row>
    <row r="9" spans="1:5" x14ac:dyDescent="0.3">
      <c r="A9" s="2">
        <v>5</v>
      </c>
      <c r="B9" s="2">
        <v>1.4</v>
      </c>
      <c r="C9" s="2">
        <v>103</v>
      </c>
      <c r="D9" s="2"/>
    </row>
    <row r="10" spans="1:5" x14ac:dyDescent="0.3">
      <c r="A10" s="2">
        <v>6</v>
      </c>
      <c r="B10" s="2">
        <v>0.24</v>
      </c>
      <c r="C10" s="2">
        <v>15</v>
      </c>
      <c r="D10" s="2"/>
    </row>
    <row r="11" spans="1:5" ht="15" thickBot="1" x14ac:dyDescent="0.35">
      <c r="A11" s="4"/>
      <c r="B11" s="4">
        <f>SUM(B5:B10)</f>
        <v>6.65</v>
      </c>
      <c r="C11" s="4">
        <f>SUM(C5:C10)</f>
        <v>466</v>
      </c>
      <c r="D11" s="5">
        <f>C11/B11</f>
        <v>70.075187969924812</v>
      </c>
      <c r="E11" s="5">
        <f>AVERAGE(D11,D19)</f>
        <v>73.050730273960767</v>
      </c>
    </row>
    <row r="12" spans="1:5" ht="15" thickTop="1" x14ac:dyDescent="0.3">
      <c r="A12" s="2"/>
      <c r="B12" s="2"/>
      <c r="C12" s="2"/>
    </row>
    <row r="14" spans="1:5" x14ac:dyDescent="0.3">
      <c r="A14" s="2" t="s">
        <v>9</v>
      </c>
      <c r="B14" s="2">
        <v>1.41</v>
      </c>
      <c r="C14" s="2">
        <v>139</v>
      </c>
      <c r="D14" s="2"/>
    </row>
    <row r="15" spans="1:5" x14ac:dyDescent="0.3">
      <c r="A15" s="2">
        <v>2</v>
      </c>
      <c r="B15" s="2">
        <v>1.53</v>
      </c>
      <c r="C15" s="2">
        <v>99</v>
      </c>
      <c r="D15" s="2"/>
    </row>
    <row r="16" spans="1:5" x14ac:dyDescent="0.3">
      <c r="A16" s="2">
        <v>3</v>
      </c>
      <c r="B16" s="2">
        <v>0.27</v>
      </c>
      <c r="C16" s="2">
        <v>16</v>
      </c>
      <c r="D16" s="2"/>
    </row>
    <row r="17" spans="1:4" x14ac:dyDescent="0.3">
      <c r="A17" s="2">
        <v>4</v>
      </c>
      <c r="B17" s="2">
        <v>1.43</v>
      </c>
      <c r="C17" s="2">
        <v>102</v>
      </c>
      <c r="D17" s="2"/>
    </row>
    <row r="18" spans="1:4" x14ac:dyDescent="0.3">
      <c r="A18" s="2">
        <v>5</v>
      </c>
      <c r="B18" s="2">
        <v>1.45</v>
      </c>
      <c r="C18" s="2">
        <v>107</v>
      </c>
      <c r="D18" s="2"/>
    </row>
    <row r="19" spans="1:4" ht="15" thickBot="1" x14ac:dyDescent="0.35">
      <c r="A19" s="4"/>
      <c r="B19" s="4">
        <f>SUM(B14:B18)</f>
        <v>6.09</v>
      </c>
      <c r="C19" s="4">
        <f>SUM(C14:C18)</f>
        <v>463</v>
      </c>
      <c r="D19" s="5">
        <f>C19/B19</f>
        <v>76.026272577996721</v>
      </c>
    </row>
    <row r="20" spans="1:4" ht="15" thickTop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B022-5843-4E21-AA08-8DF3D5179565}">
  <dimension ref="A1:E20"/>
  <sheetViews>
    <sheetView workbookViewId="0">
      <selection activeCell="B21" sqref="B21"/>
    </sheetView>
  </sheetViews>
  <sheetFormatPr defaultRowHeight="14.4" x14ac:dyDescent="0.3"/>
  <cols>
    <col min="1" max="1" width="23.77734375" customWidth="1"/>
    <col min="2" max="2" width="21" customWidth="1"/>
    <col min="3" max="3" width="29.77734375" customWidth="1"/>
    <col min="4" max="4" width="31.77734375" customWidth="1"/>
    <col min="5" max="5" width="35.88671875" customWidth="1"/>
  </cols>
  <sheetData>
    <row r="1" spans="1:5" s="7" customFormat="1" ht="17.399999999999999" x14ac:dyDescent="0.3">
      <c r="A1" s="3" t="s">
        <v>7</v>
      </c>
      <c r="B1" s="11" t="s">
        <v>21</v>
      </c>
      <c r="C1" s="6"/>
      <c r="E1" s="3"/>
    </row>
    <row r="2" spans="1:5" s="7" customFormat="1" ht="15.6" x14ac:dyDescent="0.3">
      <c r="A2" s="3" t="s">
        <v>5</v>
      </c>
      <c r="B2" s="3" t="s">
        <v>3</v>
      </c>
      <c r="C2" s="8"/>
      <c r="D2" s="8"/>
      <c r="E2" s="8"/>
    </row>
    <row r="4" spans="1:5" s="10" customFormat="1" ht="16.2" x14ac:dyDescent="0.3">
      <c r="A4" s="9" t="s">
        <v>0</v>
      </c>
      <c r="B4" s="9" t="s">
        <v>1</v>
      </c>
      <c r="C4" s="9" t="s">
        <v>23</v>
      </c>
      <c r="D4" s="9" t="s">
        <v>24</v>
      </c>
      <c r="E4" s="9" t="s">
        <v>25</v>
      </c>
    </row>
    <row r="5" spans="1:5" x14ac:dyDescent="0.3">
      <c r="A5" s="2" t="s">
        <v>8</v>
      </c>
      <c r="B5" s="2">
        <v>1.22</v>
      </c>
      <c r="C5" s="2">
        <v>146</v>
      </c>
      <c r="D5" s="2"/>
    </row>
    <row r="6" spans="1:5" x14ac:dyDescent="0.3">
      <c r="A6" s="2">
        <v>2</v>
      </c>
      <c r="B6" s="2">
        <v>1.77</v>
      </c>
      <c r="C6" s="2">
        <v>170</v>
      </c>
      <c r="D6" s="2"/>
    </row>
    <row r="7" spans="1:5" x14ac:dyDescent="0.3">
      <c r="A7" s="2">
        <v>3</v>
      </c>
      <c r="B7" s="2">
        <v>0.2</v>
      </c>
      <c r="C7" s="2">
        <v>19</v>
      </c>
      <c r="D7" s="2"/>
    </row>
    <row r="8" spans="1:5" x14ac:dyDescent="0.3">
      <c r="A8" s="2">
        <v>4</v>
      </c>
      <c r="B8" s="2">
        <v>1.4</v>
      </c>
      <c r="C8" s="2">
        <v>147</v>
      </c>
      <c r="D8" s="2"/>
    </row>
    <row r="9" spans="1:5" x14ac:dyDescent="0.3">
      <c r="A9" s="2">
        <v>5</v>
      </c>
      <c r="B9" s="2">
        <v>1.31</v>
      </c>
      <c r="C9" s="2">
        <v>87</v>
      </c>
      <c r="D9" s="2"/>
    </row>
    <row r="10" spans="1:5" x14ac:dyDescent="0.3">
      <c r="A10" s="2">
        <v>6</v>
      </c>
      <c r="B10" s="2">
        <v>0.9</v>
      </c>
      <c r="C10" s="2">
        <v>64</v>
      </c>
      <c r="D10" s="2"/>
    </row>
    <row r="11" spans="1:5" ht="15" thickBot="1" x14ac:dyDescent="0.35">
      <c r="A11" s="4"/>
      <c r="B11" s="4">
        <f>SUM(B5:B10)</f>
        <v>6.8000000000000007</v>
      </c>
      <c r="C11" s="4">
        <f>SUM(C5:C10)</f>
        <v>633</v>
      </c>
      <c r="D11" s="5">
        <f>C11/B11</f>
        <v>93.088235294117638</v>
      </c>
      <c r="E11" s="5">
        <f>AVERAGE(D11,D19)</f>
        <v>90.331996434937608</v>
      </c>
    </row>
    <row r="12" spans="1:5" ht="15" thickTop="1" x14ac:dyDescent="0.3">
      <c r="A12" s="2"/>
      <c r="B12" s="2"/>
      <c r="C12" s="2"/>
    </row>
    <row r="14" spans="1:5" x14ac:dyDescent="0.3">
      <c r="A14" s="2" t="s">
        <v>9</v>
      </c>
      <c r="B14" s="2">
        <v>0.95</v>
      </c>
      <c r="C14" s="2">
        <v>119</v>
      </c>
      <c r="D14" s="2"/>
    </row>
    <row r="15" spans="1:5" x14ac:dyDescent="0.3">
      <c r="A15" s="2">
        <v>2</v>
      </c>
      <c r="B15" s="2">
        <v>1.82</v>
      </c>
      <c r="C15" s="2">
        <v>158</v>
      </c>
      <c r="D15" s="2"/>
    </row>
    <row r="16" spans="1:5" x14ac:dyDescent="0.3">
      <c r="A16" s="2">
        <v>3</v>
      </c>
      <c r="B16" s="2">
        <v>1.25</v>
      </c>
      <c r="C16" s="2">
        <v>76</v>
      </c>
      <c r="D16" s="2"/>
    </row>
    <row r="17" spans="1:4" x14ac:dyDescent="0.3">
      <c r="A17" s="2">
        <v>4</v>
      </c>
      <c r="B17" s="2">
        <v>0.99</v>
      </c>
      <c r="C17" s="2">
        <v>67</v>
      </c>
      <c r="D17" s="2"/>
    </row>
    <row r="18" spans="1:4" x14ac:dyDescent="0.3">
      <c r="A18" s="2">
        <v>5</v>
      </c>
      <c r="B18" s="2">
        <v>1.59</v>
      </c>
      <c r="C18" s="2">
        <v>158</v>
      </c>
      <c r="D18" s="2"/>
    </row>
    <row r="19" spans="1:4" ht="15" thickBot="1" x14ac:dyDescent="0.35">
      <c r="A19" s="4"/>
      <c r="B19" s="4">
        <f>SUM(B14:B18)</f>
        <v>6.6</v>
      </c>
      <c r="C19" s="4">
        <f>SUM(C14:C18)</f>
        <v>578</v>
      </c>
      <c r="D19" s="5">
        <f>C19/B19</f>
        <v>87.575757575757578</v>
      </c>
    </row>
    <row r="20" spans="1: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Ctrl2_060915</vt:lpstr>
      <vt:lpstr>Expt3_060915</vt:lpstr>
      <vt:lpstr>Expt4_060915</vt:lpstr>
      <vt:lpstr>Expt5_060915</vt:lpstr>
      <vt:lpstr>Ctrl3_050220</vt:lpstr>
      <vt:lpstr>Ctrl6_050220</vt:lpstr>
      <vt:lpstr>Ctrl3_092020</vt:lpstr>
      <vt:lpstr>Ctrl6_092020</vt:lpstr>
      <vt:lpstr>Expt1_092020</vt:lpstr>
      <vt:lpstr>Expt8_092020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2019-09-10T18:41:00Z</dcterms:created>
  <dcterms:modified xsi:type="dcterms:W3CDTF">2021-04-08T05:43:45Z</dcterms:modified>
</cp:coreProperties>
</file>