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ckclac-my.sharepoint.com/personal/k1811802_kcl_ac_uk/Documents/King's/Write-Up/Diamond Twt_tet/eLife Submission/Source Data/"/>
    </mc:Choice>
  </mc:AlternateContent>
  <xr:revisionPtr revIDLastSave="71" documentId="8_{74264183-1A90-48D2-A244-A7AC0C177F89}" xr6:coauthVersionLast="45" xr6:coauthVersionMax="45" xr10:uidLastSave="{68E48793-4E6C-463D-BF91-7A26A5DF48FD}"/>
  <bookViews>
    <workbookView xWindow="-110" yWindow="-110" windowWidth="38620" windowHeight="21220" xr2:uid="{2DFEB78E-5422-4B75-877D-51865F6903DE}"/>
  </bookViews>
  <sheets>
    <sheet name="1D Profiles - ML1 &amp; AL1" sheetId="2" r:id="rId1"/>
    <sheet name="Figure 3 Source 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81" i="1" l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T4" i="1"/>
  <c r="S4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</calcChain>
</file>

<file path=xl/sharedStrings.xml><?xml version="1.0" encoding="utf-8"?>
<sst xmlns="http://schemas.openxmlformats.org/spreadsheetml/2006/main" count="71" uniqueCount="34">
  <si>
    <t>Twitch</t>
  </si>
  <si>
    <t>IAL1</t>
  </si>
  <si>
    <t>Mean</t>
  </si>
  <si>
    <t>SE</t>
  </si>
  <si>
    <t>Rest</t>
  </si>
  <si>
    <t>Early Activation</t>
  </si>
  <si>
    <t>Peak Force</t>
  </si>
  <si>
    <t>Mechanically Relaxed</t>
  </si>
  <si>
    <t>Frame No.</t>
  </si>
  <si>
    <t>Time (ms)</t>
  </si>
  <si>
    <t>FIGURE 2 C</t>
  </si>
  <si>
    <t>IML1</t>
  </si>
  <si>
    <t>FIGURE 2 D</t>
  </si>
  <si>
    <t>Tetanus</t>
  </si>
  <si>
    <t>M06_IML1</t>
  </si>
  <si>
    <t>M12_IML1</t>
  </si>
  <si>
    <t>M23_IML1</t>
  </si>
  <si>
    <t>M24_IML1</t>
  </si>
  <si>
    <t>M06_IAL1</t>
  </si>
  <si>
    <t>M12_IAL1</t>
  </si>
  <si>
    <t>M23_IAL1</t>
  </si>
  <si>
    <t>M24_IAL1</t>
  </si>
  <si>
    <t>M05_IAL1</t>
  </si>
  <si>
    <t>M10_IAL1</t>
  </si>
  <si>
    <t>M11_IAL1</t>
  </si>
  <si>
    <t>M05_IML1</t>
  </si>
  <si>
    <t>M10_IML1</t>
  </si>
  <si>
    <t>M11__IML1</t>
  </si>
  <si>
    <t>Isometric Relaxation</t>
  </si>
  <si>
    <t>Chaotic Relaxation</t>
  </si>
  <si>
    <t>Key</t>
  </si>
  <si>
    <r>
      <t>Reciprocal 
Spacing (nm</t>
    </r>
    <r>
      <rPr>
        <b/>
        <vertAlign val="superscript"/>
        <sz val="11"/>
        <color rgb="FF000000"/>
        <rFont val="Calibri"/>
        <family val="2"/>
      </rPr>
      <t>-1</t>
    </r>
    <r>
      <rPr>
        <b/>
        <sz val="11"/>
        <color rgb="FF000000"/>
        <rFont val="Calibri"/>
        <family val="2"/>
      </rPr>
      <t>)</t>
    </r>
  </si>
  <si>
    <t>Mean Twitch 
Intensity</t>
  </si>
  <si>
    <t>Mean Tetanus 
Intensity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</si>
</sst>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00"/>
    <numFmt numFmtId="166" formatCode="0.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A90FE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33CC"/>
        <bgColor rgb="FF000000"/>
      </patternFill>
    </fill>
    <fill>
      <patternFill patternType="solid">
        <fgColor rgb="FFFF33CC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33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165" fontId="0" fillId="2" borderId="0" xfId="0" applyNumberFormat="1" applyFill="1"/>
    <xf numFmtId="165" fontId="1" fillId="2" borderId="0" xfId="0" applyNumberFormat="1" applyFont="1" applyFill="1"/>
    <xf numFmtId="165" fontId="0" fillId="0" borderId="0" xfId="0" applyNumberFormat="1"/>
    <xf numFmtId="165" fontId="1" fillId="0" borderId="0" xfId="0" applyNumberFormat="1" applyFont="1" applyFill="1"/>
    <xf numFmtId="165" fontId="0" fillId="3" borderId="0" xfId="0" applyNumberFormat="1" applyFill="1"/>
    <xf numFmtId="165" fontId="1" fillId="3" borderId="0" xfId="0" applyNumberFormat="1" applyFont="1" applyFill="1"/>
    <xf numFmtId="164" fontId="1" fillId="0" borderId="0" xfId="0" applyNumberFormat="1" applyFont="1"/>
    <xf numFmtId="0" fontId="1" fillId="0" borderId="0" xfId="0" applyFont="1" applyFill="1"/>
    <xf numFmtId="166" fontId="1" fillId="0" borderId="0" xfId="0" applyNumberFormat="1" applyFont="1" applyFill="1"/>
    <xf numFmtId="166" fontId="1" fillId="2" borderId="0" xfId="0" applyNumberFormat="1" applyFont="1" applyFill="1"/>
    <xf numFmtId="166" fontId="1" fillId="3" borderId="0" xfId="0" applyNumberFormat="1" applyFont="1" applyFill="1"/>
    <xf numFmtId="0" fontId="0" fillId="5" borderId="0" xfId="0" applyFont="1" applyFill="1"/>
    <xf numFmtId="165" fontId="0" fillId="5" borderId="0" xfId="0" applyNumberFormat="1" applyFont="1" applyFill="1"/>
    <xf numFmtId="165" fontId="1" fillId="5" borderId="0" xfId="0" applyNumberFormat="1" applyFont="1" applyFill="1"/>
    <xf numFmtId="0" fontId="0" fillId="5" borderId="0" xfId="0" applyFill="1"/>
    <xf numFmtId="165" fontId="0" fillId="5" borderId="0" xfId="0" applyNumberFormat="1" applyFill="1"/>
    <xf numFmtId="166" fontId="1" fillId="5" borderId="0" xfId="0" applyNumberFormat="1" applyFont="1" applyFill="1"/>
    <xf numFmtId="0" fontId="0" fillId="6" borderId="0" xfId="0" applyFill="1"/>
    <xf numFmtId="165" fontId="0" fillId="6" borderId="0" xfId="0" applyNumberFormat="1" applyFill="1"/>
    <xf numFmtId="165" fontId="1" fillId="6" borderId="0" xfId="0" applyNumberFormat="1" applyFont="1" applyFill="1"/>
    <xf numFmtId="166" fontId="1" fillId="6" borderId="0" xfId="0" applyNumberFormat="1" applyFont="1" applyFill="1"/>
    <xf numFmtId="0" fontId="0" fillId="0" borderId="0" xfId="0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7" borderId="0" xfId="0" applyFont="1" applyFill="1" applyAlignment="1">
      <alignment horizontal="center" wrapText="1"/>
    </xf>
    <xf numFmtId="0" fontId="3" fillId="8" borderId="0" xfId="0" applyFont="1" applyFill="1" applyAlignment="1">
      <alignment horizontal="center" wrapText="1"/>
    </xf>
    <xf numFmtId="0" fontId="2" fillId="7" borderId="0" xfId="0" applyFont="1" applyFill="1"/>
    <xf numFmtId="0" fontId="5" fillId="7" borderId="0" xfId="0" applyFont="1" applyFill="1"/>
    <xf numFmtId="0" fontId="5" fillId="8" borderId="0" xfId="0" applyFont="1" applyFill="1"/>
    <xf numFmtId="0" fontId="2" fillId="8" borderId="0" xfId="0" applyFont="1" applyFill="1"/>
    <xf numFmtId="0" fontId="5" fillId="0" borderId="0" xfId="0" applyFont="1"/>
    <xf numFmtId="11" fontId="0" fillId="0" borderId="0" xfId="0" applyNumberFormat="1"/>
    <xf numFmtId="0" fontId="2" fillId="2" borderId="0" xfId="0" applyFont="1" applyFill="1"/>
    <xf numFmtId="0" fontId="2" fillId="3" borderId="0" xfId="0" applyFont="1" applyFill="1"/>
    <xf numFmtId="0" fontId="5" fillId="3" borderId="0" xfId="0" applyFont="1" applyFill="1"/>
    <xf numFmtId="0" fontId="3" fillId="7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/>
    </xf>
    <xf numFmtId="0" fontId="2" fillId="9" borderId="0" xfId="0" applyFont="1" applyFill="1"/>
    <xf numFmtId="0" fontId="3" fillId="9" borderId="0" xfId="0" applyFont="1" applyFill="1" applyAlignment="1">
      <alignment horizontal="center"/>
    </xf>
    <xf numFmtId="0" fontId="3" fillId="9" borderId="0" xfId="0" applyFont="1" applyFill="1" applyAlignment="1">
      <alignment horizontal="center" wrapText="1"/>
    </xf>
    <xf numFmtId="0" fontId="5" fillId="9" borderId="0" xfId="0" applyFont="1" applyFill="1"/>
    <xf numFmtId="0" fontId="5" fillId="10" borderId="0" xfId="0" applyFont="1" applyFill="1"/>
    <xf numFmtId="0" fontId="2" fillId="10" borderId="0" xfId="0" applyFont="1" applyFill="1"/>
    <xf numFmtId="0" fontId="0" fillId="10" borderId="0" xfId="0" applyFill="1"/>
    <xf numFmtId="165" fontId="0" fillId="10" borderId="0" xfId="0" applyNumberFormat="1" applyFill="1"/>
    <xf numFmtId="165" fontId="1" fillId="10" borderId="0" xfId="0" applyNumberFormat="1" applyFont="1" applyFill="1"/>
    <xf numFmtId="166" fontId="1" fillId="10" borderId="0" xfId="0" applyNumberFormat="1" applyFont="1" applyFill="1"/>
    <xf numFmtId="0" fontId="0" fillId="11" borderId="0" xfId="0" applyFill="1"/>
    <xf numFmtId="165" fontId="0" fillId="11" borderId="0" xfId="0" applyNumberFormat="1" applyFill="1"/>
    <xf numFmtId="165" fontId="1" fillId="11" borderId="0" xfId="0" applyNumberFormat="1" applyFont="1" applyFill="1"/>
    <xf numFmtId="166" fontId="1" fillId="11" borderId="0" xfId="0" applyNumberFormat="1" applyFont="1" applyFill="1"/>
    <xf numFmtId="0" fontId="3" fillId="12" borderId="0" xfId="0" applyFont="1" applyFill="1" applyAlignment="1">
      <alignment horizontal="center"/>
    </xf>
    <xf numFmtId="0" fontId="3" fillId="12" borderId="0" xfId="0" applyFont="1" applyFill="1" applyAlignment="1">
      <alignment horizontal="center" wrapText="1"/>
    </xf>
    <xf numFmtId="0" fontId="5" fillId="12" borderId="0" xfId="0" applyFont="1" applyFill="1"/>
    <xf numFmtId="0" fontId="5" fillId="11" borderId="0" xfId="0" applyFont="1" applyFill="1"/>
    <xf numFmtId="0" fontId="2" fillId="11" borderId="0" xfId="0" applyFont="1" applyFill="1"/>
    <xf numFmtId="0" fontId="2" fillId="1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BA90FE"/>
      <color rgb="FF99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76099-05FB-43AB-B262-FDD58FFAE567}">
  <dimension ref="A1:U100"/>
  <sheetViews>
    <sheetView tabSelected="1" workbookViewId="0">
      <selection activeCell="O16" sqref="O16"/>
    </sheetView>
  </sheetViews>
  <sheetFormatPr defaultRowHeight="14.5" x14ac:dyDescent="0.35"/>
  <cols>
    <col min="1" max="1" width="18.81640625" style="27" bestFit="1" customWidth="1"/>
    <col min="2" max="2" width="12.6328125" style="27" bestFit="1" customWidth="1"/>
    <col min="3" max="3" width="11.81640625" style="27" bestFit="1" customWidth="1"/>
    <col min="4" max="4" width="12.90625" style="27" bestFit="1" customWidth="1"/>
    <col min="5" max="5" width="11.81640625" style="27" bestFit="1" customWidth="1"/>
    <col min="6" max="6" width="12.90625" style="27" bestFit="1" customWidth="1"/>
    <col min="7" max="7" width="11.81640625" style="27" bestFit="1" customWidth="1"/>
    <col min="8" max="8" width="12.90625" style="27" bestFit="1" customWidth="1"/>
    <col min="9" max="9" width="11.81640625" style="27" bestFit="1" customWidth="1"/>
    <col min="10" max="10" width="12.90625" style="27" bestFit="1" customWidth="1"/>
  </cols>
  <sheetData>
    <row r="1" spans="1:17" x14ac:dyDescent="0.35">
      <c r="C1" s="41" t="s">
        <v>4</v>
      </c>
      <c r="D1" s="41"/>
      <c r="E1" s="42" t="s">
        <v>5</v>
      </c>
      <c r="F1" s="42"/>
      <c r="G1" s="57" t="s">
        <v>6</v>
      </c>
      <c r="H1" s="57"/>
      <c r="I1" s="44" t="s">
        <v>7</v>
      </c>
      <c r="J1" s="44"/>
    </row>
    <row r="2" spans="1:17" ht="31" x14ac:dyDescent="0.35">
      <c r="A2" s="28" t="s">
        <v>30</v>
      </c>
      <c r="B2" s="29" t="s">
        <v>31</v>
      </c>
      <c r="C2" s="30" t="s">
        <v>32</v>
      </c>
      <c r="D2" s="30" t="s">
        <v>33</v>
      </c>
      <c r="E2" s="31" t="s">
        <v>32</v>
      </c>
      <c r="F2" s="31" t="s">
        <v>33</v>
      </c>
      <c r="G2" s="58" t="s">
        <v>32</v>
      </c>
      <c r="H2" s="58" t="s">
        <v>33</v>
      </c>
      <c r="I2" s="45" t="s">
        <v>32</v>
      </c>
      <c r="J2" s="45" t="s">
        <v>33</v>
      </c>
    </row>
    <row r="3" spans="1:17" x14ac:dyDescent="0.35">
      <c r="A3" s="32" t="s">
        <v>4</v>
      </c>
      <c r="B3" s="27">
        <v>1.6574714000000001E-2</v>
      </c>
      <c r="C3" s="33">
        <v>0</v>
      </c>
      <c r="D3" s="33">
        <v>2.24514999999998E-5</v>
      </c>
      <c r="E3" s="34">
        <v>0</v>
      </c>
      <c r="F3" s="34">
        <v>0</v>
      </c>
      <c r="G3" s="59">
        <v>6.1130894736841995E-5</v>
      </c>
      <c r="H3" s="59">
        <v>9.7749999999939899E-8</v>
      </c>
      <c r="I3" s="43">
        <v>2.55773999999998E-5</v>
      </c>
      <c r="J3" s="46">
        <v>3.4676130434782703E-5</v>
      </c>
    </row>
    <row r="4" spans="1:17" x14ac:dyDescent="0.35">
      <c r="A4" s="35" t="s">
        <v>5</v>
      </c>
      <c r="B4" s="27">
        <v>1.6784521E-2</v>
      </c>
      <c r="C4" s="32">
        <v>5.40255542168675E-5</v>
      </c>
      <c r="D4" s="33">
        <v>3.8667500000001896E-6</v>
      </c>
      <c r="E4" s="34">
        <v>3.94610804597701E-5</v>
      </c>
      <c r="F4" s="34">
        <v>1.8078743298968999E-4</v>
      </c>
      <c r="G4" s="59">
        <v>3.7150789473684202E-5</v>
      </c>
      <c r="H4" s="59">
        <v>1.3500624999999899E-5</v>
      </c>
      <c r="I4" s="43">
        <v>4.2272599999999803E-5</v>
      </c>
      <c r="J4" s="46">
        <v>5.1557260869565297E-5</v>
      </c>
    </row>
    <row r="5" spans="1:17" x14ac:dyDescent="0.35">
      <c r="A5" s="62" t="s">
        <v>6</v>
      </c>
      <c r="B5" s="27">
        <v>1.6994327E-2</v>
      </c>
      <c r="C5" s="32">
        <v>1.22197108433735E-4</v>
      </c>
      <c r="D5" s="32">
        <v>0</v>
      </c>
      <c r="E5" s="34">
        <v>2.7416160919540202E-5</v>
      </c>
      <c r="F5" s="34">
        <v>8.2247865979381398E-5</v>
      </c>
      <c r="G5" s="59">
        <v>3.5661684210526299E-5</v>
      </c>
      <c r="H5" s="59">
        <v>1.76544999999999E-5</v>
      </c>
      <c r="I5" s="43">
        <v>3.5150799999999901E-5</v>
      </c>
      <c r="J5" s="46">
        <v>6.6357391304348003E-5</v>
      </c>
    </row>
    <row r="6" spans="1:17" x14ac:dyDescent="0.35">
      <c r="A6" s="43" t="s">
        <v>7</v>
      </c>
      <c r="B6" s="27">
        <v>1.7204133999999999E-2</v>
      </c>
      <c r="C6" s="33">
        <v>1.04074662650602E-4</v>
      </c>
      <c r="D6" s="33">
        <v>5.9957385714285797E-5</v>
      </c>
      <c r="E6" s="34">
        <v>1.6564924137931001E-4</v>
      </c>
      <c r="F6" s="34">
        <v>1.74026298969072E-4</v>
      </c>
      <c r="G6" s="59">
        <v>8.1945578947368198E-5</v>
      </c>
      <c r="H6" s="59">
        <v>3.50863749999999E-5</v>
      </c>
      <c r="I6" s="43">
        <v>2.3344999999999899E-5</v>
      </c>
      <c r="J6" s="46">
        <v>4.5187521739130502E-5</v>
      </c>
    </row>
    <row r="7" spans="1:17" x14ac:dyDescent="0.35">
      <c r="B7" s="27">
        <v>1.7413939999999999E-2</v>
      </c>
      <c r="C7" s="33">
        <v>9.3140216867469898E-5</v>
      </c>
      <c r="D7" s="33">
        <v>1.6419771428571301E-5</v>
      </c>
      <c r="E7" s="34">
        <v>1.0621732183907999E-4</v>
      </c>
      <c r="F7" s="34">
        <v>1.1646273195876299E-4</v>
      </c>
      <c r="G7" s="59">
        <v>8.35714736842102E-5</v>
      </c>
      <c r="H7" s="59">
        <v>9.7772499999997394E-6</v>
      </c>
      <c r="I7" s="43">
        <v>4.60811999999999E-5</v>
      </c>
      <c r="J7" s="46">
        <v>6.73026521739131E-5</v>
      </c>
    </row>
    <row r="8" spans="1:17" x14ac:dyDescent="0.35">
      <c r="B8" s="27">
        <v>1.7623746999999999E-2</v>
      </c>
      <c r="C8" s="33">
        <v>9.12037710843374E-5</v>
      </c>
      <c r="D8" s="33">
        <v>6.5615714285724004E-7</v>
      </c>
      <c r="E8" s="34">
        <v>1.3676740229885001E-4</v>
      </c>
      <c r="F8" s="34">
        <v>1.2691316494845299E-4</v>
      </c>
      <c r="G8" s="59">
        <v>6.7666368421052603E-5</v>
      </c>
      <c r="H8" s="59">
        <v>1.2850124999999899E-5</v>
      </c>
      <c r="I8" s="43">
        <v>5.8468399999999997E-5</v>
      </c>
      <c r="J8" s="46">
        <v>1.21303782608695E-4</v>
      </c>
    </row>
    <row r="9" spans="1:17" x14ac:dyDescent="0.35">
      <c r="B9" s="27">
        <v>1.7833552999999999E-2</v>
      </c>
      <c r="C9" s="33">
        <v>1.2297332530120399E-4</v>
      </c>
      <c r="D9" s="33">
        <v>5.3965542857142901E-5</v>
      </c>
      <c r="E9" s="34">
        <v>1.5390548275862E-4</v>
      </c>
      <c r="F9" s="34">
        <v>1.4517659793814399E-4</v>
      </c>
      <c r="G9" s="59">
        <v>6.1426315789469005E-7</v>
      </c>
      <c r="H9" s="59">
        <v>1.9049999999999999E-5</v>
      </c>
      <c r="I9" s="43">
        <v>2.5549599999999898E-5</v>
      </c>
      <c r="J9" s="46">
        <v>9.4425913043478407E-5</v>
      </c>
    </row>
    <row r="10" spans="1:17" x14ac:dyDescent="0.35">
      <c r="B10" s="27">
        <v>1.8043360000000001E-2</v>
      </c>
      <c r="C10" s="32">
        <v>1.19701879518072E-4</v>
      </c>
      <c r="D10" s="32">
        <v>7.7421928571428506E-5</v>
      </c>
      <c r="E10" s="34">
        <v>8.2927563218390695E-5</v>
      </c>
      <c r="F10" s="35">
        <v>1.8040503092783499E-4</v>
      </c>
      <c r="G10" s="59">
        <v>5.1877157894736597E-5</v>
      </c>
      <c r="H10" s="59">
        <v>4.3920875E-5</v>
      </c>
      <c r="I10" s="43">
        <v>6.3727799999999793E-5</v>
      </c>
      <c r="J10" s="46">
        <v>9.2416043478260994E-5</v>
      </c>
    </row>
    <row r="11" spans="1:17" x14ac:dyDescent="0.35">
      <c r="B11" s="27">
        <v>1.8253166000000001E-2</v>
      </c>
      <c r="C11" s="32">
        <v>1.5237143373493899E-4</v>
      </c>
      <c r="D11" s="32">
        <v>7.9166314285714296E-5</v>
      </c>
      <c r="E11" s="34">
        <v>8.5317643678160804E-5</v>
      </c>
      <c r="F11" s="35">
        <v>2.07173463917525E-4</v>
      </c>
      <c r="G11" s="59">
        <v>7.3975052631578995E-5</v>
      </c>
      <c r="H11" s="59">
        <v>2.3847749999999999E-5</v>
      </c>
      <c r="I11" s="43">
        <v>7.9134999999999899E-5</v>
      </c>
      <c r="J11" s="46">
        <v>1.10735173913043E-4</v>
      </c>
    </row>
    <row r="12" spans="1:17" x14ac:dyDescent="0.35">
      <c r="B12" s="27">
        <v>1.8462973000000001E-2</v>
      </c>
      <c r="C12" s="32">
        <v>1.3701898795180699E-4</v>
      </c>
      <c r="D12" s="32">
        <v>1.099147E-4</v>
      </c>
      <c r="E12" s="34">
        <v>6.9678724137931102E-5</v>
      </c>
      <c r="F12" s="35">
        <v>1.05211896907216E-4</v>
      </c>
      <c r="G12" s="59">
        <v>7.0835947368421106E-5</v>
      </c>
      <c r="H12" s="59">
        <v>7.4356624999999906E-5</v>
      </c>
      <c r="I12" s="43">
        <v>8.7683199999999696E-5</v>
      </c>
      <c r="J12" s="46">
        <v>1.3412530434782599E-4</v>
      </c>
    </row>
    <row r="13" spans="1:17" x14ac:dyDescent="0.35">
      <c r="B13" s="27">
        <v>1.8672779E-2</v>
      </c>
      <c r="C13" s="32">
        <v>1.18580542168674E-4</v>
      </c>
      <c r="D13" s="32">
        <v>1.17982085714285E-4</v>
      </c>
      <c r="E13" s="34">
        <v>1.2227480459770101E-4</v>
      </c>
      <c r="F13" s="35">
        <v>1.3608632989690699E-4</v>
      </c>
      <c r="G13" s="59">
        <v>3.4157842105263002E-5</v>
      </c>
      <c r="H13" s="59">
        <v>5.7432500000000003E-5</v>
      </c>
      <c r="I13" s="43">
        <v>8.65213999999999E-5</v>
      </c>
      <c r="J13" s="46">
        <v>1.5521243478260801E-4</v>
      </c>
    </row>
    <row r="14" spans="1:17" x14ac:dyDescent="0.35">
      <c r="B14" s="27">
        <v>1.8882586E-2</v>
      </c>
      <c r="C14" s="32">
        <v>1.6705209638554199E-4</v>
      </c>
      <c r="D14" s="32">
        <v>1.10518471428571E-4</v>
      </c>
      <c r="E14" s="34">
        <v>1.2839788505747101E-4</v>
      </c>
      <c r="F14" s="35">
        <v>1.67161762886597E-4</v>
      </c>
      <c r="G14" s="59">
        <v>3.1325736842105102E-5</v>
      </c>
      <c r="H14" s="59">
        <v>6.6813374999999707E-5</v>
      </c>
      <c r="I14" s="43">
        <v>6.9468599999999994E-5</v>
      </c>
      <c r="J14" s="46">
        <v>1.34514565217391E-4</v>
      </c>
    </row>
    <row r="15" spans="1:17" x14ac:dyDescent="0.35">
      <c r="B15" s="27">
        <v>1.9092392E-2</v>
      </c>
      <c r="C15" s="32">
        <v>1.5785565060240901E-4</v>
      </c>
      <c r="D15" s="32">
        <v>1.22947857142857E-4</v>
      </c>
      <c r="E15" s="34">
        <v>1.02932965517241E-4</v>
      </c>
      <c r="F15" s="35">
        <v>2.0240519587628799E-4</v>
      </c>
      <c r="G15" s="59">
        <v>5.5603631578947103E-5</v>
      </c>
      <c r="H15" s="59">
        <v>7.2876250000000002E-5</v>
      </c>
      <c r="I15" s="43">
        <v>1.24673799999999E-4</v>
      </c>
      <c r="J15" s="46">
        <v>1.61115695652174E-4</v>
      </c>
    </row>
    <row r="16" spans="1:17" x14ac:dyDescent="0.35">
      <c r="B16" s="27">
        <v>1.9302198999999999E-2</v>
      </c>
      <c r="C16" s="32">
        <v>2.14350204819277E-4</v>
      </c>
      <c r="D16" s="32">
        <v>1.7802024285714201E-4</v>
      </c>
      <c r="E16" s="34">
        <v>1.13843045977011E-4</v>
      </c>
      <c r="F16" s="35">
        <v>3.4317662886597898E-4</v>
      </c>
      <c r="G16" s="59">
        <v>1.16098526315789E-4</v>
      </c>
      <c r="H16" s="59">
        <v>5.2994124999999901E-5</v>
      </c>
      <c r="I16" s="43">
        <v>1.75038E-4</v>
      </c>
      <c r="J16" s="46">
        <v>1.97854826086956E-4</v>
      </c>
      <c r="O16" s="37"/>
      <c r="P16" s="37"/>
      <c r="Q16" s="37"/>
    </row>
    <row r="17" spans="2:21" x14ac:dyDescent="0.35">
      <c r="B17" s="27">
        <v>1.9512004999999999E-2</v>
      </c>
      <c r="C17" s="32">
        <v>2.1398775903614401E-4</v>
      </c>
      <c r="D17" s="32">
        <v>1.9890362857142801E-4</v>
      </c>
      <c r="E17" s="34">
        <v>1.8642512643678101E-4</v>
      </c>
      <c r="F17" s="35">
        <v>2.0009106185567001E-4</v>
      </c>
      <c r="G17" s="59">
        <v>8.72884210526313E-5</v>
      </c>
      <c r="H17" s="59">
        <v>0</v>
      </c>
      <c r="I17" s="43">
        <v>1.8110119999999999E-4</v>
      </c>
      <c r="J17" s="46">
        <v>1.9999995652173901E-4</v>
      </c>
      <c r="O17" s="37"/>
      <c r="P17" s="37"/>
      <c r="R17" s="37"/>
    </row>
    <row r="18" spans="2:21" x14ac:dyDescent="0.35">
      <c r="B18" s="27">
        <v>1.9721811999999998E-2</v>
      </c>
      <c r="C18" s="32">
        <v>2.47477313253011E-4</v>
      </c>
      <c r="D18" s="32">
        <v>2.4311801428571401E-4</v>
      </c>
      <c r="E18" s="34">
        <v>2.9342520689655099E-4</v>
      </c>
      <c r="F18" s="35">
        <v>2.4681849484535999E-4</v>
      </c>
      <c r="G18" s="59">
        <v>6.3153315789473804E-5</v>
      </c>
      <c r="H18" s="59">
        <v>4.0325551724137803E-5</v>
      </c>
      <c r="I18" s="43">
        <v>2.6497839999999902E-4</v>
      </c>
      <c r="J18" s="46">
        <v>2.7263508695652197E-4</v>
      </c>
      <c r="O18" s="37"/>
      <c r="P18" s="37"/>
      <c r="R18" s="37"/>
    </row>
    <row r="19" spans="2:21" x14ac:dyDescent="0.35">
      <c r="B19" s="27">
        <v>1.9931619000000001E-2</v>
      </c>
      <c r="C19" s="32">
        <v>3.0309886746987899E-4</v>
      </c>
      <c r="D19" s="32">
        <v>2.7313439999999999E-4</v>
      </c>
      <c r="E19" s="34">
        <v>1.5593728735632101E-4</v>
      </c>
      <c r="F19" s="35">
        <v>1.9874092783505099E-4</v>
      </c>
      <c r="G19" s="59">
        <v>9.5113210526315696E-5</v>
      </c>
      <c r="H19" s="59">
        <v>7.2034103448275806E-5</v>
      </c>
      <c r="I19" s="43">
        <v>2.5925859999999999E-4</v>
      </c>
      <c r="J19" s="46">
        <v>2.7179521739130398E-4</v>
      </c>
      <c r="O19" s="37"/>
      <c r="P19" s="37"/>
      <c r="Q19" s="37"/>
    </row>
    <row r="20" spans="2:21" x14ac:dyDescent="0.35">
      <c r="B20" s="27">
        <v>2.0141425000000001E-2</v>
      </c>
      <c r="C20" s="32">
        <v>3.0357542168674698E-4</v>
      </c>
      <c r="D20" s="32">
        <v>3.1511078571428499E-4</v>
      </c>
      <c r="E20" s="34">
        <v>2.8502136781609198E-4</v>
      </c>
      <c r="F20" s="35">
        <v>2.0011336082474199E-4</v>
      </c>
      <c r="G20" s="59">
        <v>8.8117105263157698E-5</v>
      </c>
      <c r="H20" s="59">
        <v>7.7848655172413803E-5</v>
      </c>
      <c r="I20" s="43">
        <v>3.0995079999999997E-4</v>
      </c>
      <c r="J20" s="46">
        <v>3.2092934782608598E-4</v>
      </c>
      <c r="O20" s="37"/>
      <c r="P20" s="37"/>
      <c r="R20" s="37"/>
    </row>
    <row r="21" spans="2:21" x14ac:dyDescent="0.35">
      <c r="B21" s="27">
        <v>2.0351232E-2</v>
      </c>
      <c r="C21" s="32">
        <v>3.56594975903614E-4</v>
      </c>
      <c r="D21" s="32">
        <v>3.5034917142857101E-4</v>
      </c>
      <c r="E21" s="34">
        <v>1.7754844827586199E-4</v>
      </c>
      <c r="F21" s="35">
        <v>3.0957679381443199E-4</v>
      </c>
      <c r="G21" s="59">
        <v>9.5574999999999802E-5</v>
      </c>
      <c r="H21" s="59">
        <v>6.6961206896551403E-5</v>
      </c>
      <c r="I21" s="43">
        <v>3.1886899999999902E-4</v>
      </c>
      <c r="J21" s="46">
        <v>3.7235847826086899E-4</v>
      </c>
      <c r="O21" s="37"/>
      <c r="P21" s="37"/>
      <c r="R21" s="37"/>
      <c r="S21" s="37"/>
      <c r="T21" s="37"/>
      <c r="U21" s="37"/>
    </row>
    <row r="22" spans="2:21" x14ac:dyDescent="0.35">
      <c r="B22" s="27">
        <v>2.0561038E-2</v>
      </c>
      <c r="C22" s="32">
        <v>4.23047530120481E-4</v>
      </c>
      <c r="D22" s="32">
        <v>4.0661055714285698E-4</v>
      </c>
      <c r="E22" s="34">
        <v>2.8348452873563202E-4</v>
      </c>
      <c r="F22" s="35">
        <v>3.7760822680412299E-4</v>
      </c>
      <c r="G22" s="59">
        <v>1.4823889473684101E-4</v>
      </c>
      <c r="H22" s="59">
        <v>4.1486758620689497E-5</v>
      </c>
      <c r="I22" s="43">
        <v>3.4806419999999902E-4</v>
      </c>
      <c r="J22" s="46">
        <v>3.7967560869565199E-4</v>
      </c>
      <c r="P22" s="37"/>
      <c r="R22" s="37"/>
      <c r="S22" s="37"/>
    </row>
    <row r="23" spans="2:21" x14ac:dyDescent="0.35">
      <c r="B23" s="27">
        <v>2.0770845E-2</v>
      </c>
      <c r="C23" s="32">
        <v>4.2682108433734898E-4</v>
      </c>
      <c r="D23" s="32">
        <v>5.2191894285714296E-4</v>
      </c>
      <c r="E23" s="34">
        <v>3.1016660919540198E-4</v>
      </c>
      <c r="F23" s="35">
        <v>3.08999659793814E-4</v>
      </c>
      <c r="G23" s="59">
        <v>2.04526789473684E-4</v>
      </c>
      <c r="H23" s="59">
        <v>6.65973103448275E-5</v>
      </c>
      <c r="I23" s="43">
        <v>3.7917039999999999E-4</v>
      </c>
      <c r="J23" s="46">
        <v>4.0261073913043402E-4</v>
      </c>
      <c r="O23" s="37"/>
      <c r="P23" s="37"/>
      <c r="R23" s="37"/>
      <c r="S23" s="37"/>
      <c r="T23" s="37"/>
      <c r="U23" s="37"/>
    </row>
    <row r="24" spans="2:21" x14ac:dyDescent="0.35">
      <c r="B24" s="27">
        <v>2.0980650999999999E-2</v>
      </c>
      <c r="C24" s="32">
        <v>5.1908063855421699E-4</v>
      </c>
      <c r="D24" s="32">
        <v>4.9231432857142798E-4</v>
      </c>
      <c r="E24" s="34">
        <v>3.35216689655172E-4</v>
      </c>
      <c r="F24" s="35">
        <v>3.6086809278350497E-4</v>
      </c>
      <c r="G24" s="59">
        <v>1.19618684210526E-4</v>
      </c>
      <c r="H24" s="59">
        <v>6.9422862068965394E-5</v>
      </c>
      <c r="I24" s="43">
        <v>4.4241160000000002E-4</v>
      </c>
      <c r="J24" s="46">
        <v>4.6065586956521701E-4</v>
      </c>
      <c r="O24" s="37"/>
      <c r="P24" s="37"/>
      <c r="R24" s="37"/>
      <c r="S24" s="37"/>
      <c r="T24" s="37"/>
    </row>
    <row r="25" spans="2:21" x14ac:dyDescent="0.35">
      <c r="B25" s="27">
        <v>2.1190457999999999E-2</v>
      </c>
      <c r="C25" s="32">
        <v>5.0923919277108402E-4</v>
      </c>
      <c r="D25" s="32">
        <v>5.2253271428571405E-4</v>
      </c>
      <c r="E25" s="34">
        <v>3.8188877011494202E-4</v>
      </c>
      <c r="F25" s="35">
        <v>3.8027352577319498E-4</v>
      </c>
      <c r="G25" s="59">
        <v>1.99633578947368E-4</v>
      </c>
      <c r="H25" s="59">
        <v>6.4833413793103305E-5</v>
      </c>
      <c r="I25" s="43">
        <v>4.5632579999999902E-4</v>
      </c>
      <c r="J25" s="46">
        <v>4.6235100000000001E-4</v>
      </c>
      <c r="P25" s="37"/>
      <c r="R25" s="37"/>
      <c r="S25" s="37"/>
    </row>
    <row r="26" spans="2:21" x14ac:dyDescent="0.35">
      <c r="B26" s="27">
        <v>2.1400263999999999E-2</v>
      </c>
      <c r="C26" s="32">
        <v>6.1450774698795102E-4</v>
      </c>
      <c r="D26" s="32">
        <v>6.1837009999999996E-4</v>
      </c>
      <c r="E26" s="34">
        <v>3.0535485057471199E-4</v>
      </c>
      <c r="F26" s="35">
        <v>4.2173595876288599E-4</v>
      </c>
      <c r="G26" s="59">
        <v>2.2534747368421E-4</v>
      </c>
      <c r="H26" s="59">
        <v>8.2265965517241393E-5</v>
      </c>
      <c r="I26" s="43">
        <v>5.3764899999999899E-4</v>
      </c>
      <c r="J26" s="46">
        <v>5.5714013043478203E-4</v>
      </c>
      <c r="P26" s="37"/>
      <c r="Q26" s="37"/>
      <c r="R26" s="37"/>
      <c r="S26" s="37"/>
      <c r="U26" s="37"/>
    </row>
    <row r="27" spans="2:21" x14ac:dyDescent="0.35">
      <c r="B27" s="27">
        <v>2.1610071000000002E-2</v>
      </c>
      <c r="C27" s="32">
        <v>7.0100030120481902E-4</v>
      </c>
      <c r="D27" s="32">
        <v>6.4328748571428496E-4</v>
      </c>
      <c r="E27" s="34">
        <v>3.5756493103448198E-4</v>
      </c>
      <c r="F27" s="35">
        <v>4.0437339175257702E-4</v>
      </c>
      <c r="G27" s="59">
        <v>2.40871368421052E-4</v>
      </c>
      <c r="H27" s="59">
        <v>1.1479751724137901E-4</v>
      </c>
      <c r="I27" s="43">
        <v>6.0177319999999996E-4</v>
      </c>
      <c r="J27" s="46">
        <v>5.3733026086956502E-4</v>
      </c>
      <c r="P27" s="37"/>
      <c r="Q27" s="37"/>
      <c r="R27" s="37"/>
      <c r="S27" s="37"/>
      <c r="U27" s="37"/>
    </row>
    <row r="28" spans="2:21" x14ac:dyDescent="0.35">
      <c r="B28" s="27">
        <v>2.1819877000000001E-2</v>
      </c>
      <c r="C28" s="38">
        <v>7.2385885542168701E-4</v>
      </c>
      <c r="D28" s="38">
        <v>7.1589887142857098E-4</v>
      </c>
      <c r="E28" s="39">
        <v>3.8442001149425201E-4</v>
      </c>
      <c r="F28" s="39">
        <v>3.6011882474226801E-4</v>
      </c>
      <c r="G28" s="60">
        <v>2.5163426315789401E-4</v>
      </c>
      <c r="H28" s="60">
        <v>7.6446068965517006E-5</v>
      </c>
      <c r="I28" s="47">
        <v>5.6331539999999905E-4</v>
      </c>
      <c r="J28" s="47">
        <v>6.1634639130434704E-4</v>
      </c>
      <c r="P28" s="37"/>
      <c r="Q28" s="37"/>
      <c r="R28" s="37"/>
      <c r="S28" s="37"/>
    </row>
    <row r="29" spans="2:21" x14ac:dyDescent="0.35">
      <c r="B29" s="27">
        <v>2.2029684000000001E-2</v>
      </c>
      <c r="C29" s="38">
        <v>7.6031540963855399E-4</v>
      </c>
      <c r="D29" s="38">
        <v>7.8550925714285702E-4</v>
      </c>
      <c r="E29" s="39">
        <v>4.3079509195402202E-4</v>
      </c>
      <c r="F29" s="39">
        <v>5.0210225773195799E-4</v>
      </c>
      <c r="G29" s="60">
        <v>2.41699157894736E-4</v>
      </c>
      <c r="H29" s="60">
        <v>8.7986620689654995E-5</v>
      </c>
      <c r="I29" s="47">
        <v>6.0483159999999902E-4</v>
      </c>
      <c r="J29" s="47">
        <v>6.0982552173913002E-4</v>
      </c>
      <c r="P29" s="37"/>
      <c r="Q29" s="37"/>
      <c r="R29" s="37"/>
      <c r="S29" s="37"/>
      <c r="T29" s="37"/>
    </row>
    <row r="30" spans="2:21" x14ac:dyDescent="0.35">
      <c r="B30" s="27">
        <v>2.2239490000000001E-2</v>
      </c>
      <c r="C30" s="38">
        <v>7.8943196385542098E-4</v>
      </c>
      <c r="D30" s="38">
        <v>7.83039642857142E-4</v>
      </c>
      <c r="E30" s="39">
        <v>3.7528317241379301E-4</v>
      </c>
      <c r="F30" s="39">
        <v>5.8684469072164903E-4</v>
      </c>
      <c r="G30" s="61">
        <v>2.6697605263157801E-4</v>
      </c>
      <c r="H30" s="61">
        <v>1.1650917241379301E-4</v>
      </c>
      <c r="I30" s="48">
        <v>6.8151879999999896E-4</v>
      </c>
      <c r="J30" s="48">
        <v>6.4656865217391202E-4</v>
      </c>
      <c r="P30" s="37"/>
      <c r="Q30" s="37"/>
      <c r="R30" s="37"/>
      <c r="S30" s="37"/>
      <c r="T30" s="37"/>
    </row>
    <row r="31" spans="2:21" x14ac:dyDescent="0.35">
      <c r="B31" s="27">
        <v>2.2449297E-2</v>
      </c>
      <c r="C31" s="38">
        <v>8.7722251807228905E-4</v>
      </c>
      <c r="D31" s="38">
        <v>8.4953802857142804E-4</v>
      </c>
      <c r="E31" s="39">
        <v>4.2321425287356301E-4</v>
      </c>
      <c r="F31" s="39">
        <v>5.6890712371134001E-4</v>
      </c>
      <c r="G31" s="61">
        <v>2.7915494736841998E-4</v>
      </c>
      <c r="H31" s="61">
        <v>1.09023724137931E-4</v>
      </c>
      <c r="I31" s="48">
        <v>7.6207099999999904E-4</v>
      </c>
      <c r="J31" s="48">
        <v>7.0085478260869497E-4</v>
      </c>
      <c r="Q31" s="37"/>
      <c r="R31" s="37"/>
      <c r="S31" s="37"/>
      <c r="T31" s="37"/>
    </row>
    <row r="32" spans="2:21" x14ac:dyDescent="0.35">
      <c r="B32" s="27">
        <v>2.2659103E-2</v>
      </c>
      <c r="C32" s="38">
        <v>9.4758407228915601E-4</v>
      </c>
      <c r="D32" s="38">
        <v>8.7774341428571397E-4</v>
      </c>
      <c r="E32" s="39">
        <v>3.74883333333333E-4</v>
      </c>
      <c r="F32" s="39">
        <v>5.6223255670102997E-4</v>
      </c>
      <c r="G32" s="61">
        <v>3.3360184210526301E-4</v>
      </c>
      <c r="H32" s="61">
        <v>1.11346275862068E-4</v>
      </c>
      <c r="I32" s="48">
        <v>7.8486819999999896E-4</v>
      </c>
      <c r="J32" s="48">
        <v>6.8070191304347798E-4</v>
      </c>
      <c r="P32" s="37"/>
      <c r="Q32" s="37"/>
      <c r="R32" s="37"/>
      <c r="S32" s="37"/>
    </row>
    <row r="33" spans="2:19" x14ac:dyDescent="0.35">
      <c r="B33" s="27">
        <v>2.2868909999999999E-2</v>
      </c>
      <c r="C33" s="38">
        <v>9.6832262650602303E-4</v>
      </c>
      <c r="D33" s="38">
        <v>9.3104280000000004E-4</v>
      </c>
      <c r="E33" s="39">
        <v>4.6714641379310302E-4</v>
      </c>
      <c r="F33" s="39">
        <v>5.9763098969072101E-4</v>
      </c>
      <c r="G33" s="60">
        <v>3.5963273684210499E-4</v>
      </c>
      <c r="H33" s="60">
        <v>1.38200827586206E-4</v>
      </c>
      <c r="I33" s="47">
        <v>7.8465439999999902E-4</v>
      </c>
      <c r="J33" s="47">
        <v>6.7841404347826104E-4</v>
      </c>
      <c r="P33" s="37"/>
      <c r="Q33" s="37"/>
      <c r="R33" s="37"/>
      <c r="S33" s="37"/>
    </row>
    <row r="34" spans="2:19" x14ac:dyDescent="0.35">
      <c r="B34" s="27">
        <v>2.3078715999999999E-2</v>
      </c>
      <c r="C34" s="38">
        <v>9.5086018072289096E-4</v>
      </c>
      <c r="D34" s="38">
        <v>9.4823218571428501E-4</v>
      </c>
      <c r="E34" s="39">
        <v>5.2546649425287304E-4</v>
      </c>
      <c r="F34" s="39">
        <v>6.1200842268041198E-4</v>
      </c>
      <c r="G34" s="60">
        <v>3.2289163157894697E-4</v>
      </c>
      <c r="H34" s="60">
        <v>1.6289337931034499E-4</v>
      </c>
      <c r="I34" s="47">
        <v>7.7179859999999898E-4</v>
      </c>
      <c r="J34" s="47">
        <v>7.0286817391304298E-4</v>
      </c>
      <c r="P34" s="37"/>
      <c r="Q34" s="37"/>
      <c r="R34" s="37"/>
      <c r="S34" s="37"/>
    </row>
    <row r="35" spans="2:19" x14ac:dyDescent="0.35">
      <c r="B35" s="27">
        <v>2.3288522999999998E-2</v>
      </c>
      <c r="C35" s="38">
        <v>9.6845273493975897E-4</v>
      </c>
      <c r="D35" s="38">
        <v>9.8353657142857104E-4</v>
      </c>
      <c r="E35" s="40">
        <v>5.1630457471264302E-4</v>
      </c>
      <c r="F35" s="40">
        <v>5.7167685567010196E-4</v>
      </c>
      <c r="G35" s="60">
        <v>3.1380152631578902E-4</v>
      </c>
      <c r="H35" s="60">
        <v>1.74588931034482E-4</v>
      </c>
      <c r="I35" s="47">
        <v>8.4948480000000002E-4</v>
      </c>
      <c r="J35" s="47">
        <v>7.3052930434782597E-4</v>
      </c>
      <c r="P35" s="37"/>
      <c r="R35" s="37"/>
    </row>
    <row r="36" spans="2:19" x14ac:dyDescent="0.35">
      <c r="B36" s="27">
        <v>2.3498328999999998E-2</v>
      </c>
      <c r="C36" s="38">
        <v>9.7854328915662606E-4</v>
      </c>
      <c r="D36" s="38">
        <v>9.5531795714285696E-4</v>
      </c>
      <c r="E36" s="39">
        <v>4.9880865517241296E-4</v>
      </c>
      <c r="F36" s="39">
        <v>5.5823128865979297E-4</v>
      </c>
      <c r="G36" s="60">
        <v>2.8261142105263102E-4</v>
      </c>
      <c r="H36" s="60">
        <v>1.8647048275861999E-4</v>
      </c>
      <c r="I36" s="47">
        <v>8.7294099999999904E-4</v>
      </c>
      <c r="J36" s="47">
        <v>7.4169543478260803E-4</v>
      </c>
      <c r="P36" s="37"/>
      <c r="Q36" s="37"/>
      <c r="R36" s="37"/>
      <c r="S36" s="37"/>
    </row>
    <row r="37" spans="2:19" x14ac:dyDescent="0.35">
      <c r="B37" s="27">
        <v>2.3708136000000001E-2</v>
      </c>
      <c r="C37" s="38">
        <v>9.7735184337349301E-4</v>
      </c>
      <c r="D37" s="38">
        <v>9.7280234285714202E-4</v>
      </c>
      <c r="E37" s="39">
        <v>4.4032573563218303E-4</v>
      </c>
      <c r="F37" s="39">
        <v>6.3983372164948401E-4</v>
      </c>
      <c r="G37" s="60">
        <v>2.9718831578947301E-4</v>
      </c>
      <c r="H37" s="60">
        <v>1.9491103448275799E-4</v>
      </c>
      <c r="I37" s="47">
        <v>8.5319020000000005E-4</v>
      </c>
      <c r="J37" s="47">
        <v>7.5561556521739097E-4</v>
      </c>
      <c r="P37" s="37"/>
      <c r="R37" s="37"/>
      <c r="S37" s="37"/>
    </row>
    <row r="38" spans="2:19" x14ac:dyDescent="0.35">
      <c r="B38" s="27">
        <v>2.3917942000000001E-2</v>
      </c>
      <c r="C38" s="38">
        <v>9.7692839759036098E-4</v>
      </c>
      <c r="D38" s="38">
        <v>9.6510372857142805E-4</v>
      </c>
      <c r="E38" s="39">
        <v>4.4077281609195403E-4</v>
      </c>
      <c r="F38" s="39">
        <v>5.3572315463917505E-4</v>
      </c>
      <c r="G38" s="60">
        <v>2.5118821052631498E-4</v>
      </c>
      <c r="H38" s="60">
        <v>1.88227586206896E-4</v>
      </c>
      <c r="I38" s="47">
        <v>8.8919439999999997E-4</v>
      </c>
      <c r="J38" s="47">
        <v>7.2379269565217401E-4</v>
      </c>
      <c r="P38" s="37"/>
      <c r="R38" s="37"/>
      <c r="S38" s="37"/>
    </row>
    <row r="39" spans="2:19" x14ac:dyDescent="0.35">
      <c r="B39" s="27">
        <v>2.4127749E-2</v>
      </c>
      <c r="C39" s="38">
        <v>9.20034951807228E-4</v>
      </c>
      <c r="D39" s="38">
        <v>9.2913211428571397E-4</v>
      </c>
      <c r="E39" s="39">
        <v>5.0302589655172396E-4</v>
      </c>
      <c r="F39" s="39">
        <v>5.8279558762886505E-4</v>
      </c>
      <c r="G39" s="60">
        <v>2.3982910526315699E-4</v>
      </c>
      <c r="H39" s="60">
        <v>1.59328137931034E-4</v>
      </c>
      <c r="I39" s="47">
        <v>7.6798459999999997E-4</v>
      </c>
      <c r="J39" s="47">
        <v>7.4319482608695597E-4</v>
      </c>
      <c r="P39" s="37"/>
      <c r="R39" s="37"/>
      <c r="S39" s="37"/>
    </row>
    <row r="40" spans="2:19" x14ac:dyDescent="0.35">
      <c r="B40" s="27">
        <v>2.4337555E-2</v>
      </c>
      <c r="C40" s="38">
        <v>8.7159350602409604E-4</v>
      </c>
      <c r="D40" s="38">
        <v>9.2718550000000003E-4</v>
      </c>
      <c r="E40" s="39">
        <v>5.1051597701149397E-4</v>
      </c>
      <c r="F40" s="39">
        <v>5.61875020618556E-4</v>
      </c>
      <c r="G40" s="60">
        <v>2.7089900000000001E-4</v>
      </c>
      <c r="H40" s="60">
        <v>2.1190868965517199E-4</v>
      </c>
      <c r="I40" s="47">
        <v>7.5358179999999899E-4</v>
      </c>
      <c r="J40" s="47">
        <v>7.0412095652173901E-4</v>
      </c>
      <c r="P40" s="37"/>
      <c r="R40" s="37"/>
      <c r="S40" s="37"/>
    </row>
    <row r="41" spans="2:19" x14ac:dyDescent="0.35">
      <c r="B41" s="27">
        <v>2.4547362E-2</v>
      </c>
      <c r="C41" s="38">
        <v>8.4923006024096301E-4</v>
      </c>
      <c r="D41" s="38">
        <v>8.4236388571428495E-4</v>
      </c>
      <c r="E41" s="39">
        <v>3.5601105747126401E-4</v>
      </c>
      <c r="F41" s="39">
        <v>4.5925345360824701E-4</v>
      </c>
      <c r="G41" s="60">
        <v>2.4593289473684199E-4</v>
      </c>
      <c r="H41" s="60">
        <v>2.0155124137930999E-4</v>
      </c>
      <c r="I41" s="47">
        <v>7.5532899999999903E-4</v>
      </c>
      <c r="J41" s="47">
        <v>6.7577608695652196E-4</v>
      </c>
      <c r="R41" s="37"/>
    </row>
    <row r="42" spans="2:19" x14ac:dyDescent="0.35">
      <c r="B42" s="27">
        <v>2.4757168E-2</v>
      </c>
      <c r="C42" s="38">
        <v>8.2921261445783104E-4</v>
      </c>
      <c r="D42" s="38">
        <v>8.1603127142857097E-4</v>
      </c>
      <c r="E42" s="39">
        <v>4.68462137931034E-4</v>
      </c>
      <c r="F42" s="39">
        <v>5.3396888659793798E-4</v>
      </c>
      <c r="G42" s="60">
        <v>2.2517678947368399E-4</v>
      </c>
      <c r="H42" s="60">
        <v>2.06313793103448E-4</v>
      </c>
      <c r="I42" s="47">
        <v>6.7266120000000003E-4</v>
      </c>
      <c r="J42" s="47">
        <v>6.26028217391304E-4</v>
      </c>
      <c r="P42" s="37"/>
      <c r="Q42" s="37"/>
      <c r="R42" s="37"/>
    </row>
    <row r="43" spans="2:19" x14ac:dyDescent="0.35">
      <c r="B43" s="27">
        <v>2.4966974999999999E-2</v>
      </c>
      <c r="C43" s="38">
        <v>8.00954168674698E-4</v>
      </c>
      <c r="D43" s="38">
        <v>7.6894965714285695E-4</v>
      </c>
      <c r="E43" s="39">
        <v>4.2506021839080398E-4</v>
      </c>
      <c r="F43" s="39">
        <v>5.3115231958762797E-4</v>
      </c>
      <c r="G43" s="60">
        <v>2.44431684210526E-4</v>
      </c>
      <c r="H43" s="60">
        <v>2.32091344827586E-4</v>
      </c>
      <c r="I43" s="47">
        <v>6.6955439999999997E-4</v>
      </c>
      <c r="J43" s="47">
        <v>5.9116934782608597E-4</v>
      </c>
      <c r="P43" s="37"/>
      <c r="Q43" s="37"/>
      <c r="R43" s="37"/>
    </row>
    <row r="44" spans="2:19" x14ac:dyDescent="0.35">
      <c r="B44" s="27">
        <v>2.5176780999999999E-2</v>
      </c>
      <c r="C44" s="38">
        <v>7.3166772289156602E-4</v>
      </c>
      <c r="D44" s="38">
        <v>6.9336404285714201E-4</v>
      </c>
      <c r="E44" s="39">
        <v>4.0142829885057401E-4</v>
      </c>
      <c r="F44" s="39">
        <v>5.0859675257731898E-4</v>
      </c>
      <c r="G44" s="60">
        <v>3.0581057894736802E-4</v>
      </c>
      <c r="H44" s="60">
        <v>2.3222189655172401E-4</v>
      </c>
      <c r="I44" s="47">
        <v>5.667666E-4</v>
      </c>
      <c r="J44" s="47">
        <v>5.6062047826086901E-4</v>
      </c>
    </row>
    <row r="45" spans="2:19" x14ac:dyDescent="0.35">
      <c r="B45" s="27">
        <v>2.5386588000000002E-2</v>
      </c>
      <c r="C45" s="38">
        <v>6.4861827710843397E-4</v>
      </c>
      <c r="D45" s="38">
        <v>6.3812642857142795E-4</v>
      </c>
      <c r="E45" s="39">
        <v>4.0323737931034401E-4</v>
      </c>
      <c r="F45" s="39">
        <v>3.5471118556701001E-4</v>
      </c>
      <c r="G45" s="60">
        <v>2.6596647368420999E-4</v>
      </c>
      <c r="H45" s="60">
        <v>2.8194444827586202E-4</v>
      </c>
      <c r="I45" s="47">
        <v>5.9989679999999999E-4</v>
      </c>
      <c r="J45" s="47">
        <v>5.2978960869565195E-4</v>
      </c>
      <c r="Q45" s="37"/>
    </row>
    <row r="46" spans="2:19" x14ac:dyDescent="0.35">
      <c r="B46" s="27">
        <v>2.5596394000000001E-2</v>
      </c>
      <c r="C46" s="38">
        <v>6.3904483132530099E-4</v>
      </c>
      <c r="D46" s="38">
        <v>5.6855881428571398E-4</v>
      </c>
      <c r="E46" s="39">
        <v>3.08987459770114E-4</v>
      </c>
      <c r="F46" s="39">
        <v>4.0704461855670002E-4</v>
      </c>
      <c r="G46" s="60">
        <v>2.5445136842105201E-4</v>
      </c>
      <c r="H46" s="60">
        <v>2.6374999999999901E-4</v>
      </c>
      <c r="I46" s="47">
        <v>5.4296699999999902E-4</v>
      </c>
      <c r="J46" s="47">
        <v>4.6328573913043402E-4</v>
      </c>
    </row>
    <row r="47" spans="2:19" x14ac:dyDescent="0.35">
      <c r="B47" s="27">
        <v>2.5806201000000001E-2</v>
      </c>
      <c r="C47" s="38">
        <v>5.6349638554216799E-4</v>
      </c>
      <c r="D47" s="38">
        <v>5.2304119999999998E-4</v>
      </c>
      <c r="E47" s="39">
        <v>2.71155540229885E-4</v>
      </c>
      <c r="F47" s="39">
        <v>3.45592051546391E-4</v>
      </c>
      <c r="G47" s="60">
        <v>2.2291026315789399E-4</v>
      </c>
      <c r="H47" s="60">
        <v>2.7305655172413798E-4</v>
      </c>
      <c r="I47" s="47">
        <v>4.8058319999999901E-4</v>
      </c>
      <c r="J47" s="47">
        <v>4.4436286956521699E-4</v>
      </c>
    </row>
    <row r="48" spans="2:19" x14ac:dyDescent="0.35">
      <c r="B48" s="27">
        <v>2.6016007000000001E-2</v>
      </c>
      <c r="C48" s="38">
        <v>5.1168993975903596E-4</v>
      </c>
      <c r="D48" s="38">
        <v>4.5733658571428499E-4</v>
      </c>
      <c r="E48" s="39">
        <v>3.1473962068965502E-4</v>
      </c>
      <c r="F48" s="39">
        <v>3.53409484536082E-4</v>
      </c>
      <c r="G48" s="60">
        <v>2.2282615789473599E-4</v>
      </c>
      <c r="H48" s="60">
        <v>2.72454103448275E-4</v>
      </c>
      <c r="I48" s="47">
        <v>4.8400639999999899E-4</v>
      </c>
      <c r="J48" s="47">
        <v>4.00908E-4</v>
      </c>
      <c r="Q48" s="37"/>
    </row>
    <row r="49" spans="2:10" x14ac:dyDescent="0.35">
      <c r="B49" s="27">
        <v>2.6225814E-2</v>
      </c>
      <c r="C49" s="38">
        <v>4.93021493975903E-4</v>
      </c>
      <c r="D49" s="38">
        <v>4.2433597142857102E-4</v>
      </c>
      <c r="E49" s="39">
        <v>3.89227701149425E-4</v>
      </c>
      <c r="F49" s="39">
        <v>3.86260917525773E-4</v>
      </c>
      <c r="G49" s="60">
        <v>2.1462305263157799E-4</v>
      </c>
      <c r="H49" s="60">
        <v>3.4463465517241298E-4</v>
      </c>
      <c r="I49" s="47">
        <v>4.1901259999999898E-4</v>
      </c>
      <c r="J49" s="47">
        <v>3.7273413043478201E-4</v>
      </c>
    </row>
    <row r="50" spans="2:10" x14ac:dyDescent="0.35">
      <c r="B50" s="27">
        <v>2.643562E-2</v>
      </c>
      <c r="C50" s="38">
        <v>4.6483104819277E-4</v>
      </c>
      <c r="D50" s="38">
        <v>4.2130435714285701E-4</v>
      </c>
      <c r="E50" s="39">
        <v>3.6565478160919499E-4</v>
      </c>
      <c r="F50" s="39">
        <v>2.6216535051546298E-4</v>
      </c>
      <c r="G50" s="60">
        <v>2.68095947368421E-4</v>
      </c>
      <c r="H50" s="60">
        <v>3.3190220689655102E-4</v>
      </c>
      <c r="I50" s="47">
        <v>3.95614799999999E-4</v>
      </c>
      <c r="J50" s="47">
        <v>3.0284226086956499E-4</v>
      </c>
    </row>
    <row r="51" spans="2:10" x14ac:dyDescent="0.35">
      <c r="B51" s="27">
        <v>2.6645426999999999E-2</v>
      </c>
      <c r="C51" s="38">
        <v>4.2458860240963801E-4</v>
      </c>
      <c r="D51" s="38">
        <v>3.7185174285714301E-4</v>
      </c>
      <c r="E51" s="39">
        <v>3.0147586206896498E-4</v>
      </c>
      <c r="F51" s="39">
        <v>2.9972178350515401E-4</v>
      </c>
      <c r="G51" s="60">
        <v>2.4571484210526298E-4</v>
      </c>
      <c r="H51" s="60">
        <v>3.2990975862068897E-4</v>
      </c>
      <c r="I51" s="47">
        <v>3.4360499999999997E-4</v>
      </c>
      <c r="J51" s="47">
        <v>2.7350139130434699E-4</v>
      </c>
    </row>
    <row r="52" spans="2:10" x14ac:dyDescent="0.35">
      <c r="B52" s="27">
        <v>2.6855232999999999E-2</v>
      </c>
      <c r="C52" s="38">
        <v>4.5538815662650602E-4</v>
      </c>
      <c r="D52" s="38">
        <v>3.2821312857142802E-4</v>
      </c>
      <c r="E52" s="39">
        <v>2.9923094252873501E-4</v>
      </c>
      <c r="F52" s="39">
        <v>1.4578921649484501E-4</v>
      </c>
      <c r="G52" s="60">
        <v>1.78056736842105E-4</v>
      </c>
      <c r="H52" s="60">
        <v>2.7251631034482698E-4</v>
      </c>
      <c r="I52" s="47">
        <v>3.3921919999999902E-4</v>
      </c>
      <c r="J52" s="47">
        <v>3.1859552173913E-4</v>
      </c>
    </row>
    <row r="53" spans="2:10" x14ac:dyDescent="0.35">
      <c r="B53" s="27">
        <v>2.7065039999999999E-2</v>
      </c>
      <c r="C53" s="38">
        <v>3.7261671084337303E-4</v>
      </c>
      <c r="D53" s="38">
        <v>3.1225751428571398E-4</v>
      </c>
      <c r="E53" s="39">
        <v>1.96649022988505E-4</v>
      </c>
      <c r="F53" s="39">
        <v>2.33888649484535E-4</v>
      </c>
      <c r="G53" s="60">
        <v>1.5905963157894699E-4</v>
      </c>
      <c r="H53" s="60">
        <v>3.1443686206896501E-4</v>
      </c>
      <c r="I53" s="47">
        <v>2.9610040000000002E-4</v>
      </c>
      <c r="J53" s="47">
        <v>3.2869065217391201E-4</v>
      </c>
    </row>
    <row r="54" spans="2:10" x14ac:dyDescent="0.35">
      <c r="B54" s="27">
        <v>2.7274845999999998E-2</v>
      </c>
      <c r="C54" s="38">
        <v>3.5621926506024102E-4</v>
      </c>
      <c r="D54" s="38">
        <v>2.8658090000000002E-4</v>
      </c>
      <c r="E54" s="39">
        <v>2.24659103448275E-4</v>
      </c>
      <c r="F54" s="39">
        <v>2.20176082474226E-4</v>
      </c>
      <c r="G54" s="60">
        <v>1.20219526315789E-4</v>
      </c>
      <c r="H54" s="60">
        <v>3.1020241379310301E-4</v>
      </c>
      <c r="I54" s="47">
        <v>2.7994059999999999E-4</v>
      </c>
      <c r="J54" s="47">
        <v>2.4114778260869501E-4</v>
      </c>
    </row>
    <row r="55" spans="2:10" x14ac:dyDescent="0.35">
      <c r="B55" s="27">
        <v>2.7484653000000001E-2</v>
      </c>
      <c r="C55" s="38">
        <v>2.9427881927710799E-4</v>
      </c>
      <c r="D55" s="38">
        <v>2.4735328571428498E-4</v>
      </c>
      <c r="E55" s="39">
        <v>1.9981118390804601E-4</v>
      </c>
      <c r="F55" s="39">
        <v>2.3353351546391701E-4</v>
      </c>
      <c r="G55" s="60">
        <v>2.1018842105263101E-4</v>
      </c>
      <c r="H55" s="60">
        <v>3.11840965517241E-4</v>
      </c>
      <c r="I55" s="47">
        <v>2.4596679999999899E-4</v>
      </c>
      <c r="J55" s="47">
        <v>2.35387913043478E-4</v>
      </c>
    </row>
    <row r="56" spans="2:10" x14ac:dyDescent="0.35">
      <c r="B56" s="27">
        <v>2.7694459000000001E-2</v>
      </c>
      <c r="C56" s="38">
        <v>3.0456137349397599E-4</v>
      </c>
      <c r="D56" s="38">
        <v>2.22969671428571E-4</v>
      </c>
      <c r="E56" s="39">
        <v>1.2231226436781601E-4</v>
      </c>
      <c r="F56" s="39">
        <v>2.0672594845360799E-4</v>
      </c>
      <c r="G56" s="60">
        <v>2.1420131578947301E-4</v>
      </c>
      <c r="H56" s="60">
        <v>3.2086151724137899E-4</v>
      </c>
      <c r="I56" s="47">
        <v>2.28942999999999E-4</v>
      </c>
      <c r="J56" s="47">
        <v>2.0979304347826E-4</v>
      </c>
    </row>
    <row r="57" spans="2:10" x14ac:dyDescent="0.35">
      <c r="B57" s="27">
        <v>2.7904266E-2</v>
      </c>
      <c r="C57" s="38">
        <v>2.29756927710843E-4</v>
      </c>
      <c r="D57" s="38">
        <v>2.25743057142857E-4</v>
      </c>
      <c r="E57" s="39">
        <v>1.6505834482758599E-4</v>
      </c>
      <c r="F57" s="39">
        <v>2.5100338144329798E-4</v>
      </c>
      <c r="G57" s="60">
        <v>1.5266021052631499E-4</v>
      </c>
      <c r="H57" s="60">
        <v>2.8896506896551702E-4</v>
      </c>
      <c r="I57" s="47">
        <v>2.2714720000000001E-4</v>
      </c>
      <c r="J57" s="47">
        <v>1.9421917391304299E-4</v>
      </c>
    </row>
    <row r="58" spans="2:10" x14ac:dyDescent="0.35">
      <c r="B58" s="27">
        <v>2.8114072E-2</v>
      </c>
      <c r="C58" s="38">
        <v>2.1898648192771001E-4</v>
      </c>
      <c r="D58" s="38">
        <v>2.1599244285714299E-4</v>
      </c>
      <c r="E58" s="39">
        <v>1.6387542528735599E-4</v>
      </c>
      <c r="F58" s="39">
        <v>2.0252781443298899E-4</v>
      </c>
      <c r="G58" s="60">
        <v>1.5945810526315701E-4</v>
      </c>
      <c r="H58" s="60">
        <v>2.2100962068965501E-4</v>
      </c>
      <c r="I58" s="47">
        <v>1.9814140000000001E-4</v>
      </c>
      <c r="J58" s="47">
        <v>1.69010304347826E-4</v>
      </c>
    </row>
    <row r="59" spans="2:10" x14ac:dyDescent="0.35">
      <c r="B59" s="27">
        <v>2.8323879E-2</v>
      </c>
      <c r="C59" s="38">
        <v>2.4999703614457801E-4</v>
      </c>
      <c r="D59" s="38">
        <v>1.80361828571428E-4</v>
      </c>
      <c r="E59" s="39">
        <v>1.8147350574712601E-4</v>
      </c>
      <c r="F59" s="39">
        <v>9.36632474226803E-5</v>
      </c>
      <c r="G59" s="60">
        <v>1.02026E-4</v>
      </c>
      <c r="H59" s="60">
        <v>2.0473917241379299E-4</v>
      </c>
      <c r="I59" s="47">
        <v>1.81541599999999E-4</v>
      </c>
      <c r="J59" s="47">
        <v>1.4862843478260799E-4</v>
      </c>
    </row>
    <row r="60" spans="2:10" x14ac:dyDescent="0.35">
      <c r="B60" s="27">
        <v>2.8533685E-2</v>
      </c>
      <c r="C60" s="38">
        <v>2.1999859036144501E-4</v>
      </c>
      <c r="D60" s="38">
        <v>1.4805921428571401E-4</v>
      </c>
      <c r="E60" s="39">
        <v>1.5770858620689599E-4</v>
      </c>
      <c r="F60" s="39">
        <v>1.12648680412371E-4</v>
      </c>
      <c r="G60" s="60">
        <v>1.14694894736841E-4</v>
      </c>
      <c r="H60" s="60">
        <v>1.9516472413793099E-4</v>
      </c>
      <c r="I60" s="47">
        <v>1.3446779999999901E-4</v>
      </c>
      <c r="J60" s="47">
        <v>1.39628565217391E-4</v>
      </c>
    </row>
    <row r="61" spans="2:10" x14ac:dyDescent="0.35">
      <c r="B61" s="27">
        <v>2.8743491999999999E-2</v>
      </c>
      <c r="C61" s="38">
        <v>1.7571714457831301E-4</v>
      </c>
      <c r="D61" s="38">
        <v>1.592656E-4</v>
      </c>
      <c r="E61" s="40">
        <v>2.5294166666666601E-4</v>
      </c>
      <c r="F61" s="40">
        <v>1.4591711340206101E-4</v>
      </c>
      <c r="G61" s="60">
        <v>1.11633789473684E-4</v>
      </c>
      <c r="H61" s="60">
        <v>2.1118627586206901E-4</v>
      </c>
      <c r="I61" s="47">
        <v>1.15136E-4</v>
      </c>
      <c r="J61" s="47">
        <v>1.32263695652174E-4</v>
      </c>
    </row>
    <row r="62" spans="2:10" x14ac:dyDescent="0.35">
      <c r="B62" s="27">
        <v>2.8953297999999999E-2</v>
      </c>
      <c r="C62" s="38">
        <v>1.8871069879518001E-4</v>
      </c>
      <c r="D62" s="38">
        <v>1.6467398571428499E-4</v>
      </c>
      <c r="E62" s="40">
        <v>2.1610574712643599E-4</v>
      </c>
      <c r="F62" s="40">
        <v>7.69505463917524E-5</v>
      </c>
      <c r="G62" s="60">
        <v>1.02808684210526E-4</v>
      </c>
      <c r="H62" s="60">
        <v>1.95665827586206E-4</v>
      </c>
      <c r="I62" s="47">
        <v>1.166612E-4</v>
      </c>
      <c r="J62" s="47">
        <v>1.5545582608695601E-4</v>
      </c>
    </row>
    <row r="63" spans="2:10" x14ac:dyDescent="0.35">
      <c r="B63" s="27">
        <v>2.9163105000000002E-2</v>
      </c>
      <c r="C63" s="38">
        <v>1.37310253012048E-4</v>
      </c>
      <c r="D63" s="38">
        <v>1.3961437142857099E-4</v>
      </c>
      <c r="E63" s="40">
        <v>1.81578827586207E-4</v>
      </c>
      <c r="F63" s="40">
        <v>1.21531979381443E-4</v>
      </c>
      <c r="G63" s="60">
        <v>4.4922578947368298E-5</v>
      </c>
      <c r="H63" s="60">
        <v>1.5817837931034499E-4</v>
      </c>
      <c r="I63" s="47">
        <v>1.115634E-4</v>
      </c>
      <c r="J63" s="47">
        <v>1.33159956521739E-4</v>
      </c>
    </row>
    <row r="64" spans="2:10" x14ac:dyDescent="0.35">
      <c r="B64" s="27">
        <v>2.9372911000000002E-2</v>
      </c>
      <c r="C64" s="38">
        <v>1.31806807228915E-4</v>
      </c>
      <c r="D64" s="38">
        <v>6.7913757142857198E-5</v>
      </c>
      <c r="E64" s="40">
        <v>7.0241908045977095E-5</v>
      </c>
      <c r="F64" s="40">
        <v>4.4754412371133902E-5</v>
      </c>
      <c r="G64" s="60">
        <v>6.8503473684210404E-5</v>
      </c>
      <c r="H64" s="60">
        <v>1.8547293103448199E-4</v>
      </c>
      <c r="I64" s="47">
        <v>1.117826E-4</v>
      </c>
      <c r="J64" s="47">
        <v>1.0818308695652099E-4</v>
      </c>
    </row>
    <row r="65" spans="2:15" x14ac:dyDescent="0.35">
      <c r="B65" s="27">
        <v>2.9582718000000001E-2</v>
      </c>
      <c r="C65" s="38">
        <v>1.38180361445782E-4</v>
      </c>
      <c r="D65" s="38">
        <v>8.6247142857142798E-5</v>
      </c>
      <c r="E65" s="40">
        <v>1.0452098850574701E-4</v>
      </c>
      <c r="F65" s="40">
        <v>4.3608845360824602E-5</v>
      </c>
      <c r="G65" s="60">
        <v>6.67443684210526E-5</v>
      </c>
      <c r="H65" s="60">
        <v>1.6191048275862E-4</v>
      </c>
      <c r="I65" s="47">
        <v>1.1068879999999899E-4</v>
      </c>
      <c r="J65" s="47">
        <v>7.8685217391304295E-5</v>
      </c>
    </row>
    <row r="66" spans="2:15" x14ac:dyDescent="0.35">
      <c r="B66" s="27">
        <v>2.9792524000000001E-2</v>
      </c>
      <c r="C66" s="38">
        <v>1.3833991566265E-4</v>
      </c>
      <c r="D66" s="38">
        <v>7.2562528571428706E-5</v>
      </c>
      <c r="E66" s="40">
        <v>9.3525068965517199E-5</v>
      </c>
      <c r="F66" s="40">
        <v>1.7599627835051499E-4</v>
      </c>
      <c r="G66" s="60">
        <v>6.4103263157894801E-5</v>
      </c>
      <c r="H66" s="60">
        <v>1.4905103448275799E-4</v>
      </c>
      <c r="I66" s="47">
        <v>9.2185999999999906E-5</v>
      </c>
      <c r="J66" s="47">
        <v>7.25533478260871E-5</v>
      </c>
    </row>
    <row r="67" spans="2:15" x14ac:dyDescent="0.35">
      <c r="B67" s="27">
        <v>3.0002331E-2</v>
      </c>
      <c r="C67" s="38">
        <v>1.33194469879518E-4</v>
      </c>
      <c r="D67" s="38">
        <v>6.04399142857144E-5</v>
      </c>
      <c r="E67" s="40">
        <v>3.0049149425287298E-5</v>
      </c>
      <c r="F67" s="40">
        <v>1.6794471134020601E-4</v>
      </c>
      <c r="G67" s="60">
        <v>5.9070157894736797E-5</v>
      </c>
      <c r="H67" s="60">
        <v>1.1803658620689601E-4</v>
      </c>
      <c r="I67" s="47">
        <v>3.6884200000000103E-5</v>
      </c>
      <c r="J67" s="47">
        <v>9.3461478260869606E-5</v>
      </c>
    </row>
    <row r="68" spans="2:15" x14ac:dyDescent="0.35">
      <c r="B68" s="27">
        <v>3.0212137999999999E-2</v>
      </c>
      <c r="C68" s="38">
        <v>1.1224302409638501E-4</v>
      </c>
      <c r="D68" s="38">
        <v>8.3982300000000099E-5</v>
      </c>
      <c r="E68" s="40">
        <v>5.3032229885057303E-5</v>
      </c>
      <c r="F68" s="40">
        <v>1.5996514432989599E-4</v>
      </c>
      <c r="G68" s="60">
        <v>3.5029052631578701E-5</v>
      </c>
      <c r="H68" s="60">
        <v>6.6771137931034394E-5</v>
      </c>
      <c r="I68" s="47">
        <v>6.4470399999999904E-5</v>
      </c>
      <c r="J68" s="47">
        <v>6.8948608695652304E-5</v>
      </c>
    </row>
    <row r="69" spans="2:15" x14ac:dyDescent="0.35">
      <c r="B69" s="27">
        <v>3.0421943999999999E-2</v>
      </c>
      <c r="C69" s="38">
        <v>6.9029578313252896E-5</v>
      </c>
      <c r="D69" s="38">
        <v>7.5251685714285797E-5</v>
      </c>
      <c r="E69" s="40">
        <v>9.98743103448275E-5</v>
      </c>
      <c r="F69" s="40">
        <v>1.19268577319587E-4</v>
      </c>
      <c r="G69" s="60">
        <v>7.2314947368421097E-5</v>
      </c>
      <c r="H69" s="60">
        <v>5.8948689655172399E-5</v>
      </c>
      <c r="I69" s="47">
        <v>5.8444599999999898E-5</v>
      </c>
      <c r="J69" s="47">
        <v>5.90287391304348E-5</v>
      </c>
    </row>
    <row r="70" spans="2:15" x14ac:dyDescent="0.35">
      <c r="B70" s="27">
        <v>3.0631750999999999E-2</v>
      </c>
      <c r="C70" s="38">
        <v>6.7065132530120297E-5</v>
      </c>
      <c r="D70" s="38">
        <v>7.1805071428571697E-5</v>
      </c>
      <c r="E70" s="40">
        <v>9.3962390804597606E-5</v>
      </c>
      <c r="F70" s="40">
        <v>1.1871901030927799E-4</v>
      </c>
      <c r="G70" s="60">
        <v>9.0570842105263202E-5</v>
      </c>
      <c r="H70" s="60">
        <v>8.8842241379310393E-5</v>
      </c>
      <c r="I70" s="47">
        <v>2.39587999999999E-5</v>
      </c>
      <c r="J70" s="47">
        <v>4.3093869565217401E-5</v>
      </c>
    </row>
    <row r="71" spans="2:15" x14ac:dyDescent="0.35">
      <c r="B71" s="27">
        <v>3.0841556999999999E-2</v>
      </c>
      <c r="C71" s="38">
        <v>8.5497686746987902E-5</v>
      </c>
      <c r="D71" s="38">
        <v>2.5717457142857099E-5</v>
      </c>
      <c r="E71" s="40">
        <v>1.7980447126436701E-4</v>
      </c>
      <c r="F71" s="40">
        <v>7.4995443298968899E-5</v>
      </c>
      <c r="G71" s="60">
        <v>5.1364736842105199E-5</v>
      </c>
      <c r="H71" s="60">
        <v>7.0777793103448099E-5</v>
      </c>
      <c r="I71" s="47">
        <v>2.4795999999999801E-5</v>
      </c>
      <c r="J71" s="47">
        <v>3.9829000000000103E-5</v>
      </c>
    </row>
    <row r="72" spans="2:15" x14ac:dyDescent="0.35">
      <c r="B72" s="27">
        <v>3.1051364000000001E-2</v>
      </c>
      <c r="C72" s="38">
        <v>9.0920240963855399E-5</v>
      </c>
      <c r="D72" s="38">
        <v>1.9748842857143002E-5</v>
      </c>
      <c r="E72" s="40">
        <v>1.6649755172413699E-4</v>
      </c>
      <c r="F72" s="40">
        <v>1.37891876288659E-4</v>
      </c>
      <c r="G72" s="60">
        <v>8.0293631578947397E-5</v>
      </c>
      <c r="H72" s="60">
        <v>6.5867344827585998E-5</v>
      </c>
      <c r="I72" s="47">
        <v>2.2841200000000001E-5</v>
      </c>
      <c r="J72" s="47">
        <v>3.5432130434782701E-5</v>
      </c>
    </row>
    <row r="73" spans="2:15" x14ac:dyDescent="0.35">
      <c r="B73" s="27">
        <v>3.1261169999999998E-2</v>
      </c>
      <c r="C73" s="38">
        <v>7.1675795180722599E-5</v>
      </c>
      <c r="D73" s="38">
        <v>4.42652285714286E-5</v>
      </c>
      <c r="E73" s="40">
        <v>9.2935632183907806E-5</v>
      </c>
      <c r="F73" s="40">
        <v>4.7743309278350299E-5</v>
      </c>
      <c r="G73" s="60">
        <v>9.1832526315789505E-5</v>
      </c>
      <c r="H73" s="60">
        <v>9.39928965517241E-5</v>
      </c>
      <c r="I73" s="47">
        <v>6.2630400000000003E-5</v>
      </c>
      <c r="J73" s="47">
        <v>4.49422608695653E-5</v>
      </c>
    </row>
    <row r="74" spans="2:15" x14ac:dyDescent="0.35">
      <c r="B74" s="27">
        <v>3.1470976999999997E-2</v>
      </c>
      <c r="C74" s="38">
        <v>6.5312349397590302E-5</v>
      </c>
      <c r="D74" s="38">
        <v>5.5672614285714402E-5</v>
      </c>
      <c r="E74" s="40">
        <v>1.07360712643677E-4</v>
      </c>
      <c r="F74" s="40">
        <v>9.55637422680412E-5</v>
      </c>
      <c r="G74" s="60">
        <v>8.1918421052631601E-5</v>
      </c>
      <c r="H74" s="60">
        <v>3.7179448275861897E-5</v>
      </c>
      <c r="I74" s="47">
        <v>9.1355599999999902E-5</v>
      </c>
      <c r="J74" s="47">
        <v>4.5926391304348001E-5</v>
      </c>
    </row>
    <row r="75" spans="2:15" x14ac:dyDescent="0.35">
      <c r="B75" s="27">
        <v>3.1680782999999997E-2</v>
      </c>
      <c r="C75" s="38">
        <v>2.1941903614457699E-5</v>
      </c>
      <c r="D75" s="38">
        <v>0</v>
      </c>
      <c r="E75" s="40">
        <v>6.6147793103448206E-5</v>
      </c>
      <c r="F75" s="40">
        <v>7.6531175257731806E-5</v>
      </c>
      <c r="G75" s="60">
        <v>4.7651315789473701E-5</v>
      </c>
      <c r="H75" s="60">
        <v>5.1648999999999898E-5</v>
      </c>
      <c r="I75" s="47">
        <v>6.9715799999999899E-5</v>
      </c>
      <c r="J75" s="47">
        <v>4.2493521739130599E-5</v>
      </c>
    </row>
    <row r="76" spans="2:15" x14ac:dyDescent="0.35">
      <c r="B76" s="27">
        <v>3.1890590000000003E-2</v>
      </c>
      <c r="C76" s="38">
        <v>6.0797457831325302E-5</v>
      </c>
      <c r="D76" s="38">
        <v>2.5486833333333399E-5</v>
      </c>
      <c r="E76" s="40">
        <v>1.6396787356321799E-4</v>
      </c>
      <c r="F76" s="40">
        <v>4.6786608247422497E-5</v>
      </c>
      <c r="G76" s="60">
        <v>6.7020210526315706E-5</v>
      </c>
      <c r="H76" s="60">
        <v>5.5222551724137901E-5</v>
      </c>
      <c r="I76" s="47">
        <v>2.72640000000001E-5</v>
      </c>
      <c r="J76" s="47">
        <v>5.2549652173913203E-5</v>
      </c>
    </row>
    <row r="77" spans="2:15" x14ac:dyDescent="0.35">
      <c r="B77" s="27">
        <v>3.2100396000000003E-2</v>
      </c>
      <c r="C77" s="38">
        <v>3.8091012048192601E-5</v>
      </c>
      <c r="D77" s="38">
        <v>3.7444666666666698E-5</v>
      </c>
      <c r="E77" s="40">
        <v>1.38071954022988E-4</v>
      </c>
      <c r="F77" s="40">
        <v>6.4912041237113406E-5</v>
      </c>
      <c r="G77" s="60">
        <v>3.7665105263157802E-5</v>
      </c>
      <c r="H77" s="60">
        <v>6.7196103448275999E-5</v>
      </c>
      <c r="I77" s="47">
        <v>5.26231999999999E-5</v>
      </c>
      <c r="J77" s="47">
        <v>6.1525782608695695E-5</v>
      </c>
    </row>
    <row r="78" spans="2:15" x14ac:dyDescent="0.35">
      <c r="B78" s="27">
        <v>3.2310203000000003E-2</v>
      </c>
      <c r="C78" s="38">
        <v>5.5991566265060199E-5</v>
      </c>
      <c r="D78" s="38">
        <v>7.9647500000000094E-5</v>
      </c>
      <c r="E78" s="40">
        <v>1.08328034482758E-4</v>
      </c>
      <c r="F78" s="40">
        <v>7.4953474226803997E-5</v>
      </c>
      <c r="G78" s="60">
        <v>4.2064999999999903E-5</v>
      </c>
      <c r="H78" s="60">
        <v>1.6929655172413799E-5</v>
      </c>
      <c r="I78" s="47">
        <v>5.6939399999999897E-5</v>
      </c>
      <c r="J78" s="47">
        <v>3.3009913043478302E-5</v>
      </c>
    </row>
    <row r="79" spans="2:15" x14ac:dyDescent="0.35">
      <c r="B79" s="27">
        <v>3.2520009000000002E-2</v>
      </c>
      <c r="C79" s="38">
        <v>5.5505120481927703E-5</v>
      </c>
      <c r="D79" s="38">
        <v>3.8343333333333499E-5</v>
      </c>
      <c r="E79" s="40">
        <v>1.4435111494252799E-4</v>
      </c>
      <c r="F79" s="40">
        <v>9.1449907216494797E-5</v>
      </c>
      <c r="G79" s="60">
        <v>2.7379894736842101E-5</v>
      </c>
      <c r="H79" s="60">
        <v>4.2457206896551598E-5</v>
      </c>
      <c r="I79" s="47">
        <v>2.8283600000000001E-5</v>
      </c>
      <c r="J79" s="47">
        <v>7.5030434782609797E-6</v>
      </c>
      <c r="O79" s="37"/>
    </row>
    <row r="80" spans="2:15" x14ac:dyDescent="0.35">
      <c r="B80" s="27">
        <v>3.2729816000000002E-2</v>
      </c>
      <c r="C80" s="38">
        <v>5.4755674698795097E-5</v>
      </c>
      <c r="D80" s="38">
        <v>1.6481166666666799E-5</v>
      </c>
      <c r="E80" s="40">
        <v>1.1240819540229801E-4</v>
      </c>
      <c r="F80" s="40">
        <v>8.5012340206185399E-5</v>
      </c>
      <c r="G80" s="60">
        <v>9.7757894736841806E-6</v>
      </c>
      <c r="H80" s="60">
        <v>6.9629758620689495E-5</v>
      </c>
      <c r="I80" s="47">
        <v>5.61617999999999E-5</v>
      </c>
      <c r="J80" s="47">
        <v>2.13471739130433E-5</v>
      </c>
      <c r="O80" s="37"/>
    </row>
    <row r="81" spans="2:21" x14ac:dyDescent="0.35">
      <c r="B81" s="27">
        <v>3.2939622000000002E-2</v>
      </c>
      <c r="C81" s="38">
        <v>6.0070228915662399E-5</v>
      </c>
      <c r="D81" s="38">
        <v>0</v>
      </c>
      <c r="E81" s="40">
        <v>3.87172758620688E-5</v>
      </c>
      <c r="F81" s="40">
        <v>8.1912773195876205E-5</v>
      </c>
      <c r="G81" s="60">
        <v>5.3118684210526298E-5</v>
      </c>
      <c r="H81" s="60">
        <v>7.9988310344827494E-5</v>
      </c>
      <c r="I81" s="47">
        <v>0</v>
      </c>
      <c r="J81" s="47">
        <v>3.02413043478261E-5</v>
      </c>
      <c r="O81" s="37"/>
    </row>
    <row r="82" spans="2:21" x14ac:dyDescent="0.35">
      <c r="E82" s="36"/>
      <c r="F82" s="36"/>
      <c r="G82" s="36"/>
      <c r="H82" s="36"/>
      <c r="I82" s="36"/>
      <c r="J82" s="36"/>
      <c r="O82" s="37"/>
      <c r="P82" s="37"/>
      <c r="S82" s="37"/>
    </row>
    <row r="83" spans="2:21" x14ac:dyDescent="0.35">
      <c r="E83" s="36"/>
      <c r="F83" s="36"/>
      <c r="G83" s="36"/>
      <c r="H83" s="36"/>
      <c r="I83" s="36"/>
      <c r="J83" s="36"/>
      <c r="O83" s="37"/>
      <c r="P83" s="37"/>
      <c r="S83" s="37"/>
      <c r="T83" s="37"/>
    </row>
    <row r="84" spans="2:21" x14ac:dyDescent="0.35">
      <c r="E84" s="36"/>
      <c r="F84" s="36"/>
      <c r="G84" s="36"/>
      <c r="H84" s="36"/>
      <c r="I84" s="36"/>
      <c r="J84" s="36"/>
      <c r="O84" s="37"/>
      <c r="P84" s="37"/>
      <c r="S84" s="37"/>
    </row>
    <row r="85" spans="2:21" x14ac:dyDescent="0.35">
      <c r="O85" s="37"/>
      <c r="P85" s="37"/>
      <c r="R85" s="37"/>
      <c r="S85" s="37"/>
      <c r="T85" s="37"/>
    </row>
    <row r="86" spans="2:21" x14ac:dyDescent="0.35">
      <c r="O86" s="37"/>
      <c r="P86" s="37"/>
      <c r="R86" s="37"/>
      <c r="S86" s="37"/>
      <c r="T86" s="37"/>
    </row>
    <row r="87" spans="2:21" x14ac:dyDescent="0.35">
      <c r="O87" s="37"/>
      <c r="P87" s="37"/>
      <c r="R87" s="37"/>
      <c r="S87" s="37"/>
      <c r="T87" s="37"/>
    </row>
    <row r="88" spans="2:21" x14ac:dyDescent="0.35">
      <c r="O88" s="37"/>
      <c r="P88" s="37"/>
      <c r="R88" s="37"/>
      <c r="S88" s="37"/>
      <c r="T88" s="37"/>
      <c r="U88" s="37"/>
    </row>
    <row r="89" spans="2:21" x14ac:dyDescent="0.35">
      <c r="O89" s="37"/>
      <c r="P89" s="37"/>
      <c r="R89" s="37"/>
      <c r="S89" s="37"/>
      <c r="T89" s="37"/>
      <c r="U89" s="37"/>
    </row>
    <row r="90" spans="2:21" x14ac:dyDescent="0.35">
      <c r="O90" s="37"/>
      <c r="P90" s="37"/>
      <c r="R90" s="37"/>
      <c r="S90" s="37"/>
      <c r="U90" s="37"/>
    </row>
    <row r="91" spans="2:21" x14ac:dyDescent="0.35">
      <c r="O91" s="37"/>
      <c r="P91" s="37"/>
      <c r="R91" s="37"/>
      <c r="S91" s="37"/>
      <c r="U91" s="37"/>
    </row>
    <row r="92" spans="2:21" x14ac:dyDescent="0.35">
      <c r="O92" s="37"/>
      <c r="P92" s="37"/>
      <c r="R92" s="37"/>
      <c r="S92" s="37"/>
      <c r="T92" s="37"/>
      <c r="U92" s="37"/>
    </row>
    <row r="93" spans="2:21" x14ac:dyDescent="0.35">
      <c r="O93" s="37"/>
      <c r="P93" s="37"/>
      <c r="R93" s="37"/>
      <c r="S93" s="37"/>
      <c r="U93" s="37"/>
    </row>
    <row r="94" spans="2:21" x14ac:dyDescent="0.35">
      <c r="O94" s="37"/>
      <c r="P94" s="37"/>
      <c r="R94" s="37"/>
      <c r="S94" s="37"/>
      <c r="T94" s="37"/>
      <c r="U94" s="37"/>
    </row>
    <row r="95" spans="2:21" x14ac:dyDescent="0.35">
      <c r="O95" s="37"/>
      <c r="P95" s="37"/>
      <c r="R95" s="37"/>
      <c r="S95" s="37"/>
      <c r="U95" s="37"/>
    </row>
    <row r="96" spans="2:21" x14ac:dyDescent="0.35">
      <c r="R96" s="37"/>
      <c r="S96" s="37"/>
      <c r="U96" s="37"/>
    </row>
    <row r="97" spans="18:21" x14ac:dyDescent="0.35">
      <c r="R97" s="37"/>
      <c r="S97" s="37"/>
      <c r="U97" s="37"/>
    </row>
    <row r="98" spans="18:21" x14ac:dyDescent="0.35">
      <c r="R98" s="37"/>
      <c r="S98" s="37"/>
      <c r="U98" s="37"/>
    </row>
    <row r="99" spans="18:21" x14ac:dyDescent="0.35">
      <c r="R99" s="37"/>
      <c r="S99" s="37"/>
      <c r="U99" s="37"/>
    </row>
    <row r="100" spans="18:21" x14ac:dyDescent="0.35">
      <c r="R100" s="37"/>
      <c r="S100" s="37"/>
      <c r="T100" s="37"/>
      <c r="U100" s="37"/>
    </row>
  </sheetData>
  <sortState xmlns:xlrd2="http://schemas.microsoft.com/office/spreadsheetml/2017/richdata2" ref="Q22:U99">
    <sortCondition ref="Q21"/>
  </sortState>
  <mergeCells count="4">
    <mergeCell ref="C1:D1"/>
    <mergeCell ref="E1:F1"/>
    <mergeCell ref="G1:H1"/>
    <mergeCell ref="I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6397-E2B9-44ED-88D8-961B7BE70AE3}">
  <dimension ref="A1:U81"/>
  <sheetViews>
    <sheetView workbookViewId="0">
      <selection activeCell="A5" activeCellId="4" sqref="C48:K51 M48:U51 C10:J11 M10:T11 A5"/>
    </sheetView>
  </sheetViews>
  <sheetFormatPr defaultRowHeight="14.5" x14ac:dyDescent="0.35"/>
  <cols>
    <col min="1" max="1" width="18.81640625" bestFit="1" customWidth="1"/>
    <col min="4" max="4" width="9" bestFit="1" customWidth="1"/>
    <col min="5" max="10" width="8.81640625" bestFit="1" customWidth="1"/>
  </cols>
  <sheetData>
    <row r="1" spans="1:20" x14ac:dyDescent="0.35">
      <c r="E1" s="1" t="s">
        <v>10</v>
      </c>
      <c r="O1" s="1" t="s">
        <v>12</v>
      </c>
    </row>
    <row r="2" spans="1:20" x14ac:dyDescent="0.35">
      <c r="A2" s="1" t="s">
        <v>30</v>
      </c>
      <c r="D2" s="1" t="s">
        <v>1</v>
      </c>
      <c r="E2" s="1" t="s">
        <v>0</v>
      </c>
      <c r="N2" s="1" t="s">
        <v>11</v>
      </c>
      <c r="O2" s="1" t="s">
        <v>0</v>
      </c>
    </row>
    <row r="3" spans="1:20" x14ac:dyDescent="0.35">
      <c r="A3" s="2" t="s">
        <v>4</v>
      </c>
      <c r="C3" s="1" t="s">
        <v>8</v>
      </c>
      <c r="D3" s="1" t="s">
        <v>9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</v>
      </c>
      <c r="J3" s="1" t="s">
        <v>3</v>
      </c>
      <c r="M3" s="1" t="s">
        <v>8</v>
      </c>
      <c r="N3" s="1" t="s">
        <v>9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2</v>
      </c>
      <c r="T3" s="1" t="s">
        <v>3</v>
      </c>
    </row>
    <row r="4" spans="1:20" x14ac:dyDescent="0.35">
      <c r="A4" s="3" t="s">
        <v>5</v>
      </c>
      <c r="C4" s="2">
        <v>19</v>
      </c>
      <c r="D4" s="2">
        <v>-18.5</v>
      </c>
      <c r="E4" s="5">
        <v>0.78987237925775999</v>
      </c>
      <c r="F4" s="5">
        <v>0.80842181632532584</v>
      </c>
      <c r="G4" s="5">
        <v>1.0504750484911252</v>
      </c>
      <c r="H4" s="5">
        <v>1.0851469602381283</v>
      </c>
      <c r="I4" s="6">
        <f t="shared" ref="I4:I27" si="0">AVERAGE(E4:H4)</f>
        <v>0.93347905107808482</v>
      </c>
      <c r="J4" s="6">
        <f t="shared" ref="J4:J27" si="1">STDEV(E4:H4)/SQRT(COUNT(E4:H4))</f>
        <v>7.7970831210015551E-2</v>
      </c>
      <c r="M4" s="2">
        <v>19</v>
      </c>
      <c r="N4" s="2">
        <v>-18.5</v>
      </c>
      <c r="O4" s="5">
        <v>1.0187756276933169</v>
      </c>
      <c r="P4" s="5">
        <v>1.0092829306722957</v>
      </c>
      <c r="Q4" s="5">
        <v>1.0002405562258674</v>
      </c>
      <c r="R4" s="5">
        <v>1.0229734913038873</v>
      </c>
      <c r="S4" s="6">
        <f t="shared" ref="S4:S27" si="2">AVERAGE(O4:R4)</f>
        <v>1.0128181514738417</v>
      </c>
      <c r="T4" s="6">
        <f t="shared" ref="T4:T27" si="3">STDEV(O4:R4)/SQRT(COUNT(O4:R4))</f>
        <v>5.0770409550156262E-3</v>
      </c>
    </row>
    <row r="5" spans="1:20" x14ac:dyDescent="0.35">
      <c r="A5" s="53" t="s">
        <v>6</v>
      </c>
      <c r="C5" s="2">
        <v>20</v>
      </c>
      <c r="D5" s="2">
        <v>-13.5</v>
      </c>
      <c r="E5" s="5">
        <v>1.2526324517586116</v>
      </c>
      <c r="F5" s="5">
        <v>1.5734775428223591</v>
      </c>
      <c r="G5" s="5">
        <v>1.4284180181590773</v>
      </c>
      <c r="H5" s="5">
        <v>1.5156155831966835</v>
      </c>
      <c r="I5" s="6">
        <f t="shared" si="0"/>
        <v>1.4425358989841828</v>
      </c>
      <c r="J5" s="6">
        <f t="shared" si="1"/>
        <v>6.9969629222726482E-2</v>
      </c>
      <c r="M5" s="2">
        <v>20</v>
      </c>
      <c r="N5" s="2">
        <v>-13.5</v>
      </c>
      <c r="O5" s="5">
        <v>0.99115303214573436</v>
      </c>
      <c r="P5" s="5">
        <v>0.9642531983070739</v>
      </c>
      <c r="Q5" s="5">
        <v>0.97152314303245846</v>
      </c>
      <c r="R5" s="5">
        <v>1.0393457979005285</v>
      </c>
      <c r="S5" s="6">
        <f t="shared" si="2"/>
        <v>0.99156879284644894</v>
      </c>
      <c r="T5" s="6">
        <f t="shared" si="3"/>
        <v>1.6908540372650133E-2</v>
      </c>
    </row>
    <row r="6" spans="1:20" x14ac:dyDescent="0.35">
      <c r="A6" s="19" t="s">
        <v>28</v>
      </c>
      <c r="C6" s="2">
        <v>21</v>
      </c>
      <c r="D6" s="2">
        <v>-8.5</v>
      </c>
      <c r="E6" s="5">
        <v>0.87329700268669241</v>
      </c>
      <c r="F6" s="5">
        <v>0.73374777502874988</v>
      </c>
      <c r="G6" s="5">
        <v>0.91100739538011155</v>
      </c>
      <c r="H6" s="5">
        <v>0.87433212278645445</v>
      </c>
      <c r="I6" s="6">
        <f t="shared" si="0"/>
        <v>0.84809607397050213</v>
      </c>
      <c r="J6" s="6">
        <f t="shared" si="1"/>
        <v>3.9111789460901956E-2</v>
      </c>
      <c r="M6" s="2">
        <v>21</v>
      </c>
      <c r="N6" s="2">
        <v>-8.5</v>
      </c>
      <c r="O6" s="5">
        <v>0.99738719458698155</v>
      </c>
      <c r="P6" s="5">
        <v>1.0138994048362602</v>
      </c>
      <c r="Q6" s="5">
        <v>1.0864570443701691</v>
      </c>
      <c r="R6" s="5">
        <v>1.0484096605942681</v>
      </c>
      <c r="S6" s="6">
        <f t="shared" si="2"/>
        <v>1.0365383260969199</v>
      </c>
      <c r="T6" s="6">
        <f t="shared" si="3"/>
        <v>1.9744490520874406E-2</v>
      </c>
    </row>
    <row r="7" spans="1:20" x14ac:dyDescent="0.35">
      <c r="A7" s="22" t="s">
        <v>29</v>
      </c>
      <c r="C7" s="2">
        <v>22</v>
      </c>
      <c r="D7" s="2">
        <v>-3.5</v>
      </c>
      <c r="E7" s="5">
        <v>1.0841981662969358</v>
      </c>
      <c r="F7" s="5">
        <v>0.88435286582356587</v>
      </c>
      <c r="G7" s="5">
        <v>0.61009953796968597</v>
      </c>
      <c r="H7" s="5">
        <v>0.5249053337787335</v>
      </c>
      <c r="I7" s="6">
        <f t="shared" si="0"/>
        <v>0.77588897596723028</v>
      </c>
      <c r="J7" s="6">
        <f t="shared" si="1"/>
        <v>0.1282243797158816</v>
      </c>
      <c r="M7" s="2">
        <v>22</v>
      </c>
      <c r="N7" s="2">
        <v>-3.5</v>
      </c>
      <c r="O7" s="5">
        <v>0.99268414557396711</v>
      </c>
      <c r="P7" s="5">
        <v>1.0125644661843707</v>
      </c>
      <c r="Q7" s="5">
        <v>0.94177925637150517</v>
      </c>
      <c r="R7" s="5">
        <v>0.8892710502013158</v>
      </c>
      <c r="S7" s="6">
        <f t="shared" si="2"/>
        <v>0.95907472958278972</v>
      </c>
      <c r="T7" s="6">
        <f t="shared" si="3"/>
        <v>2.7632154901141875E-2</v>
      </c>
    </row>
    <row r="8" spans="1:20" x14ac:dyDescent="0.35">
      <c r="A8" s="4" t="s">
        <v>7</v>
      </c>
      <c r="C8">
        <v>23</v>
      </c>
      <c r="D8">
        <v>1.5</v>
      </c>
      <c r="E8" s="7">
        <v>0.53651870496102649</v>
      </c>
      <c r="F8" s="7">
        <v>0.81366758970736708</v>
      </c>
      <c r="G8" s="7">
        <v>0.63288434273550198</v>
      </c>
      <c r="H8" s="7">
        <v>1.1691643095988933</v>
      </c>
      <c r="I8" s="8">
        <f t="shared" si="0"/>
        <v>0.78805873675069726</v>
      </c>
      <c r="J8" s="8">
        <f t="shared" si="1"/>
        <v>0.13941806170544518</v>
      </c>
      <c r="M8">
        <v>23</v>
      </c>
      <c r="N8">
        <v>1.5</v>
      </c>
      <c r="O8" s="7">
        <v>0.98594924912054849</v>
      </c>
      <c r="P8" s="7">
        <v>0.9833897933158704</v>
      </c>
      <c r="Q8" s="7">
        <v>0.91645469022726544</v>
      </c>
      <c r="R8" s="7">
        <v>0.98095287923947749</v>
      </c>
      <c r="S8" s="8">
        <f t="shared" si="2"/>
        <v>0.96668665297579048</v>
      </c>
      <c r="T8" s="8">
        <f t="shared" si="3"/>
        <v>1.6775025585753889E-2</v>
      </c>
    </row>
    <row r="9" spans="1:20" x14ac:dyDescent="0.35">
      <c r="C9" s="3">
        <v>24</v>
      </c>
      <c r="D9" s="3">
        <v>6.5</v>
      </c>
      <c r="E9" s="9">
        <v>0.438278209977845</v>
      </c>
      <c r="F9" s="9">
        <v>0.6292184501008895</v>
      </c>
      <c r="G9" s="9">
        <v>0.51142814867527775</v>
      </c>
      <c r="H9" s="9">
        <v>0.73047679576464075</v>
      </c>
      <c r="I9" s="10">
        <f t="shared" si="0"/>
        <v>0.57735040112966329</v>
      </c>
      <c r="J9" s="10">
        <f t="shared" si="1"/>
        <v>6.4436535287583419E-2</v>
      </c>
      <c r="M9" s="3">
        <v>24</v>
      </c>
      <c r="N9" s="3">
        <v>6.5</v>
      </c>
      <c r="O9" s="9">
        <v>0.3937560301976254</v>
      </c>
      <c r="P9" s="9">
        <v>0.34925557372793437</v>
      </c>
      <c r="Q9" s="9">
        <v>0.64479389936078124</v>
      </c>
      <c r="R9" s="9">
        <v>0.45367380250254719</v>
      </c>
      <c r="S9" s="10">
        <f t="shared" si="2"/>
        <v>0.46036982644722202</v>
      </c>
      <c r="T9" s="10">
        <f t="shared" si="3"/>
        <v>6.5090226106306978E-2</v>
      </c>
    </row>
    <row r="10" spans="1:20" x14ac:dyDescent="0.35">
      <c r="C10" s="53">
        <v>25</v>
      </c>
      <c r="D10" s="53">
        <v>11.5</v>
      </c>
      <c r="E10" s="54">
        <v>1.0936516586447207</v>
      </c>
      <c r="F10" s="54">
        <v>0.93470070583871878</v>
      </c>
      <c r="G10" s="54">
        <v>0.59912375733013823</v>
      </c>
      <c r="H10" s="54">
        <v>0.27658458538548919</v>
      </c>
      <c r="I10" s="55">
        <f t="shared" si="0"/>
        <v>0.72601517679976668</v>
      </c>
      <c r="J10" s="55">
        <f t="shared" si="1"/>
        <v>0.18184139647130385</v>
      </c>
      <c r="M10" s="53">
        <v>25</v>
      </c>
      <c r="N10" s="53">
        <v>11.5</v>
      </c>
      <c r="O10" s="54">
        <v>0.24825905200205459</v>
      </c>
      <c r="P10" s="54">
        <v>0.23879521960029249</v>
      </c>
      <c r="Q10" s="54">
        <v>0.37944094412658191</v>
      </c>
      <c r="R10" s="54">
        <v>0.20426679160813663</v>
      </c>
      <c r="S10" s="55">
        <f t="shared" si="2"/>
        <v>0.2676905018342664</v>
      </c>
      <c r="T10" s="55">
        <f t="shared" si="3"/>
        <v>3.8430941255429223E-2</v>
      </c>
    </row>
    <row r="11" spans="1:20" x14ac:dyDescent="0.35">
      <c r="C11" s="53">
        <v>26</v>
      </c>
      <c r="D11" s="53">
        <v>16.5</v>
      </c>
      <c r="E11" s="54">
        <v>0.80514433906007787</v>
      </c>
      <c r="F11" s="54">
        <v>0.27762691555360058</v>
      </c>
      <c r="G11" s="54">
        <v>1.1945262237330099</v>
      </c>
      <c r="H11" s="54">
        <v>0.76942180560674467</v>
      </c>
      <c r="I11" s="55">
        <f t="shared" si="0"/>
        <v>0.76167982098835829</v>
      </c>
      <c r="J11" s="55">
        <f t="shared" si="1"/>
        <v>0.18788567585233254</v>
      </c>
      <c r="M11" s="53">
        <v>26</v>
      </c>
      <c r="N11" s="53">
        <v>16.5</v>
      </c>
      <c r="O11" s="54">
        <v>0.26153253300128176</v>
      </c>
      <c r="P11" s="54">
        <v>0.28377964886415813</v>
      </c>
      <c r="Q11" s="54">
        <v>0.43362244232413777</v>
      </c>
      <c r="R11" s="54">
        <v>0.22621675482108192</v>
      </c>
      <c r="S11" s="55">
        <f t="shared" si="2"/>
        <v>0.30128784475266485</v>
      </c>
      <c r="T11" s="55">
        <f t="shared" si="3"/>
        <v>4.5675609824098684E-2</v>
      </c>
    </row>
    <row r="12" spans="1:20" x14ac:dyDescent="0.35">
      <c r="C12">
        <v>27</v>
      </c>
      <c r="D12">
        <v>21.5</v>
      </c>
      <c r="E12" s="7">
        <v>0.40919106338979755</v>
      </c>
      <c r="F12" s="7">
        <v>0.65879131663041079</v>
      </c>
      <c r="G12" s="7">
        <v>0.71800776509287856</v>
      </c>
      <c r="H12" s="7">
        <v>1.1631927102717101</v>
      </c>
      <c r="I12" s="8">
        <f t="shared" si="0"/>
        <v>0.7372957138461993</v>
      </c>
      <c r="J12" s="8">
        <f t="shared" si="1"/>
        <v>0.15694369440575223</v>
      </c>
      <c r="M12">
        <v>27</v>
      </c>
      <c r="N12">
        <v>21.5</v>
      </c>
      <c r="O12" s="7">
        <v>0.37354463727072695</v>
      </c>
      <c r="P12" s="7">
        <v>0.31062341533702725</v>
      </c>
      <c r="Q12" s="7">
        <v>0.42220167921610208</v>
      </c>
      <c r="R12" s="7">
        <v>0.47469061517430644</v>
      </c>
      <c r="S12" s="8">
        <f t="shared" si="2"/>
        <v>0.39526508674954069</v>
      </c>
      <c r="T12" s="8">
        <f t="shared" si="3"/>
        <v>3.4964249651523199E-2</v>
      </c>
    </row>
    <row r="13" spans="1:20" x14ac:dyDescent="0.35">
      <c r="C13">
        <v>28</v>
      </c>
      <c r="D13">
        <v>26.5</v>
      </c>
      <c r="E13" s="7">
        <v>0.4906242970995382</v>
      </c>
      <c r="F13" s="7">
        <v>0.62289711563097638</v>
      </c>
      <c r="G13" s="7">
        <v>0.82408845935413189</v>
      </c>
      <c r="H13" s="7">
        <v>1.1091279079150347</v>
      </c>
      <c r="I13" s="8">
        <f t="shared" si="0"/>
        <v>0.76168444499992027</v>
      </c>
      <c r="J13" s="8">
        <f t="shared" si="1"/>
        <v>0.13458168136337237</v>
      </c>
      <c r="M13">
        <v>28</v>
      </c>
      <c r="N13">
        <v>26.5</v>
      </c>
      <c r="O13" s="7">
        <v>0.43407933564485934</v>
      </c>
      <c r="P13" s="7">
        <v>0.43265887832831573</v>
      </c>
      <c r="Q13" s="7">
        <v>0.76544887723740263</v>
      </c>
      <c r="R13" s="7">
        <v>0.49416395692952936</v>
      </c>
      <c r="S13" s="8">
        <f t="shared" si="2"/>
        <v>0.53158776203502678</v>
      </c>
      <c r="T13" s="8">
        <f t="shared" si="3"/>
        <v>7.9260319854270844E-2</v>
      </c>
    </row>
    <row r="14" spans="1:20" x14ac:dyDescent="0.35">
      <c r="C14">
        <v>29</v>
      </c>
      <c r="D14">
        <v>31.5</v>
      </c>
      <c r="E14" s="7">
        <v>0.55870149228854715</v>
      </c>
      <c r="F14" s="7">
        <v>0.24433057914595652</v>
      </c>
      <c r="G14" s="7">
        <v>0.21384174655530055</v>
      </c>
      <c r="H14" s="7">
        <v>1.2055157853068927</v>
      </c>
      <c r="I14" s="8">
        <f t="shared" si="0"/>
        <v>0.55559740082417419</v>
      </c>
      <c r="J14" s="8">
        <f t="shared" si="1"/>
        <v>0.23023312521855818</v>
      </c>
      <c r="M14">
        <v>29</v>
      </c>
      <c r="N14">
        <v>31.5</v>
      </c>
      <c r="O14" s="7">
        <v>0.63030010607620623</v>
      </c>
      <c r="P14" s="7">
        <v>0.49256006312647488</v>
      </c>
      <c r="Q14" s="7">
        <v>0.9892715536643637</v>
      </c>
      <c r="R14" s="7">
        <v>0.6481442454726678</v>
      </c>
      <c r="S14" s="8">
        <f t="shared" si="2"/>
        <v>0.69006899208492822</v>
      </c>
      <c r="T14" s="8">
        <f t="shared" si="3"/>
        <v>0.10561800429978654</v>
      </c>
    </row>
    <row r="15" spans="1:20" x14ac:dyDescent="0.35">
      <c r="C15">
        <v>30</v>
      </c>
      <c r="D15">
        <v>36.5</v>
      </c>
      <c r="E15" s="7">
        <v>0.9952144360220776</v>
      </c>
      <c r="F15" s="7">
        <v>0.70822763857101878</v>
      </c>
      <c r="G15" s="7">
        <v>0.62637734350586505</v>
      </c>
      <c r="H15" s="7">
        <v>0.26182116490227597</v>
      </c>
      <c r="I15" s="8">
        <f t="shared" si="0"/>
        <v>0.64791014575030936</v>
      </c>
      <c r="J15" s="8">
        <f t="shared" si="1"/>
        <v>0.15104823531081182</v>
      </c>
      <c r="M15">
        <v>30</v>
      </c>
      <c r="N15">
        <v>36.5</v>
      </c>
      <c r="O15" s="7">
        <v>0.69140799728094893</v>
      </c>
      <c r="P15" s="7">
        <v>0.55635210305999783</v>
      </c>
      <c r="Q15" s="7">
        <v>0.98987869572720588</v>
      </c>
      <c r="R15" s="7">
        <v>0.54206538884634248</v>
      </c>
      <c r="S15" s="8">
        <f t="shared" si="2"/>
        <v>0.69492604622862375</v>
      </c>
      <c r="T15" s="8">
        <f t="shared" si="3"/>
        <v>0.10391445216109114</v>
      </c>
    </row>
    <row r="16" spans="1:20" x14ac:dyDescent="0.35">
      <c r="C16">
        <v>31</v>
      </c>
      <c r="D16">
        <v>41.5</v>
      </c>
      <c r="E16" s="7">
        <v>2.0616529728256778</v>
      </c>
      <c r="F16" s="7">
        <v>0.61999834691269473</v>
      </c>
      <c r="G16" s="7">
        <v>0.74073806902038952</v>
      </c>
      <c r="H16" s="7">
        <v>1.1235299663313243</v>
      </c>
      <c r="I16" s="8">
        <f t="shared" si="0"/>
        <v>1.1364798387725217</v>
      </c>
      <c r="J16" s="8">
        <f t="shared" si="1"/>
        <v>0.32653199268094746</v>
      </c>
      <c r="M16">
        <v>31</v>
      </c>
      <c r="N16">
        <v>41.5</v>
      </c>
      <c r="O16" s="7">
        <v>0.75504529051836267</v>
      </c>
      <c r="P16" s="7">
        <v>0.6959742781740208</v>
      </c>
      <c r="Q16" s="7">
        <v>1.1876943720085664</v>
      </c>
      <c r="R16" s="7">
        <v>0.57971813054666799</v>
      </c>
      <c r="S16" s="8">
        <f t="shared" si="2"/>
        <v>0.8046080178119045</v>
      </c>
      <c r="T16" s="8">
        <f t="shared" si="3"/>
        <v>0.13278691247331401</v>
      </c>
    </row>
    <row r="17" spans="3:21" x14ac:dyDescent="0.35">
      <c r="C17">
        <v>32</v>
      </c>
      <c r="D17">
        <v>46.5</v>
      </c>
      <c r="E17" s="7">
        <v>0.89045488480371782</v>
      </c>
      <c r="F17" s="7">
        <v>0.78611694384440722</v>
      </c>
      <c r="G17" s="7">
        <v>1.6884941391740182</v>
      </c>
      <c r="H17" s="7">
        <v>0.39575672644788856</v>
      </c>
      <c r="I17" s="8">
        <f t="shared" si="0"/>
        <v>0.94020567356750795</v>
      </c>
      <c r="J17" s="8">
        <f t="shared" si="1"/>
        <v>0.27119776937837964</v>
      </c>
      <c r="M17">
        <v>32</v>
      </c>
      <c r="N17">
        <v>46.5</v>
      </c>
      <c r="O17" s="7">
        <v>0.81828573442857178</v>
      </c>
      <c r="P17" s="7">
        <v>0.73805190215377414</v>
      </c>
      <c r="Q17" s="7">
        <v>0.75836991806218323</v>
      </c>
      <c r="R17" s="7">
        <v>0.81870535097296304</v>
      </c>
      <c r="S17" s="8">
        <f t="shared" si="2"/>
        <v>0.7833532264043731</v>
      </c>
      <c r="T17" s="8">
        <f t="shared" si="3"/>
        <v>2.0709153577892082E-2</v>
      </c>
    </row>
    <row r="18" spans="3:21" x14ac:dyDescent="0.35">
      <c r="C18">
        <v>33</v>
      </c>
      <c r="D18">
        <v>51.5</v>
      </c>
      <c r="E18" s="7">
        <v>0.33487258988709323</v>
      </c>
      <c r="F18" s="7">
        <v>0.68178651356006359</v>
      </c>
      <c r="G18" s="7">
        <v>1.0721671357356979</v>
      </c>
      <c r="H18" s="7">
        <v>1.0341803935729676</v>
      </c>
      <c r="I18" s="8">
        <f t="shared" si="0"/>
        <v>0.78075165818895564</v>
      </c>
      <c r="J18" s="8">
        <f t="shared" si="1"/>
        <v>0.17266329176398237</v>
      </c>
      <c r="M18">
        <v>33</v>
      </c>
      <c r="N18">
        <v>51.5</v>
      </c>
      <c r="O18" s="7">
        <v>0.81983849062082148</v>
      </c>
      <c r="P18" s="7">
        <v>0.88438273016058799</v>
      </c>
      <c r="Q18" s="7">
        <v>0.90807307133572968</v>
      </c>
      <c r="R18" s="7">
        <v>0.86949670567708737</v>
      </c>
      <c r="S18" s="8">
        <f t="shared" si="2"/>
        <v>0.87044774944855663</v>
      </c>
      <c r="T18" s="8">
        <f t="shared" si="3"/>
        <v>1.864593364495775E-2</v>
      </c>
    </row>
    <row r="19" spans="3:21" x14ac:dyDescent="0.35">
      <c r="C19">
        <v>34</v>
      </c>
      <c r="D19">
        <v>56.5</v>
      </c>
      <c r="E19" s="7">
        <v>0.68889018615162068</v>
      </c>
      <c r="F19" s="7">
        <v>0.69653959488386274</v>
      </c>
      <c r="G19" s="7">
        <v>1.3245343780992289</v>
      </c>
      <c r="H19" s="7">
        <v>0.96755435440335502</v>
      </c>
      <c r="I19" s="8">
        <f t="shared" si="0"/>
        <v>0.91937962838451681</v>
      </c>
      <c r="J19" s="8">
        <f t="shared" si="1"/>
        <v>0.14979270091106614</v>
      </c>
      <c r="M19">
        <v>34</v>
      </c>
      <c r="N19">
        <v>56.5</v>
      </c>
      <c r="O19" s="7">
        <v>0.94954288310092816</v>
      </c>
      <c r="P19" s="7">
        <v>0.88326937686017926</v>
      </c>
      <c r="Q19" s="7">
        <v>0.87148010119502539</v>
      </c>
      <c r="R19" s="7">
        <v>0.84478830092963442</v>
      </c>
      <c r="S19" s="8">
        <f t="shared" si="2"/>
        <v>0.88727016552144178</v>
      </c>
      <c r="T19" s="8">
        <f t="shared" si="3"/>
        <v>2.2263446527277964E-2</v>
      </c>
    </row>
    <row r="20" spans="3:21" x14ac:dyDescent="0.35">
      <c r="C20">
        <v>35</v>
      </c>
      <c r="D20">
        <v>61.5</v>
      </c>
      <c r="E20" s="7">
        <v>1.1615588707650579</v>
      </c>
      <c r="F20" s="7">
        <v>0.73995323060567963</v>
      </c>
      <c r="G20" s="7">
        <v>1.1905796362110279</v>
      </c>
      <c r="H20" s="7">
        <v>1.0810803514814333</v>
      </c>
      <c r="I20" s="8">
        <f t="shared" si="0"/>
        <v>1.0432930222657997</v>
      </c>
      <c r="J20" s="8">
        <f t="shared" si="1"/>
        <v>0.10373165260354743</v>
      </c>
      <c r="M20">
        <v>35</v>
      </c>
      <c r="N20">
        <v>61.5</v>
      </c>
      <c r="O20" s="7">
        <v>0.91906291586677502</v>
      </c>
      <c r="P20" s="7">
        <v>0.89535307114112594</v>
      </c>
      <c r="Q20" s="7">
        <v>0.84767102007705553</v>
      </c>
      <c r="R20" s="7">
        <v>0.7894427970404817</v>
      </c>
      <c r="S20" s="8">
        <f t="shared" si="2"/>
        <v>0.86288245103135963</v>
      </c>
      <c r="T20" s="8">
        <f t="shared" si="3"/>
        <v>2.8628884320754243E-2</v>
      </c>
    </row>
    <row r="21" spans="3:21" x14ac:dyDescent="0.35">
      <c r="C21">
        <v>36</v>
      </c>
      <c r="D21">
        <v>66.5</v>
      </c>
      <c r="E21" s="7">
        <v>0.97241230109586108</v>
      </c>
      <c r="F21" s="7">
        <v>1.0186228256225778</v>
      </c>
      <c r="G21" s="7">
        <v>1.8814781817901336</v>
      </c>
      <c r="H21" s="7">
        <v>0.54305333031455982</v>
      </c>
      <c r="I21" s="8">
        <f t="shared" si="0"/>
        <v>1.1038916597057831</v>
      </c>
      <c r="J21" s="8">
        <f t="shared" si="1"/>
        <v>0.28043686556988795</v>
      </c>
      <c r="M21">
        <v>36</v>
      </c>
      <c r="N21">
        <v>66.5</v>
      </c>
      <c r="O21" s="7">
        <v>0.89416628042684876</v>
      </c>
      <c r="P21" s="7">
        <v>0.84658872840915955</v>
      </c>
      <c r="Q21" s="7">
        <v>0.94350379623416891</v>
      </c>
      <c r="R21" s="7">
        <v>0.91096852871570544</v>
      </c>
      <c r="S21" s="8">
        <f t="shared" si="2"/>
        <v>0.89880683344647072</v>
      </c>
      <c r="T21" s="8">
        <f t="shared" si="3"/>
        <v>2.019486432297864E-2</v>
      </c>
    </row>
    <row r="22" spans="3:21" x14ac:dyDescent="0.35">
      <c r="C22">
        <v>37</v>
      </c>
      <c r="D22">
        <v>71.5</v>
      </c>
      <c r="E22" s="7">
        <v>1.9272093539220903</v>
      </c>
      <c r="F22" s="7">
        <v>0.5251112921385851</v>
      </c>
      <c r="G22" s="7">
        <v>1.2261661618310906</v>
      </c>
      <c r="H22" s="7">
        <v>1.0533206394672607</v>
      </c>
      <c r="I22" s="8">
        <f t="shared" si="0"/>
        <v>1.1829518618397568</v>
      </c>
      <c r="J22" s="8">
        <f t="shared" si="1"/>
        <v>0.28944561365982813</v>
      </c>
      <c r="M22">
        <v>37</v>
      </c>
      <c r="N22">
        <v>71.5</v>
      </c>
      <c r="O22" s="7">
        <v>1.0167953920083646</v>
      </c>
      <c r="P22" s="7">
        <v>0.87888052774336833</v>
      </c>
      <c r="Q22" s="7">
        <v>0.93391522286337103</v>
      </c>
      <c r="R22" s="7">
        <v>0.87464625149615316</v>
      </c>
      <c r="S22" s="8">
        <f t="shared" si="2"/>
        <v>0.92605934852781424</v>
      </c>
      <c r="T22" s="8">
        <f t="shared" si="3"/>
        <v>3.3120854489125932E-2</v>
      </c>
    </row>
    <row r="23" spans="3:21" x14ac:dyDescent="0.35">
      <c r="C23">
        <v>38</v>
      </c>
      <c r="D23">
        <v>76.5</v>
      </c>
      <c r="E23" s="7">
        <v>1.481236321688987</v>
      </c>
      <c r="F23" s="7">
        <v>1.0997857133036</v>
      </c>
      <c r="G23" s="7">
        <v>1.6976666989606233</v>
      </c>
      <c r="H23" s="7">
        <v>0.85239661941482425</v>
      </c>
      <c r="I23" s="8">
        <f t="shared" si="0"/>
        <v>1.2827713383420085</v>
      </c>
      <c r="J23" s="8">
        <f t="shared" si="1"/>
        <v>0.18934814661977323</v>
      </c>
      <c r="M23">
        <v>38</v>
      </c>
      <c r="N23">
        <v>76.5</v>
      </c>
      <c r="O23" s="7">
        <v>1.0175083712343727</v>
      </c>
      <c r="P23" s="7">
        <v>0.86495679284389715</v>
      </c>
      <c r="Q23" s="7">
        <v>0.94599552610752902</v>
      </c>
      <c r="R23" s="7">
        <v>0.86316190461042697</v>
      </c>
      <c r="S23" s="8">
        <f t="shared" si="2"/>
        <v>0.92290564869905645</v>
      </c>
      <c r="T23" s="8">
        <f t="shared" si="3"/>
        <v>3.6979952229194403E-2</v>
      </c>
    </row>
    <row r="24" spans="3:21" x14ac:dyDescent="0.35">
      <c r="C24" s="49">
        <v>39</v>
      </c>
      <c r="D24" s="49">
        <v>81.5</v>
      </c>
      <c r="E24" s="50">
        <v>1.3442124270254969</v>
      </c>
      <c r="F24" s="50">
        <v>0.99826804213299603</v>
      </c>
      <c r="G24" s="50">
        <v>1.2376202578701274</v>
      </c>
      <c r="H24" s="50">
        <v>0.8007001660388896</v>
      </c>
      <c r="I24" s="51">
        <f t="shared" si="0"/>
        <v>1.0952002232668774</v>
      </c>
      <c r="J24" s="51">
        <f t="shared" si="1"/>
        <v>0.12193463936462601</v>
      </c>
      <c r="M24" s="49">
        <v>39</v>
      </c>
      <c r="N24" s="49">
        <v>81.5</v>
      </c>
      <c r="O24" s="50">
        <v>0.97894823757064553</v>
      </c>
      <c r="P24" s="50">
        <v>0.86435343132297326</v>
      </c>
      <c r="Q24" s="50">
        <v>0.82072470230680217</v>
      </c>
      <c r="R24" s="50">
        <v>0.85260065374892813</v>
      </c>
      <c r="S24" s="51">
        <f t="shared" si="2"/>
        <v>0.87915675623733724</v>
      </c>
      <c r="T24" s="51">
        <f t="shared" si="3"/>
        <v>3.4516915757750927E-2</v>
      </c>
    </row>
    <row r="25" spans="3:21" x14ac:dyDescent="0.35">
      <c r="C25" s="49">
        <v>40</v>
      </c>
      <c r="D25" s="49">
        <v>86.5</v>
      </c>
      <c r="E25" s="50">
        <v>9.5854231561487951E-2</v>
      </c>
      <c r="F25" s="50">
        <v>0.82824651801112936</v>
      </c>
      <c r="G25" s="50">
        <v>1.4462982953792012</v>
      </c>
      <c r="H25" s="50">
        <v>0.67824056193140758</v>
      </c>
      <c r="I25" s="51">
        <f t="shared" si="0"/>
        <v>0.7621599017208065</v>
      </c>
      <c r="J25" s="51">
        <f t="shared" si="1"/>
        <v>0.27740140654043499</v>
      </c>
      <c r="M25" s="49">
        <v>40</v>
      </c>
      <c r="N25" s="49">
        <v>86.5</v>
      </c>
      <c r="O25" s="50">
        <v>0.88969373300095733</v>
      </c>
      <c r="P25" s="50">
        <v>0.85059823086709896</v>
      </c>
      <c r="Q25" s="50">
        <v>0.78369903151211417</v>
      </c>
      <c r="R25" s="50">
        <v>1.0652297570807663</v>
      </c>
      <c r="S25" s="51">
        <f t="shared" si="2"/>
        <v>0.8973051881152343</v>
      </c>
      <c r="T25" s="51">
        <f t="shared" si="3"/>
        <v>6.010025914026744E-2</v>
      </c>
    </row>
    <row r="26" spans="3:21" x14ac:dyDescent="0.35">
      <c r="C26" s="49">
        <v>41</v>
      </c>
      <c r="D26" s="49">
        <v>91.5</v>
      </c>
      <c r="E26" s="50">
        <v>1.2221409874943612</v>
      </c>
      <c r="F26" s="50">
        <v>1.0162793451255987</v>
      </c>
      <c r="G26" s="50">
        <v>1.0282736754911816</v>
      </c>
      <c r="H26" s="50">
        <v>0.91945851311489091</v>
      </c>
      <c r="I26" s="51">
        <f t="shared" si="0"/>
        <v>1.046538130306508</v>
      </c>
      <c r="J26" s="51">
        <f t="shared" si="1"/>
        <v>6.3400037426666514E-2</v>
      </c>
      <c r="M26" s="49">
        <v>41</v>
      </c>
      <c r="N26" s="49">
        <v>91.5</v>
      </c>
      <c r="O26" s="50">
        <v>0.97124064647890662</v>
      </c>
      <c r="P26" s="50">
        <v>0.87879878087856911</v>
      </c>
      <c r="Q26" s="50">
        <v>0.89222361149719265</v>
      </c>
      <c r="R26" s="50">
        <v>0.92820469545288564</v>
      </c>
      <c r="S26" s="51">
        <f t="shared" si="2"/>
        <v>0.91761693357688845</v>
      </c>
      <c r="T26" s="51">
        <f t="shared" si="3"/>
        <v>2.0694751895295606E-2</v>
      </c>
    </row>
    <row r="27" spans="3:21" x14ac:dyDescent="0.35">
      <c r="C27" s="49">
        <v>42</v>
      </c>
      <c r="D27" s="49">
        <v>96.5</v>
      </c>
      <c r="E27" s="50">
        <v>1.4879421675562456</v>
      </c>
      <c r="F27" s="50">
        <v>0.47913763439729712</v>
      </c>
      <c r="G27" s="50">
        <v>0.58991938412973011</v>
      </c>
      <c r="H27" s="50">
        <v>0.53198214608320904</v>
      </c>
      <c r="I27" s="51">
        <f t="shared" si="0"/>
        <v>0.77224533304162035</v>
      </c>
      <c r="J27" s="51">
        <f t="shared" si="1"/>
        <v>0.2396357013943006</v>
      </c>
      <c r="M27" s="49">
        <v>42</v>
      </c>
      <c r="N27" s="49">
        <v>96.5</v>
      </c>
      <c r="O27" s="50">
        <v>0.94812726868371155</v>
      </c>
      <c r="P27" s="50">
        <v>0.91026111406348564</v>
      </c>
      <c r="Q27" s="50">
        <v>1.0739231660955282</v>
      </c>
      <c r="R27" s="50">
        <v>0.86228704643136267</v>
      </c>
      <c r="S27" s="51">
        <f t="shared" si="2"/>
        <v>0.94864964881852198</v>
      </c>
      <c r="T27" s="51">
        <f t="shared" si="3"/>
        <v>4.5300759470895208E-2</v>
      </c>
    </row>
    <row r="29" spans="3:21" x14ac:dyDescent="0.35">
      <c r="E29" s="1" t="s">
        <v>10</v>
      </c>
      <c r="O29" s="1" t="s">
        <v>12</v>
      </c>
    </row>
    <row r="30" spans="3:21" x14ac:dyDescent="0.35">
      <c r="D30" s="1" t="s">
        <v>1</v>
      </c>
      <c r="E30" s="11" t="s">
        <v>13</v>
      </c>
      <c r="N30" s="1" t="s">
        <v>11</v>
      </c>
      <c r="O30" s="11" t="s">
        <v>13</v>
      </c>
    </row>
    <row r="31" spans="3:21" x14ac:dyDescent="0.35">
      <c r="C31" s="1" t="s">
        <v>8</v>
      </c>
      <c r="D31" s="1" t="s">
        <v>9</v>
      </c>
      <c r="E31" s="11" t="s">
        <v>22</v>
      </c>
      <c r="F31" s="1" t="s">
        <v>23</v>
      </c>
      <c r="G31" s="1" t="s">
        <v>24</v>
      </c>
      <c r="H31" s="1" t="s">
        <v>20</v>
      </c>
      <c r="I31" s="1" t="s">
        <v>21</v>
      </c>
      <c r="J31" s="12" t="s">
        <v>2</v>
      </c>
      <c r="K31" s="12" t="s">
        <v>3</v>
      </c>
      <c r="M31" s="1" t="s">
        <v>8</v>
      </c>
      <c r="N31" s="1" t="s">
        <v>9</v>
      </c>
      <c r="O31" s="11" t="s">
        <v>25</v>
      </c>
      <c r="P31" s="1" t="s">
        <v>26</v>
      </c>
      <c r="Q31" s="1" t="s">
        <v>27</v>
      </c>
      <c r="R31" s="1" t="s">
        <v>16</v>
      </c>
      <c r="S31" s="1" t="s">
        <v>17</v>
      </c>
      <c r="T31" s="12" t="s">
        <v>2</v>
      </c>
      <c r="U31" s="12" t="s">
        <v>3</v>
      </c>
    </row>
    <row r="32" spans="3:21" x14ac:dyDescent="0.35">
      <c r="C32" s="2">
        <v>19</v>
      </c>
      <c r="D32" s="2">
        <v>-18.5</v>
      </c>
      <c r="E32" s="5">
        <v>1.4544798789038003</v>
      </c>
      <c r="F32" s="5">
        <v>1.1011631534047777</v>
      </c>
      <c r="G32" s="5">
        <v>1.4078328020273598</v>
      </c>
      <c r="H32" s="5">
        <v>1.4227983592891376</v>
      </c>
      <c r="I32" s="5">
        <v>0.88618891832392077</v>
      </c>
      <c r="J32" s="6">
        <f t="shared" ref="J32:J81" si="4">AVERAGE(E32:I32)</f>
        <v>1.2544926223897992</v>
      </c>
      <c r="K32" s="6">
        <f t="shared" ref="K32:K63" si="5">STDEV(E32:I32)/SQRT(COUNT(E32:I32))</f>
        <v>0.11202510411072618</v>
      </c>
      <c r="M32" s="2">
        <v>19</v>
      </c>
      <c r="N32" s="2">
        <v>-18.5</v>
      </c>
      <c r="O32" s="5">
        <v>0.94904650375239108</v>
      </c>
      <c r="P32" s="5">
        <v>0.99914788707064806</v>
      </c>
      <c r="Q32" s="5">
        <v>1.0065147232878939</v>
      </c>
      <c r="R32" s="5">
        <v>1.2160566807567712</v>
      </c>
      <c r="S32" s="5">
        <v>1.0875979675109215</v>
      </c>
      <c r="T32" s="14">
        <f t="shared" ref="T32:T81" si="6">AVERAGE(O32:S32)</f>
        <v>1.0516727524757252</v>
      </c>
      <c r="U32" s="14">
        <f t="shared" ref="U32:U63" si="7">STDEV(O32:S32)/SQRT(COUNT(O32:S32))</f>
        <v>4.6713463244233616E-2</v>
      </c>
    </row>
    <row r="33" spans="1:21" x14ac:dyDescent="0.35">
      <c r="C33" s="2">
        <v>20</v>
      </c>
      <c r="D33" s="2">
        <v>-13.5</v>
      </c>
      <c r="E33" s="5">
        <v>0.98373960594868837</v>
      </c>
      <c r="F33" s="5">
        <v>0.99710687251374941</v>
      </c>
      <c r="G33" s="5">
        <v>0.97877086689498594</v>
      </c>
      <c r="H33" s="5">
        <v>0.88652639140337353</v>
      </c>
      <c r="I33" s="5">
        <v>0.71003056453777147</v>
      </c>
      <c r="J33" s="6">
        <f t="shared" si="4"/>
        <v>0.91123486025971379</v>
      </c>
      <c r="K33" s="6">
        <f t="shared" si="5"/>
        <v>5.3984131871507531E-2</v>
      </c>
      <c r="M33" s="2">
        <v>20</v>
      </c>
      <c r="N33" s="2">
        <v>-13.5</v>
      </c>
      <c r="O33" s="5">
        <v>0.97344049219081197</v>
      </c>
      <c r="P33" s="5">
        <v>1.0070111175721708</v>
      </c>
      <c r="Q33" s="5">
        <v>0.99290505879680913</v>
      </c>
      <c r="R33" s="5">
        <v>0.93976114985800929</v>
      </c>
      <c r="S33" s="5">
        <v>0.972906361512338</v>
      </c>
      <c r="T33" s="14">
        <f t="shared" si="6"/>
        <v>0.97720483598602781</v>
      </c>
      <c r="U33" s="14">
        <f t="shared" si="7"/>
        <v>1.1334875862054537E-2</v>
      </c>
    </row>
    <row r="34" spans="1:21" x14ac:dyDescent="0.35">
      <c r="C34" s="2">
        <v>21</v>
      </c>
      <c r="D34" s="2">
        <v>-8.5</v>
      </c>
      <c r="E34" s="5">
        <v>0.68381066953549097</v>
      </c>
      <c r="F34" s="5">
        <v>0.70413242846999735</v>
      </c>
      <c r="G34" s="5">
        <v>0.48314112828837513</v>
      </c>
      <c r="H34" s="5">
        <v>0.77084534479781552</v>
      </c>
      <c r="I34" s="5">
        <v>1.2029312495838425</v>
      </c>
      <c r="J34" s="6">
        <f t="shared" si="4"/>
        <v>0.76897216413510427</v>
      </c>
      <c r="K34" s="6">
        <f t="shared" si="5"/>
        <v>0.11863390096976398</v>
      </c>
      <c r="M34" s="2">
        <v>21</v>
      </c>
      <c r="N34" s="2">
        <v>-8.5</v>
      </c>
      <c r="O34" s="5">
        <v>1.0289572178643065</v>
      </c>
      <c r="P34" s="5">
        <v>1.0122486659130066</v>
      </c>
      <c r="Q34" s="5">
        <v>0.99569865987291983</v>
      </c>
      <c r="R34" s="5">
        <v>0.90310281052704844</v>
      </c>
      <c r="S34" s="5">
        <v>1.0888884853612775</v>
      </c>
      <c r="T34" s="14">
        <f t="shared" si="6"/>
        <v>1.0057791679077117</v>
      </c>
      <c r="U34" s="14">
        <f t="shared" si="7"/>
        <v>3.0108375960046133E-2</v>
      </c>
    </row>
    <row r="35" spans="1:21" x14ac:dyDescent="0.35">
      <c r="C35" s="2">
        <v>22</v>
      </c>
      <c r="D35" s="2">
        <v>-3.5</v>
      </c>
      <c r="E35" s="5">
        <v>0.87796984561202052</v>
      </c>
      <c r="F35" s="5">
        <v>1.1975975456114756</v>
      </c>
      <c r="G35" s="5">
        <v>1.1302552027892796</v>
      </c>
      <c r="H35" s="5">
        <v>0.91982990450967372</v>
      </c>
      <c r="I35" s="5">
        <v>1.2008492675544653</v>
      </c>
      <c r="J35" s="6">
        <f t="shared" si="4"/>
        <v>1.0653003532153831</v>
      </c>
      <c r="K35" s="6">
        <f t="shared" si="5"/>
        <v>6.9408053676476414E-2</v>
      </c>
      <c r="M35" s="2">
        <v>22</v>
      </c>
      <c r="N35" s="2">
        <v>-3.5</v>
      </c>
      <c r="O35" s="5">
        <v>1.0485557861924906</v>
      </c>
      <c r="P35" s="5">
        <v>0.98159232944417496</v>
      </c>
      <c r="Q35" s="5">
        <v>1.0048815580423776</v>
      </c>
      <c r="R35" s="5">
        <v>0.94107935885817084</v>
      </c>
      <c r="S35" s="5">
        <v>0.85060718561546267</v>
      </c>
      <c r="T35" s="14">
        <f t="shared" si="6"/>
        <v>0.96534324363053536</v>
      </c>
      <c r="U35" s="14">
        <f t="shared" si="7"/>
        <v>3.354455056266116E-2</v>
      </c>
    </row>
    <row r="36" spans="1:21" x14ac:dyDescent="0.35">
      <c r="C36">
        <v>23</v>
      </c>
      <c r="D36">
        <v>1.5</v>
      </c>
      <c r="E36" s="7">
        <v>-0.53679511037674243</v>
      </c>
      <c r="F36" s="7">
        <v>1.8381078649926865</v>
      </c>
      <c r="G36" s="7">
        <v>4.8469225123057139E-2</v>
      </c>
      <c r="H36" s="7">
        <v>1.0420000315533848</v>
      </c>
      <c r="I36" s="7">
        <v>1.8025578709723749</v>
      </c>
      <c r="J36" s="8">
        <f t="shared" si="4"/>
        <v>0.83886797645295219</v>
      </c>
      <c r="K36" s="8">
        <f t="shared" si="5"/>
        <v>0.47358316661525995</v>
      </c>
      <c r="M36">
        <v>23</v>
      </c>
      <c r="N36">
        <v>1.5</v>
      </c>
      <c r="O36" s="7">
        <v>0.97206912576626581</v>
      </c>
      <c r="P36" s="7">
        <v>0.90704784920879145</v>
      </c>
      <c r="Q36" s="7">
        <v>0.9370428213108839</v>
      </c>
      <c r="R36" s="7">
        <v>1.0936054383995766</v>
      </c>
      <c r="S36" s="7">
        <v>0.87124149297776277</v>
      </c>
      <c r="T36" s="13">
        <f t="shared" si="6"/>
        <v>0.95620134553265612</v>
      </c>
      <c r="U36" s="13">
        <f t="shared" si="7"/>
        <v>3.8166060173594717E-2</v>
      </c>
    </row>
    <row r="37" spans="1:21" x14ac:dyDescent="0.35">
      <c r="C37" s="3">
        <v>24</v>
      </c>
      <c r="D37" s="3">
        <v>6.5</v>
      </c>
      <c r="E37" s="9">
        <v>0.89832889187296838</v>
      </c>
      <c r="F37" s="9">
        <v>1.102027464814161</v>
      </c>
      <c r="G37" s="9">
        <v>0.40186748418821749</v>
      </c>
      <c r="H37" s="9">
        <v>1.6743732924946355</v>
      </c>
      <c r="I37" s="9">
        <v>1.0378614005275544</v>
      </c>
      <c r="J37" s="10">
        <f t="shared" si="4"/>
        <v>1.0228917067795076</v>
      </c>
      <c r="K37" s="10">
        <f t="shared" si="5"/>
        <v>0.20397325760489798</v>
      </c>
      <c r="M37" s="3">
        <v>24</v>
      </c>
      <c r="N37" s="3">
        <v>6.5</v>
      </c>
      <c r="O37" s="9">
        <v>0.7618674926482053</v>
      </c>
      <c r="P37" s="9">
        <v>0.46149481420366545</v>
      </c>
      <c r="Q37" s="9">
        <v>0.49344403386779234</v>
      </c>
      <c r="R37" s="9">
        <v>0.94231607177170063</v>
      </c>
      <c r="S37" s="9">
        <v>0.38548341089292287</v>
      </c>
      <c r="T37" s="15">
        <f t="shared" si="6"/>
        <v>0.60892116467685731</v>
      </c>
      <c r="U37" s="15">
        <f t="shared" si="7"/>
        <v>0.10477086180958109</v>
      </c>
    </row>
    <row r="38" spans="1:21" x14ac:dyDescent="0.35">
      <c r="C38">
        <v>25</v>
      </c>
      <c r="D38">
        <v>11.5</v>
      </c>
      <c r="E38" s="7">
        <v>3.0826227277646772</v>
      </c>
      <c r="F38" s="7">
        <v>1.2003996251024116</v>
      </c>
      <c r="G38" s="7">
        <v>1.1991228373875322</v>
      </c>
      <c r="H38" s="7">
        <v>0.91716412372087053</v>
      </c>
      <c r="I38" s="7">
        <v>0.79368380043730613</v>
      </c>
      <c r="J38" s="8">
        <f t="shared" si="4"/>
        <v>1.4385986228825598</v>
      </c>
      <c r="K38" s="8">
        <f t="shared" si="5"/>
        <v>0.41861149870380815</v>
      </c>
      <c r="M38">
        <v>25</v>
      </c>
      <c r="N38">
        <v>11.5</v>
      </c>
      <c r="O38" s="7">
        <v>0.44655590305941262</v>
      </c>
      <c r="P38" s="7">
        <v>0.22963337905979528</v>
      </c>
      <c r="Q38" s="7">
        <v>0.20518400809719881</v>
      </c>
      <c r="R38" s="7">
        <v>0.1718852469343585</v>
      </c>
      <c r="S38" s="7">
        <v>0.12074000148215842</v>
      </c>
      <c r="T38" s="13">
        <f t="shared" si="6"/>
        <v>0.23479970772658473</v>
      </c>
      <c r="U38" s="13">
        <f t="shared" si="7"/>
        <v>5.5996568128594916E-2</v>
      </c>
    </row>
    <row r="39" spans="1:21" x14ac:dyDescent="0.35">
      <c r="C39">
        <v>26</v>
      </c>
      <c r="D39">
        <v>16.5</v>
      </c>
      <c r="E39" s="7">
        <v>3.3963479639308902</v>
      </c>
      <c r="F39" s="7">
        <v>1.9586820224519139</v>
      </c>
      <c r="G39" s="7">
        <v>1.4132666609514382</v>
      </c>
      <c r="H39" s="7">
        <v>1.4092291395414325</v>
      </c>
      <c r="I39" s="7">
        <v>1.3457172991459772</v>
      </c>
      <c r="J39" s="8">
        <f t="shared" si="4"/>
        <v>1.9046486172043307</v>
      </c>
      <c r="K39" s="8">
        <f t="shared" si="5"/>
        <v>0.38906217073831789</v>
      </c>
      <c r="M39">
        <v>26</v>
      </c>
      <c r="N39">
        <v>16.5</v>
      </c>
      <c r="O39" s="7">
        <v>0.33549187895926141</v>
      </c>
      <c r="P39" s="7">
        <v>6.40052241731323E-2</v>
      </c>
      <c r="Q39" s="7">
        <v>7.9510693744243841E-2</v>
      </c>
      <c r="R39" s="7">
        <v>0.17325471476137339</v>
      </c>
      <c r="S39" s="7">
        <v>-6.9841867612053632E-2</v>
      </c>
      <c r="T39" s="13">
        <f t="shared" si="6"/>
        <v>0.11648412880519148</v>
      </c>
      <c r="U39" s="13">
        <f t="shared" si="7"/>
        <v>6.70916318663594E-2</v>
      </c>
    </row>
    <row r="40" spans="1:21" x14ac:dyDescent="0.35">
      <c r="C40">
        <v>27</v>
      </c>
      <c r="D40">
        <v>21.5</v>
      </c>
      <c r="E40" s="7">
        <v>3.4607010349679102</v>
      </c>
      <c r="F40" s="7">
        <v>2.6800005842214696</v>
      </c>
      <c r="G40" s="7">
        <v>2.711828557854878</v>
      </c>
      <c r="H40" s="7">
        <v>1.819627093037143</v>
      </c>
      <c r="I40" s="7">
        <v>0.88020676750938376</v>
      </c>
      <c r="J40" s="8">
        <f t="shared" si="4"/>
        <v>2.3104728075181571</v>
      </c>
      <c r="K40" s="8">
        <f t="shared" si="5"/>
        <v>0.44199845316090197</v>
      </c>
      <c r="M40">
        <v>27</v>
      </c>
      <c r="N40">
        <v>21.5</v>
      </c>
      <c r="O40" s="7">
        <v>0.23278261403447778</v>
      </c>
      <c r="P40" s="7">
        <v>5.6462051960337024E-2</v>
      </c>
      <c r="Q40" s="7">
        <v>0.20727843002794072</v>
      </c>
      <c r="R40" s="7">
        <v>1.325611246772283E-2</v>
      </c>
      <c r="S40" s="7">
        <v>3.5427769069420273E-2</v>
      </c>
      <c r="T40" s="13">
        <f t="shared" si="6"/>
        <v>0.10904139551197971</v>
      </c>
      <c r="U40" s="13">
        <f t="shared" si="7"/>
        <v>4.6000422784001405E-2</v>
      </c>
    </row>
    <row r="41" spans="1:21" x14ac:dyDescent="0.35">
      <c r="C41">
        <v>28</v>
      </c>
      <c r="D41">
        <v>26.5</v>
      </c>
      <c r="E41" s="7">
        <v>3.2373943560044367</v>
      </c>
      <c r="F41" s="7">
        <v>3.3438567126818683</v>
      </c>
      <c r="G41" s="7">
        <v>2.7962558962222541</v>
      </c>
      <c r="H41" s="7">
        <v>2.7581675425082097</v>
      </c>
      <c r="I41" s="7">
        <v>1.3569918570795474</v>
      </c>
      <c r="J41" s="8">
        <f t="shared" si="4"/>
        <v>2.698533272899263</v>
      </c>
      <c r="K41" s="8">
        <f t="shared" si="5"/>
        <v>0.35494034262102564</v>
      </c>
      <c r="M41">
        <v>28</v>
      </c>
      <c r="N41">
        <v>26.5</v>
      </c>
      <c r="O41" s="7">
        <v>0.12589753113677149</v>
      </c>
      <c r="P41" s="7">
        <v>7.0182904336834454E-2</v>
      </c>
      <c r="Q41" s="7">
        <v>0.17738640591958429</v>
      </c>
      <c r="R41" s="7">
        <v>0.13805524253560947</v>
      </c>
      <c r="S41" s="7">
        <v>5.5892935338693224E-2</v>
      </c>
      <c r="T41" s="13">
        <f t="shared" si="6"/>
        <v>0.11348300385349859</v>
      </c>
      <c r="U41" s="13">
        <f t="shared" si="7"/>
        <v>2.2397628007035212E-2</v>
      </c>
    </row>
    <row r="42" spans="1:21" x14ac:dyDescent="0.35">
      <c r="C42">
        <v>29</v>
      </c>
      <c r="D42">
        <v>31.5</v>
      </c>
      <c r="E42" s="7">
        <v>4.5624818548037647</v>
      </c>
      <c r="F42" s="7">
        <v>3.1120063573201229</v>
      </c>
      <c r="G42" s="7">
        <v>2.635780816883265</v>
      </c>
      <c r="H42" s="7">
        <v>2.6882702204352116</v>
      </c>
      <c r="I42" s="7">
        <v>1.3550610988739014</v>
      </c>
      <c r="J42" s="8">
        <f t="shared" si="4"/>
        <v>2.8707200696632529</v>
      </c>
      <c r="K42" s="8">
        <f t="shared" si="5"/>
        <v>0.51507201079011444</v>
      </c>
      <c r="M42">
        <v>29</v>
      </c>
      <c r="N42">
        <v>31.5</v>
      </c>
      <c r="O42" s="7">
        <v>0.2006261238215295</v>
      </c>
      <c r="P42" s="7">
        <v>2.5966333950704003E-2</v>
      </c>
      <c r="Q42" s="7">
        <v>0.13759267495732511</v>
      </c>
      <c r="R42" s="7">
        <v>-4.7336171008675043E-2</v>
      </c>
      <c r="S42" s="7">
        <v>7.2829264389191149E-3</v>
      </c>
      <c r="T42" s="13">
        <f t="shared" si="6"/>
        <v>6.482637763196053E-2</v>
      </c>
      <c r="U42" s="13">
        <f t="shared" si="7"/>
        <v>4.5353221594101101E-2</v>
      </c>
    </row>
    <row r="43" spans="1:21" x14ac:dyDescent="0.35">
      <c r="C43">
        <v>30</v>
      </c>
      <c r="D43">
        <v>36.5</v>
      </c>
      <c r="E43" s="7">
        <v>5.1019119587481159</v>
      </c>
      <c r="F43" s="7">
        <v>3.0771902111300009</v>
      </c>
      <c r="G43" s="7">
        <v>3.1146510745073401</v>
      </c>
      <c r="H43" s="7">
        <v>2.9620334863709195</v>
      </c>
      <c r="I43" s="7">
        <v>1.1149215256390168</v>
      </c>
      <c r="J43" s="8">
        <f t="shared" si="4"/>
        <v>3.0741416512790787</v>
      </c>
      <c r="K43" s="8">
        <f t="shared" si="5"/>
        <v>0.63105524592909656</v>
      </c>
      <c r="M43">
        <v>30</v>
      </c>
      <c r="N43">
        <v>36.5</v>
      </c>
      <c r="O43" s="7">
        <v>0.15307824199702522</v>
      </c>
      <c r="P43" s="7">
        <v>5.7974385194802164E-2</v>
      </c>
      <c r="Q43" s="7">
        <v>0.17905792060204545</v>
      </c>
      <c r="R43" s="7">
        <v>-7.487800916984988E-2</v>
      </c>
      <c r="S43" s="7">
        <v>4.0259992110939093E-2</v>
      </c>
      <c r="T43" s="13">
        <f t="shared" si="6"/>
        <v>7.109850614699241E-2</v>
      </c>
      <c r="U43" s="13">
        <f t="shared" si="7"/>
        <v>4.5170959577081671E-2</v>
      </c>
    </row>
    <row r="44" spans="1:21" x14ac:dyDescent="0.35">
      <c r="C44">
        <v>31</v>
      </c>
      <c r="D44">
        <v>41.5</v>
      </c>
      <c r="E44" s="7">
        <v>2.7200178094551712</v>
      </c>
      <c r="F44" s="7">
        <v>3.3183439194944047</v>
      </c>
      <c r="G44" s="7">
        <v>3.393721733927713</v>
      </c>
      <c r="H44" s="7">
        <v>2.4862923311465259</v>
      </c>
      <c r="I44" s="7">
        <v>0.71353271669298868</v>
      </c>
      <c r="J44" s="8">
        <f t="shared" si="4"/>
        <v>2.5263817021433606</v>
      </c>
      <c r="K44" s="8">
        <f t="shared" si="5"/>
        <v>0.4850261038448086</v>
      </c>
      <c r="M44">
        <v>31</v>
      </c>
      <c r="N44">
        <v>41.5</v>
      </c>
      <c r="O44" s="7">
        <v>0.2101472299083923</v>
      </c>
      <c r="P44" s="7">
        <v>2.1827123583628687E-2</v>
      </c>
      <c r="Q44" s="7">
        <v>6.5721850619827951E-2</v>
      </c>
      <c r="R44" s="7">
        <v>0.24242667760976019</v>
      </c>
      <c r="S44" s="7">
        <v>5.2693293104309993E-2</v>
      </c>
      <c r="T44" s="13">
        <f t="shared" si="6"/>
        <v>0.11856323496518384</v>
      </c>
      <c r="U44" s="13">
        <f t="shared" si="7"/>
        <v>4.484345935531571E-2</v>
      </c>
    </row>
    <row r="45" spans="1:21" x14ac:dyDescent="0.35">
      <c r="C45">
        <v>32</v>
      </c>
      <c r="D45">
        <v>46.5</v>
      </c>
      <c r="E45" s="7">
        <v>5.3556078752921845</v>
      </c>
      <c r="F45" s="7">
        <v>3.0955338405806647</v>
      </c>
      <c r="G45" s="7">
        <v>1.7709645003804562</v>
      </c>
      <c r="H45" s="7">
        <v>1.942929100837876</v>
      </c>
      <c r="I45" s="7">
        <v>1.3272634417915186</v>
      </c>
      <c r="J45" s="8">
        <f t="shared" si="4"/>
        <v>2.6984597517765403</v>
      </c>
      <c r="K45" s="8">
        <f t="shared" si="5"/>
        <v>0.72558105366282011</v>
      </c>
      <c r="M45">
        <v>32</v>
      </c>
      <c r="N45">
        <v>46.5</v>
      </c>
      <c r="O45" s="7">
        <v>0.17281864584165624</v>
      </c>
      <c r="P45" s="7">
        <v>3.5278954830370433E-2</v>
      </c>
      <c r="Q45" s="7">
        <v>0.13229062108914119</v>
      </c>
      <c r="R45" s="7">
        <v>0.15999103331382489</v>
      </c>
      <c r="S45" s="7">
        <v>1.5443387357108634E-2</v>
      </c>
      <c r="T45" s="13">
        <f t="shared" si="6"/>
        <v>0.10316452848642028</v>
      </c>
      <c r="U45" s="13">
        <f t="shared" si="7"/>
        <v>3.2582761314365195E-2</v>
      </c>
    </row>
    <row r="46" spans="1:21" x14ac:dyDescent="0.35">
      <c r="C46">
        <v>33</v>
      </c>
      <c r="D46">
        <v>51.5</v>
      </c>
      <c r="E46" s="7">
        <v>5.2327278811812912</v>
      </c>
      <c r="F46" s="7">
        <v>3.7064566401256993</v>
      </c>
      <c r="G46" s="7">
        <v>3.2917696758003552</v>
      </c>
      <c r="H46" s="7">
        <v>2.1884140904105451</v>
      </c>
      <c r="I46" s="7">
        <v>1.4888952179742156</v>
      </c>
      <c r="J46" s="8">
        <f t="shared" si="4"/>
        <v>3.1816527010984212</v>
      </c>
      <c r="K46" s="8">
        <f t="shared" si="5"/>
        <v>0.64600329532140188</v>
      </c>
      <c r="M46">
        <v>33</v>
      </c>
      <c r="N46">
        <v>51.5</v>
      </c>
      <c r="O46" s="7">
        <v>0.19858697079951376</v>
      </c>
      <c r="P46" s="7">
        <v>5.9798280270801078E-2</v>
      </c>
      <c r="Q46" s="7">
        <v>0.14063823874709491</v>
      </c>
      <c r="R46" s="7">
        <v>6.4768706531715306E-2</v>
      </c>
      <c r="S46" s="7">
        <v>2.9129410581127238E-2</v>
      </c>
      <c r="T46" s="13">
        <f t="shared" si="6"/>
        <v>9.8584321386050458E-2</v>
      </c>
      <c r="U46" s="13">
        <f t="shared" si="7"/>
        <v>3.1016849681594037E-2</v>
      </c>
    </row>
    <row r="47" spans="1:21" x14ac:dyDescent="0.35">
      <c r="A47" s="26"/>
      <c r="C47">
        <v>34</v>
      </c>
      <c r="D47">
        <v>56.5</v>
      </c>
      <c r="E47" s="7">
        <v>3.8577969995518218</v>
      </c>
      <c r="F47" s="7">
        <v>3.2966618411027708</v>
      </c>
      <c r="G47" s="7">
        <v>3.6604074642344937</v>
      </c>
      <c r="H47" s="7">
        <v>1.830980228728488</v>
      </c>
      <c r="I47" s="7">
        <v>1.0104318499517682</v>
      </c>
      <c r="J47" s="8">
        <f t="shared" si="4"/>
        <v>2.7312556767138689</v>
      </c>
      <c r="K47" s="8">
        <f t="shared" si="5"/>
        <v>0.55784554547117526</v>
      </c>
      <c r="M47">
        <v>34</v>
      </c>
      <c r="N47">
        <v>56.5</v>
      </c>
      <c r="O47" s="7">
        <v>0.15827117709047725</v>
      </c>
      <c r="P47" s="7">
        <v>5.2360465963077786E-2</v>
      </c>
      <c r="Q47" s="7">
        <v>0.24546369888253569</v>
      </c>
      <c r="R47" s="7">
        <v>0.21252653121575105</v>
      </c>
      <c r="S47" s="7">
        <v>4.8487226893834667E-2</v>
      </c>
      <c r="T47" s="13">
        <f t="shared" si="6"/>
        <v>0.14342182000913528</v>
      </c>
      <c r="U47" s="13">
        <f t="shared" si="7"/>
        <v>4.0443328702866321E-2</v>
      </c>
    </row>
    <row r="48" spans="1:21" x14ac:dyDescent="0.35">
      <c r="C48" s="53">
        <v>35</v>
      </c>
      <c r="D48" s="53">
        <v>61.5</v>
      </c>
      <c r="E48" s="54">
        <v>5.1874738233549591</v>
      </c>
      <c r="F48" s="54">
        <v>3.4670660983545587</v>
      </c>
      <c r="G48" s="54">
        <v>2.0154459731900065</v>
      </c>
      <c r="H48" s="54">
        <v>1.4272855374599305</v>
      </c>
      <c r="I48" s="54">
        <v>1.1117853207587538</v>
      </c>
      <c r="J48" s="55">
        <f t="shared" si="4"/>
        <v>2.6418113506236418</v>
      </c>
      <c r="K48" s="55">
        <f t="shared" si="5"/>
        <v>0.75398372040375006</v>
      </c>
      <c r="M48" s="53">
        <v>35</v>
      </c>
      <c r="N48" s="53">
        <v>61.5</v>
      </c>
      <c r="O48" s="54">
        <v>0.1600793286679327</v>
      </c>
      <c r="P48" s="54">
        <v>1.1257107056381136E-2</v>
      </c>
      <c r="Q48" s="54">
        <v>0.20986007120277136</v>
      </c>
      <c r="R48" s="54">
        <v>0.1567522802183734</v>
      </c>
      <c r="S48" s="54">
        <v>8.8567729399098849E-2</v>
      </c>
      <c r="T48" s="56">
        <f t="shared" si="6"/>
        <v>0.12530330330891148</v>
      </c>
      <c r="U48" s="56">
        <f t="shared" si="7"/>
        <v>3.4426947552196101E-2</v>
      </c>
    </row>
    <row r="49" spans="3:21" x14ac:dyDescent="0.35">
      <c r="C49" s="53">
        <v>36</v>
      </c>
      <c r="D49" s="53">
        <v>66.5</v>
      </c>
      <c r="E49" s="54">
        <v>4.0858114137184129</v>
      </c>
      <c r="F49" s="54">
        <v>3.184457474274621</v>
      </c>
      <c r="G49" s="54">
        <v>2.2585751687447906</v>
      </c>
      <c r="H49" s="54">
        <v>1.640307625147823</v>
      </c>
      <c r="I49" s="54">
        <v>2.1102209027815553</v>
      </c>
      <c r="J49" s="55">
        <f t="shared" si="4"/>
        <v>2.6558745169334408</v>
      </c>
      <c r="K49" s="55">
        <f t="shared" si="5"/>
        <v>0.43652492609115828</v>
      </c>
      <c r="M49" s="53">
        <v>36</v>
      </c>
      <c r="N49" s="53">
        <v>66.5</v>
      </c>
      <c r="O49" s="54">
        <v>0.1795780495992727</v>
      </c>
      <c r="P49" s="54">
        <v>1.881747125193195E-2</v>
      </c>
      <c r="Q49" s="54">
        <v>0.12403607544494355</v>
      </c>
      <c r="R49" s="54">
        <v>0.29492540116286231</v>
      </c>
      <c r="S49" s="54">
        <v>-2.7659928143988297E-2</v>
      </c>
      <c r="T49" s="56">
        <f t="shared" si="6"/>
        <v>0.11793941386300444</v>
      </c>
      <c r="U49" s="56">
        <f t="shared" si="7"/>
        <v>5.7526019459997621E-2</v>
      </c>
    </row>
    <row r="50" spans="3:21" x14ac:dyDescent="0.35">
      <c r="C50" s="53">
        <v>37</v>
      </c>
      <c r="D50" s="53">
        <v>71.5</v>
      </c>
      <c r="E50" s="54">
        <v>3.765399142906094</v>
      </c>
      <c r="F50" s="54">
        <v>3.0029847697597725</v>
      </c>
      <c r="G50" s="54">
        <v>2.0893578639598633</v>
      </c>
      <c r="H50" s="54">
        <v>1.6615346076866839</v>
      </c>
      <c r="I50" s="54">
        <v>2.465579506535601</v>
      </c>
      <c r="J50" s="55">
        <f t="shared" si="4"/>
        <v>2.596971178169603</v>
      </c>
      <c r="K50" s="55">
        <f t="shared" si="5"/>
        <v>0.3660633531828078</v>
      </c>
      <c r="M50" s="53">
        <v>37</v>
      </c>
      <c r="N50" s="53">
        <v>71.5</v>
      </c>
      <c r="O50" s="54">
        <v>0.12368999488126992</v>
      </c>
      <c r="P50" s="54">
        <v>3.6735954377734546E-2</v>
      </c>
      <c r="Q50" s="54">
        <v>6.2608329771148274E-2</v>
      </c>
      <c r="R50" s="54">
        <v>-0.11926917931298088</v>
      </c>
      <c r="S50" s="54">
        <v>9.3259478951037145E-2</v>
      </c>
      <c r="T50" s="56">
        <f t="shared" si="6"/>
        <v>3.9404915733641799E-2</v>
      </c>
      <c r="U50" s="56">
        <f t="shared" si="7"/>
        <v>4.226539882861529E-2</v>
      </c>
    </row>
    <row r="51" spans="3:21" x14ac:dyDescent="0.35">
      <c r="C51" s="53">
        <v>38</v>
      </c>
      <c r="D51" s="53">
        <v>76.5</v>
      </c>
      <c r="E51" s="54">
        <v>4.4212597067969188</v>
      </c>
      <c r="F51" s="54">
        <v>3.2186628371997119</v>
      </c>
      <c r="G51" s="54">
        <v>2.7484903144145196</v>
      </c>
      <c r="H51" s="54">
        <v>2.419357723983472</v>
      </c>
      <c r="I51" s="54">
        <v>1.355934686234028</v>
      </c>
      <c r="J51" s="55">
        <f t="shared" si="4"/>
        <v>2.83274105372573</v>
      </c>
      <c r="K51" s="55">
        <f t="shared" si="5"/>
        <v>0.50156097064874161</v>
      </c>
      <c r="M51" s="53">
        <v>38</v>
      </c>
      <c r="N51" s="53">
        <v>76.5</v>
      </c>
      <c r="O51" s="54">
        <v>0.10708507790267405</v>
      </c>
      <c r="P51" s="54">
        <v>8.7389467981806468E-2</v>
      </c>
      <c r="Q51" s="54">
        <v>0.20254076847849634</v>
      </c>
      <c r="R51" s="54">
        <v>-2.3748905110573611E-3</v>
      </c>
      <c r="S51" s="54">
        <v>6.3282887687900288E-2</v>
      </c>
      <c r="T51" s="56">
        <f t="shared" si="6"/>
        <v>9.1584662307963957E-2</v>
      </c>
      <c r="U51" s="56">
        <f t="shared" si="7"/>
        <v>3.3315542955326974E-2</v>
      </c>
    </row>
    <row r="52" spans="3:21" x14ac:dyDescent="0.35">
      <c r="C52">
        <v>39</v>
      </c>
      <c r="D52">
        <v>81.5</v>
      </c>
      <c r="E52" s="7">
        <v>4.0135629143807101</v>
      </c>
      <c r="F52" s="7">
        <v>3.128106612895424</v>
      </c>
      <c r="G52" s="7">
        <v>2.6473533758691823</v>
      </c>
      <c r="H52" s="7">
        <v>1.1964255693116639</v>
      </c>
      <c r="I52" s="7">
        <v>1.7732202492302425</v>
      </c>
      <c r="J52" s="8">
        <f t="shared" si="4"/>
        <v>2.5517337443374446</v>
      </c>
      <c r="K52" s="8">
        <f t="shared" si="5"/>
        <v>0.49604620910199237</v>
      </c>
      <c r="M52">
        <v>39</v>
      </c>
      <c r="N52">
        <v>81.5</v>
      </c>
      <c r="O52" s="7">
        <v>0.16300676218825322</v>
      </c>
      <c r="P52" s="7">
        <v>-1.0998489460890692E-2</v>
      </c>
      <c r="Q52" s="7">
        <v>0.17465866480825334</v>
      </c>
      <c r="R52" s="7">
        <v>0.339299163531668</v>
      </c>
      <c r="S52" s="7">
        <v>-3.6028892157850927E-2</v>
      </c>
      <c r="T52" s="13">
        <f t="shared" si="6"/>
        <v>0.12598744178188662</v>
      </c>
      <c r="U52" s="13">
        <f t="shared" si="7"/>
        <v>6.8649707388965295E-2</v>
      </c>
    </row>
    <row r="53" spans="3:21" x14ac:dyDescent="0.35">
      <c r="C53">
        <v>40</v>
      </c>
      <c r="D53">
        <v>86.5</v>
      </c>
      <c r="E53" s="7">
        <v>4.7933190590853449</v>
      </c>
      <c r="F53" s="7">
        <v>3.1544710670008267</v>
      </c>
      <c r="G53" s="7">
        <v>2.8723135354837654</v>
      </c>
      <c r="H53" s="7">
        <v>2.0103487166556646</v>
      </c>
      <c r="I53" s="7">
        <v>1.6129456436620788</v>
      </c>
      <c r="J53" s="8">
        <f t="shared" si="4"/>
        <v>2.8886796043775362</v>
      </c>
      <c r="K53" s="8">
        <f t="shared" si="5"/>
        <v>0.55215607798398614</v>
      </c>
      <c r="M53">
        <v>40</v>
      </c>
      <c r="N53">
        <v>86.5</v>
      </c>
      <c r="O53" s="7">
        <v>0.17627240377729506</v>
      </c>
      <c r="P53" s="7">
        <v>6.1946939447229767E-2</v>
      </c>
      <c r="Q53" s="7">
        <v>0.19466240617759681</v>
      </c>
      <c r="R53" s="7">
        <v>3.8678885000433212E-2</v>
      </c>
      <c r="S53" s="7">
        <v>-4.9354117069544678E-2</v>
      </c>
      <c r="T53" s="13">
        <f t="shared" si="6"/>
        <v>8.444130346660203E-2</v>
      </c>
      <c r="U53" s="13">
        <f t="shared" si="7"/>
        <v>4.5322760496274581E-2</v>
      </c>
    </row>
    <row r="54" spans="3:21" x14ac:dyDescent="0.35">
      <c r="C54">
        <v>41</v>
      </c>
      <c r="D54">
        <v>91.5</v>
      </c>
      <c r="E54" s="7">
        <v>4.010017736783233</v>
      </c>
      <c r="F54" s="7">
        <v>3.335108414434631</v>
      </c>
      <c r="G54" s="7">
        <v>3.061763220549635</v>
      </c>
      <c r="H54" s="7">
        <v>2.0438003403889455</v>
      </c>
      <c r="I54" s="7">
        <v>1.4834122325472523</v>
      </c>
      <c r="J54" s="8">
        <f t="shared" si="4"/>
        <v>2.7868203889407388</v>
      </c>
      <c r="K54" s="8">
        <f t="shared" si="5"/>
        <v>0.45405818382807561</v>
      </c>
      <c r="M54">
        <v>41</v>
      </c>
      <c r="N54">
        <v>91.5</v>
      </c>
      <c r="O54" s="7">
        <v>0.14411492019940184</v>
      </c>
      <c r="P54" s="7">
        <v>2.2617056233796045E-2</v>
      </c>
      <c r="Q54" s="7">
        <v>9.9151089535388093E-2</v>
      </c>
      <c r="R54" s="7">
        <v>4.1335479045407159E-2</v>
      </c>
      <c r="S54" s="7">
        <v>7.5507477892399727E-2</v>
      </c>
      <c r="T54" s="13">
        <f t="shared" si="6"/>
        <v>7.6545204581278586E-2</v>
      </c>
      <c r="U54" s="13">
        <f t="shared" si="7"/>
        <v>2.1477592202633854E-2</v>
      </c>
    </row>
    <row r="55" spans="3:21" x14ac:dyDescent="0.35">
      <c r="C55">
        <v>42</v>
      </c>
      <c r="D55">
        <v>96.5</v>
      </c>
      <c r="E55" s="7">
        <v>2.5065480937509839</v>
      </c>
      <c r="F55" s="7">
        <v>3.3601783226517941</v>
      </c>
      <c r="G55" s="7">
        <v>3.3857596300133275</v>
      </c>
      <c r="H55" s="7">
        <v>1.723973696499107</v>
      </c>
      <c r="I55" s="7">
        <v>1.0727086557750034</v>
      </c>
      <c r="J55" s="8">
        <f t="shared" si="4"/>
        <v>2.4098336797380431</v>
      </c>
      <c r="K55" s="8">
        <f t="shared" si="5"/>
        <v>0.45405106127670963</v>
      </c>
      <c r="M55">
        <v>42</v>
      </c>
      <c r="N55">
        <v>96.5</v>
      </c>
      <c r="O55" s="7">
        <v>0.15722145827317197</v>
      </c>
      <c r="P55" s="7">
        <v>6.2715043461117068E-3</v>
      </c>
      <c r="Q55" s="7">
        <v>9.5861439316686725E-2</v>
      </c>
      <c r="R55" s="7">
        <v>0.13022928097621758</v>
      </c>
      <c r="S55" s="7">
        <v>8.0775222694277629E-2</v>
      </c>
      <c r="T55" s="13">
        <f t="shared" si="6"/>
        <v>9.4071781121293108E-2</v>
      </c>
      <c r="U55" s="13">
        <f t="shared" si="7"/>
        <v>2.56750233343645E-2</v>
      </c>
    </row>
    <row r="56" spans="3:21" x14ac:dyDescent="0.35">
      <c r="C56">
        <v>43</v>
      </c>
      <c r="D56">
        <v>101.5</v>
      </c>
      <c r="E56" s="7">
        <v>4.4345717375621598</v>
      </c>
      <c r="F56" s="7">
        <v>2.3065249625204736</v>
      </c>
      <c r="G56" s="7">
        <v>2.2263451033558668</v>
      </c>
      <c r="H56" s="7">
        <v>1.0925251578531225</v>
      </c>
      <c r="I56" s="7">
        <v>0.96717147699872374</v>
      </c>
      <c r="J56" s="8">
        <f t="shared" si="4"/>
        <v>2.2054276876580694</v>
      </c>
      <c r="K56" s="8">
        <f t="shared" si="5"/>
        <v>0.62255810478097462</v>
      </c>
      <c r="M56">
        <v>43</v>
      </c>
      <c r="N56">
        <v>101.5</v>
      </c>
      <c r="O56" s="7">
        <v>0.22047588184561551</v>
      </c>
      <c r="P56" s="7">
        <v>2.6140550840031196E-2</v>
      </c>
      <c r="Q56" s="7">
        <v>0.19465926385865698</v>
      </c>
      <c r="R56" s="7">
        <v>1.0988426507973966E-2</v>
      </c>
      <c r="S56" s="7">
        <v>7.0389373170870476E-2</v>
      </c>
      <c r="T56" s="13">
        <f t="shared" si="6"/>
        <v>0.10453069924462963</v>
      </c>
      <c r="U56" s="13">
        <f t="shared" si="7"/>
        <v>4.3374673387513503E-2</v>
      </c>
    </row>
    <row r="57" spans="3:21" x14ac:dyDescent="0.35">
      <c r="C57" s="16">
        <v>44</v>
      </c>
      <c r="D57" s="16">
        <v>106.5</v>
      </c>
      <c r="E57" s="17">
        <v>3.036170121341736</v>
      </c>
      <c r="F57" s="17">
        <v>3.5020157672663101</v>
      </c>
      <c r="G57" s="17">
        <v>2.8317973285383484</v>
      </c>
      <c r="H57" s="17">
        <v>1.2982515843380276</v>
      </c>
      <c r="I57" s="17">
        <v>1.3256327952425453</v>
      </c>
      <c r="J57" s="18">
        <f t="shared" si="4"/>
        <v>2.3987735193453936</v>
      </c>
      <c r="K57" s="18">
        <f t="shared" si="5"/>
        <v>0.45682091941604419</v>
      </c>
      <c r="M57" s="19">
        <v>44</v>
      </c>
      <c r="N57" s="19">
        <v>106.5</v>
      </c>
      <c r="O57" s="20">
        <v>0.12483849298239105</v>
      </c>
      <c r="P57" s="20">
        <v>1.5940869218296478E-2</v>
      </c>
      <c r="Q57" s="20">
        <v>0.18432524416900534</v>
      </c>
      <c r="R57" s="20">
        <v>0.12914975474326912</v>
      </c>
      <c r="S57" s="20">
        <v>5.1022321303476149E-2</v>
      </c>
      <c r="T57" s="21">
        <f t="shared" si="6"/>
        <v>0.10105533648328761</v>
      </c>
      <c r="U57" s="21">
        <f t="shared" si="7"/>
        <v>3.0030474140614296E-2</v>
      </c>
    </row>
    <row r="58" spans="3:21" x14ac:dyDescent="0.35">
      <c r="C58" s="16">
        <v>45</v>
      </c>
      <c r="D58" s="16">
        <v>111.5</v>
      </c>
      <c r="E58" s="17">
        <v>3.7440468300223335</v>
      </c>
      <c r="F58" s="17">
        <v>2.6827993229896245</v>
      </c>
      <c r="G58" s="17">
        <v>2.5899433653328492</v>
      </c>
      <c r="H58" s="17">
        <v>2.5909410326735385</v>
      </c>
      <c r="I58" s="17">
        <v>1.7454006719229194</v>
      </c>
      <c r="J58" s="18">
        <f t="shared" si="4"/>
        <v>2.6706262445882532</v>
      </c>
      <c r="K58" s="18">
        <f t="shared" si="5"/>
        <v>0.31790578457997154</v>
      </c>
      <c r="M58" s="19">
        <v>45</v>
      </c>
      <c r="N58" s="19">
        <v>111.5</v>
      </c>
      <c r="O58" s="20">
        <v>0.16865064704056645</v>
      </c>
      <c r="P58" s="20">
        <v>6.33087216306078E-2</v>
      </c>
      <c r="Q58" s="20">
        <v>9.1249558264283812E-2</v>
      </c>
      <c r="R58" s="20">
        <v>0.1042542216962114</v>
      </c>
      <c r="S58" s="20">
        <v>9.1355977025615653E-2</v>
      </c>
      <c r="T58" s="21">
        <f t="shared" si="6"/>
        <v>0.10376382513145703</v>
      </c>
      <c r="U58" s="21">
        <f t="shared" si="7"/>
        <v>1.7546676487813974E-2</v>
      </c>
    </row>
    <row r="59" spans="3:21" x14ac:dyDescent="0.35">
      <c r="C59" s="16">
        <v>46</v>
      </c>
      <c r="D59" s="16">
        <v>116.5</v>
      </c>
      <c r="E59" s="17">
        <v>2.2951737572964745</v>
      </c>
      <c r="F59" s="17">
        <v>2.1829082108814077</v>
      </c>
      <c r="G59" s="17">
        <v>2.2491013485425877</v>
      </c>
      <c r="H59" s="17">
        <v>1.4327179396545453</v>
      </c>
      <c r="I59" s="17">
        <v>0.83454789233871651</v>
      </c>
      <c r="J59" s="18">
        <f t="shared" si="4"/>
        <v>1.7988898297427465</v>
      </c>
      <c r="K59" s="18">
        <f t="shared" si="5"/>
        <v>0.28814019945050129</v>
      </c>
      <c r="M59" s="19">
        <v>46</v>
      </c>
      <c r="N59" s="19">
        <v>116.5</v>
      </c>
      <c r="O59" s="20">
        <v>0.1622568420893602</v>
      </c>
      <c r="P59" s="20">
        <v>2.9382894112002086E-3</v>
      </c>
      <c r="Q59" s="20">
        <v>0.11263801643893154</v>
      </c>
      <c r="R59" s="20">
        <v>-6.5676480708549159E-2</v>
      </c>
      <c r="S59" s="20">
        <v>-1.1746790148581921E-2</v>
      </c>
      <c r="T59" s="21">
        <f t="shared" si="6"/>
        <v>4.0081975416472168E-2</v>
      </c>
      <c r="U59" s="21">
        <f t="shared" si="7"/>
        <v>4.2096200854349328E-2</v>
      </c>
    </row>
    <row r="60" spans="3:21" x14ac:dyDescent="0.35">
      <c r="C60" s="16">
        <v>47</v>
      </c>
      <c r="D60" s="16">
        <v>121.5</v>
      </c>
      <c r="E60" s="17">
        <v>2.926187703860132</v>
      </c>
      <c r="F60" s="17">
        <v>2.5388602036467662</v>
      </c>
      <c r="G60" s="17">
        <v>2.3194383957972198</v>
      </c>
      <c r="H60" s="17">
        <v>0.99376135849484071</v>
      </c>
      <c r="I60" s="17">
        <v>1.4213798533722182</v>
      </c>
      <c r="J60" s="18">
        <f t="shared" si="4"/>
        <v>2.0399255030342354</v>
      </c>
      <c r="K60" s="18">
        <f t="shared" si="5"/>
        <v>0.35983205244561406</v>
      </c>
      <c r="M60" s="19">
        <v>47</v>
      </c>
      <c r="N60" s="19">
        <v>121.5</v>
      </c>
      <c r="O60" s="20">
        <v>0.28719589680296975</v>
      </c>
      <c r="P60" s="20">
        <v>3.2509002385253484E-2</v>
      </c>
      <c r="Q60" s="20">
        <v>0.15353938755910285</v>
      </c>
      <c r="R60" s="20">
        <v>0.10808491624308086</v>
      </c>
      <c r="S60" s="20">
        <v>0.14280821211918021</v>
      </c>
      <c r="T60" s="21">
        <f t="shared" si="6"/>
        <v>0.14482748302191745</v>
      </c>
      <c r="U60" s="21">
        <f t="shared" si="7"/>
        <v>4.1421128234394165E-2</v>
      </c>
    </row>
    <row r="61" spans="3:21" x14ac:dyDescent="0.35">
      <c r="C61" s="22">
        <v>48</v>
      </c>
      <c r="D61" s="22">
        <v>126.5</v>
      </c>
      <c r="E61" s="23">
        <v>1.7536454309002181</v>
      </c>
      <c r="F61" s="23">
        <v>1.9678327079575431</v>
      </c>
      <c r="G61" s="23">
        <v>1.5258677217912837</v>
      </c>
      <c r="H61" s="23">
        <v>1.2146891213279578</v>
      </c>
      <c r="I61" s="23">
        <v>0.75099395166378591</v>
      </c>
      <c r="J61" s="24">
        <f t="shared" si="4"/>
        <v>1.4426057867281576</v>
      </c>
      <c r="K61" s="24">
        <f t="shared" si="5"/>
        <v>0.21328554400491975</v>
      </c>
      <c r="M61" s="22">
        <v>48</v>
      </c>
      <c r="N61" s="22">
        <v>126.5</v>
      </c>
      <c r="O61" s="23">
        <v>0.16396801095407071</v>
      </c>
      <c r="P61" s="23">
        <v>3.0340850679730233E-2</v>
      </c>
      <c r="Q61" s="23">
        <v>0.21737141020916889</v>
      </c>
      <c r="R61" s="23">
        <v>0.2655795320285278</v>
      </c>
      <c r="S61" s="23">
        <v>0.15011500918936732</v>
      </c>
      <c r="T61" s="25">
        <f t="shared" si="6"/>
        <v>0.16547496261217298</v>
      </c>
      <c r="U61" s="25">
        <f t="shared" si="7"/>
        <v>3.9505438468293283E-2</v>
      </c>
    </row>
    <row r="62" spans="3:21" x14ac:dyDescent="0.35">
      <c r="C62" s="22">
        <v>49</v>
      </c>
      <c r="D62" s="22">
        <v>131.5</v>
      </c>
      <c r="E62" s="23">
        <v>3.1155977409217783</v>
      </c>
      <c r="F62" s="23">
        <v>1.2973845930093888</v>
      </c>
      <c r="G62" s="23">
        <v>0.52432231248580352</v>
      </c>
      <c r="H62" s="23">
        <v>1.1132474815311093</v>
      </c>
      <c r="I62" s="23">
        <v>0.36241419466497821</v>
      </c>
      <c r="J62" s="24">
        <f t="shared" si="4"/>
        <v>1.2825932645226117</v>
      </c>
      <c r="K62" s="24">
        <f t="shared" si="5"/>
        <v>0.49043381538295555</v>
      </c>
      <c r="M62" s="22">
        <v>49</v>
      </c>
      <c r="N62" s="22">
        <v>131.5</v>
      </c>
      <c r="O62" s="23">
        <v>0.22434001309748469</v>
      </c>
      <c r="P62" s="23">
        <v>0.13339083210193156</v>
      </c>
      <c r="Q62" s="23">
        <v>0.25819269888231627</v>
      </c>
      <c r="R62" s="23">
        <v>0.5111895266219233</v>
      </c>
      <c r="S62" s="23">
        <v>0.1983043905478451</v>
      </c>
      <c r="T62" s="25">
        <f t="shared" si="6"/>
        <v>0.26508349225030015</v>
      </c>
      <c r="U62" s="25">
        <f t="shared" si="7"/>
        <v>6.4837527498349007E-2</v>
      </c>
    </row>
    <row r="63" spans="3:21" x14ac:dyDescent="0.35">
      <c r="C63" s="22">
        <v>50</v>
      </c>
      <c r="D63" s="22">
        <v>136.5</v>
      </c>
      <c r="E63" s="23">
        <v>0.62783698805778321</v>
      </c>
      <c r="F63" s="23">
        <v>0.73701633260525112</v>
      </c>
      <c r="G63" s="23">
        <v>0.82684827246896908</v>
      </c>
      <c r="H63" s="23">
        <v>1.0259581417889048</v>
      </c>
      <c r="I63" s="23">
        <v>0.82682487924368919</v>
      </c>
      <c r="J63" s="24">
        <f t="shared" si="4"/>
        <v>0.80889692283291947</v>
      </c>
      <c r="K63" s="24">
        <f t="shared" si="5"/>
        <v>6.546325480058858E-2</v>
      </c>
      <c r="M63" s="22">
        <v>50</v>
      </c>
      <c r="N63" s="22">
        <v>136.5</v>
      </c>
      <c r="O63" s="23">
        <v>0.26286075616781474</v>
      </c>
      <c r="P63" s="23">
        <v>0.22212559632898682</v>
      </c>
      <c r="Q63" s="23">
        <v>0.37387650225764724</v>
      </c>
      <c r="R63" s="23">
        <v>0.57162997741839261</v>
      </c>
      <c r="S63" s="23">
        <v>0.26723867484189839</v>
      </c>
      <c r="T63" s="25">
        <f t="shared" si="6"/>
        <v>0.33954630140294795</v>
      </c>
      <c r="U63" s="25">
        <f t="shared" si="7"/>
        <v>6.3221073642628786E-2</v>
      </c>
    </row>
    <row r="64" spans="3:21" x14ac:dyDescent="0.35">
      <c r="C64" s="22">
        <v>51</v>
      </c>
      <c r="D64" s="22">
        <v>141.5</v>
      </c>
      <c r="E64" s="23">
        <v>0.56535476283035813</v>
      </c>
      <c r="F64" s="23">
        <v>0.47644087785927813</v>
      </c>
      <c r="G64" s="23">
        <v>3.9330040758221677E-2</v>
      </c>
      <c r="H64" s="23">
        <v>1.8551069410742596</v>
      </c>
      <c r="I64" s="23">
        <v>0.53657030375535264</v>
      </c>
      <c r="J64" s="24">
        <f t="shared" si="4"/>
        <v>0.69456058525549413</v>
      </c>
      <c r="K64" s="24">
        <f t="shared" ref="K64:K81" si="8">STDEV(E64:I64)/SQRT(COUNT(E64:I64))</f>
        <v>0.30540351920025982</v>
      </c>
      <c r="M64" s="22">
        <v>51</v>
      </c>
      <c r="N64" s="22">
        <v>141.5</v>
      </c>
      <c r="O64" s="23">
        <v>0.43525133564274637</v>
      </c>
      <c r="P64" s="23">
        <v>0.43465302336596062</v>
      </c>
      <c r="Q64" s="23">
        <v>0.35646409838846821</v>
      </c>
      <c r="R64" s="23">
        <v>1.0404335244337839</v>
      </c>
      <c r="S64" s="23">
        <v>0.34518080106558163</v>
      </c>
      <c r="T64" s="25">
        <f t="shared" si="6"/>
        <v>0.52239655657930806</v>
      </c>
      <c r="U64" s="25">
        <f t="shared" ref="U64:U81" si="9">STDEV(O64:S64)/SQRT(COUNT(O64:S64))</f>
        <v>0.13088057951817358</v>
      </c>
    </row>
    <row r="65" spans="3:21" x14ac:dyDescent="0.35">
      <c r="C65" s="22">
        <v>52</v>
      </c>
      <c r="D65" s="22">
        <v>146.5</v>
      </c>
      <c r="E65" s="23">
        <v>0.41225138772795655</v>
      </c>
      <c r="F65" s="23">
        <v>1.2329491933397527</v>
      </c>
      <c r="G65" s="23">
        <v>6.6010816120875365E-2</v>
      </c>
      <c r="H65" s="23">
        <v>2.1407143166499885</v>
      </c>
      <c r="I65" s="23">
        <v>0.16067220435318957</v>
      </c>
      <c r="J65" s="24">
        <f t="shared" si="4"/>
        <v>0.80251958363835263</v>
      </c>
      <c r="K65" s="24">
        <f t="shared" si="8"/>
        <v>0.39260395311511337</v>
      </c>
      <c r="M65" s="22">
        <v>52</v>
      </c>
      <c r="N65" s="22">
        <v>146.5</v>
      </c>
      <c r="O65" s="23">
        <v>0.53478883914616404</v>
      </c>
      <c r="P65" s="23">
        <v>0.52403122924326095</v>
      </c>
      <c r="Q65" s="23">
        <v>0.46310773002895811</v>
      </c>
      <c r="R65" s="23">
        <v>0.84898931406222977</v>
      </c>
      <c r="S65" s="23">
        <v>0.42164758629259863</v>
      </c>
      <c r="T65" s="25">
        <f t="shared" si="6"/>
        <v>0.55851293975464222</v>
      </c>
      <c r="U65" s="25">
        <f t="shared" si="9"/>
        <v>7.548596702746993E-2</v>
      </c>
    </row>
    <row r="66" spans="3:21" x14ac:dyDescent="0.35">
      <c r="C66">
        <v>53</v>
      </c>
      <c r="D66">
        <v>151.5</v>
      </c>
      <c r="E66" s="7">
        <v>0.95439702068110488</v>
      </c>
      <c r="F66" s="7">
        <v>0.78352372114096647</v>
      </c>
      <c r="G66" s="7">
        <v>0.43407942751737372</v>
      </c>
      <c r="H66" s="7">
        <v>1.3053941404070017</v>
      </c>
      <c r="I66" s="7">
        <v>0.55960194862286916</v>
      </c>
      <c r="J66" s="8">
        <f t="shared" si="4"/>
        <v>0.80739925167386306</v>
      </c>
      <c r="K66" s="8">
        <f t="shared" si="8"/>
        <v>0.15345170066884953</v>
      </c>
      <c r="M66">
        <v>53</v>
      </c>
      <c r="N66">
        <v>151.5</v>
      </c>
      <c r="O66" s="7">
        <v>0.56303350335403357</v>
      </c>
      <c r="P66" s="7">
        <v>0.51657050399008131</v>
      </c>
      <c r="Q66" s="7">
        <v>0.50385033166831539</v>
      </c>
      <c r="R66" s="7">
        <v>1.2582526441319317</v>
      </c>
      <c r="S66" s="7">
        <v>0.57831489987519324</v>
      </c>
      <c r="T66" s="13">
        <f t="shared" si="6"/>
        <v>0.684004376603911</v>
      </c>
      <c r="U66" s="13">
        <f t="shared" si="9"/>
        <v>0.144231562431751</v>
      </c>
    </row>
    <row r="67" spans="3:21" x14ac:dyDescent="0.35">
      <c r="C67">
        <v>54</v>
      </c>
      <c r="D67">
        <v>156.5</v>
      </c>
      <c r="E67" s="7">
        <v>2.2088695146415898</v>
      </c>
      <c r="F67" s="7">
        <v>1.5139820118396368</v>
      </c>
      <c r="G67" s="7">
        <v>0.86817641349385766</v>
      </c>
      <c r="H67" s="7">
        <v>1.9613396051165555</v>
      </c>
      <c r="I67" s="7">
        <v>1.1929662773563665</v>
      </c>
      <c r="J67" s="8">
        <f t="shared" si="4"/>
        <v>1.5490667644896012</v>
      </c>
      <c r="K67" s="8">
        <f t="shared" si="8"/>
        <v>0.24463837915491626</v>
      </c>
      <c r="M67">
        <v>54</v>
      </c>
      <c r="N67">
        <v>156.5</v>
      </c>
      <c r="O67" s="7">
        <v>0.64409853437433939</v>
      </c>
      <c r="P67" s="7">
        <v>0.63560582931436027</v>
      </c>
      <c r="Q67" s="7">
        <v>0.4377587397303655</v>
      </c>
      <c r="R67" s="7">
        <v>1.267639595766497</v>
      </c>
      <c r="S67" s="7">
        <v>0.51642895352323903</v>
      </c>
      <c r="T67" s="13">
        <f t="shared" si="6"/>
        <v>0.70030633054176028</v>
      </c>
      <c r="U67" s="13">
        <f t="shared" si="9"/>
        <v>0.14696166715502981</v>
      </c>
    </row>
    <row r="68" spans="3:21" x14ac:dyDescent="0.35">
      <c r="C68">
        <v>55</v>
      </c>
      <c r="D68">
        <v>161.5</v>
      </c>
      <c r="E68" s="7">
        <v>0.76076162080403908</v>
      </c>
      <c r="F68" s="7">
        <v>1.3523683024202064</v>
      </c>
      <c r="G68" s="7">
        <v>1.3246264691911793</v>
      </c>
      <c r="H68" s="7">
        <v>2.7863486404189559</v>
      </c>
      <c r="I68" s="7">
        <v>1.474058030391654</v>
      </c>
      <c r="J68" s="8">
        <f t="shared" si="4"/>
        <v>1.5396326126452069</v>
      </c>
      <c r="K68" s="8">
        <f t="shared" si="8"/>
        <v>0.3351519405646004</v>
      </c>
      <c r="M68">
        <v>55</v>
      </c>
      <c r="N68">
        <v>161.5</v>
      </c>
      <c r="O68" s="7">
        <v>0.68581615653479833</v>
      </c>
      <c r="P68" s="7">
        <v>0.68404323153436164</v>
      </c>
      <c r="Q68" s="7">
        <v>0.72584815171458661</v>
      </c>
      <c r="R68" s="7">
        <v>0.99565341498644566</v>
      </c>
      <c r="S68" s="7">
        <v>0.59125613468039839</v>
      </c>
      <c r="T68" s="13">
        <f t="shared" si="6"/>
        <v>0.7365234178901181</v>
      </c>
      <c r="U68" s="13">
        <f t="shared" si="9"/>
        <v>6.8443515612615177E-2</v>
      </c>
    </row>
    <row r="69" spans="3:21" x14ac:dyDescent="0.35">
      <c r="C69">
        <v>56</v>
      </c>
      <c r="D69">
        <v>166.5</v>
      </c>
      <c r="E69" s="7">
        <v>1.9034831627199027</v>
      </c>
      <c r="F69" s="7">
        <v>0.71472562703733178</v>
      </c>
      <c r="G69" s="7">
        <v>0.99568229077013282</v>
      </c>
      <c r="H69" s="7">
        <v>1.1364013401114212</v>
      </c>
      <c r="I69" s="7">
        <v>0.59852301778849848</v>
      </c>
      <c r="J69" s="8">
        <f t="shared" si="4"/>
        <v>1.0697630876854576</v>
      </c>
      <c r="K69" s="8">
        <f t="shared" si="8"/>
        <v>0.22947075920619989</v>
      </c>
      <c r="M69">
        <v>56</v>
      </c>
      <c r="N69">
        <v>166.5</v>
      </c>
      <c r="O69" s="7">
        <v>0.62649873080932683</v>
      </c>
      <c r="P69" s="7">
        <v>0.6154101972950361</v>
      </c>
      <c r="Q69" s="7">
        <v>0.66631225676578332</v>
      </c>
      <c r="R69" s="7">
        <v>1.0070579463672624</v>
      </c>
      <c r="S69" s="7">
        <v>0.57612279674296007</v>
      </c>
      <c r="T69" s="13">
        <f t="shared" si="6"/>
        <v>0.69828038559607375</v>
      </c>
      <c r="U69" s="13">
        <f t="shared" si="9"/>
        <v>7.8520091022646704E-2</v>
      </c>
    </row>
    <row r="70" spans="3:21" x14ac:dyDescent="0.35">
      <c r="C70">
        <v>57</v>
      </c>
      <c r="D70">
        <v>171.5</v>
      </c>
      <c r="E70" s="7">
        <v>1.1661331705427223</v>
      </c>
      <c r="F70" s="7">
        <v>0.46844892193487886</v>
      </c>
      <c r="G70" s="7">
        <v>0.83128580923080264</v>
      </c>
      <c r="H70" s="7">
        <v>1.4157230926610147</v>
      </c>
      <c r="I70" s="7">
        <v>0.99399376139000595</v>
      </c>
      <c r="J70" s="8">
        <f t="shared" si="4"/>
        <v>0.9751169511518849</v>
      </c>
      <c r="K70" s="8">
        <f t="shared" si="8"/>
        <v>0.1594329312262158</v>
      </c>
      <c r="M70">
        <v>57</v>
      </c>
      <c r="N70">
        <v>171.5</v>
      </c>
      <c r="O70" s="7">
        <v>0.79555529950111248</v>
      </c>
      <c r="P70" s="7">
        <v>0.61461466817530641</v>
      </c>
      <c r="Q70" s="7">
        <v>0.66091394202475695</v>
      </c>
      <c r="R70" s="7">
        <v>0.9265512476879888</v>
      </c>
      <c r="S70" s="7">
        <v>0.63194237218461757</v>
      </c>
      <c r="T70" s="13">
        <f t="shared" si="6"/>
        <v>0.72591550591475629</v>
      </c>
      <c r="U70" s="13">
        <f t="shared" si="9"/>
        <v>5.9392100224001897E-2</v>
      </c>
    </row>
    <row r="71" spans="3:21" x14ac:dyDescent="0.35">
      <c r="C71">
        <v>58</v>
      </c>
      <c r="D71">
        <v>176.5</v>
      </c>
      <c r="E71" s="7">
        <v>0.99173490165966727</v>
      </c>
      <c r="F71" s="7">
        <v>1.3679720480838367</v>
      </c>
      <c r="G71" s="7">
        <v>0.56063241007981823</v>
      </c>
      <c r="H71" s="7">
        <v>1.0824677226820791</v>
      </c>
      <c r="I71" s="7">
        <v>0.63616754764387051</v>
      </c>
      <c r="J71" s="8">
        <f t="shared" si="4"/>
        <v>0.92779492602985436</v>
      </c>
      <c r="K71" s="8">
        <f t="shared" si="8"/>
        <v>0.14859722982453782</v>
      </c>
      <c r="M71">
        <v>58</v>
      </c>
      <c r="N71">
        <v>176.5</v>
      </c>
      <c r="O71" s="7">
        <v>0.71003561058109688</v>
      </c>
      <c r="P71" s="7">
        <v>0.65111756740761562</v>
      </c>
      <c r="Q71" s="7">
        <v>0.6332244924368009</v>
      </c>
      <c r="R71" s="7">
        <v>1.0537823569166014</v>
      </c>
      <c r="S71" s="7">
        <v>0.6272356510256123</v>
      </c>
      <c r="T71" s="13">
        <f t="shared" si="6"/>
        <v>0.73507913567354533</v>
      </c>
      <c r="U71" s="13">
        <f t="shared" si="9"/>
        <v>8.1010200547623937E-2</v>
      </c>
    </row>
    <row r="72" spans="3:21" x14ac:dyDescent="0.35">
      <c r="C72">
        <v>59</v>
      </c>
      <c r="D72">
        <v>181.5</v>
      </c>
      <c r="E72" s="7">
        <v>1.0746267574332182</v>
      </c>
      <c r="F72" s="7">
        <v>1.028938302582705</v>
      </c>
      <c r="G72" s="7">
        <v>0.65436928646228709</v>
      </c>
      <c r="H72" s="7">
        <v>0.91781857787276566</v>
      </c>
      <c r="I72" s="7">
        <v>3.7895137145807607</v>
      </c>
      <c r="J72" s="8">
        <f t="shared" si="4"/>
        <v>1.4930533277863476</v>
      </c>
      <c r="K72" s="8">
        <f t="shared" si="8"/>
        <v>0.57872704266316277</v>
      </c>
      <c r="M72">
        <v>59</v>
      </c>
      <c r="N72">
        <v>181.5</v>
      </c>
      <c r="O72" s="7">
        <v>0.70931458522748192</v>
      </c>
      <c r="P72" s="7">
        <v>0.71618813187941821</v>
      </c>
      <c r="Q72" s="7">
        <v>0.66976604957067887</v>
      </c>
      <c r="R72" s="7">
        <v>0.89715786678688558</v>
      </c>
      <c r="S72" s="7">
        <v>0.38859392067118331</v>
      </c>
      <c r="T72" s="13">
        <f t="shared" si="6"/>
        <v>0.67620411082712972</v>
      </c>
      <c r="U72" s="13">
        <f t="shared" si="9"/>
        <v>8.1937981986844904E-2</v>
      </c>
    </row>
    <row r="73" spans="3:21" x14ac:dyDescent="0.35">
      <c r="C73">
        <v>60</v>
      </c>
      <c r="D73">
        <v>186.5</v>
      </c>
      <c r="E73" s="7">
        <v>1.9326593485600205</v>
      </c>
      <c r="F73" s="7">
        <v>1.208555389243029</v>
      </c>
      <c r="G73" s="7">
        <v>1.0006594477550128</v>
      </c>
      <c r="H73" s="7">
        <v>1.2365566906131682</v>
      </c>
      <c r="I73" s="7">
        <v>0.95419843001190952</v>
      </c>
      <c r="J73" s="8">
        <f t="shared" si="4"/>
        <v>1.2665258612366281</v>
      </c>
      <c r="K73" s="8">
        <f t="shared" si="8"/>
        <v>0.17553146781384382</v>
      </c>
      <c r="M73">
        <v>60</v>
      </c>
      <c r="N73">
        <v>186.5</v>
      </c>
      <c r="O73" s="7">
        <v>0.65844036088312452</v>
      </c>
      <c r="P73" s="7">
        <v>0.64245149604203033</v>
      </c>
      <c r="Q73" s="7">
        <v>0.73038675834961186</v>
      </c>
      <c r="R73" s="7">
        <v>1.2020065379383547</v>
      </c>
      <c r="S73" s="7">
        <v>0.60102428823078335</v>
      </c>
      <c r="T73" s="13">
        <f t="shared" si="6"/>
        <v>0.76686188828878099</v>
      </c>
      <c r="U73" s="13">
        <f t="shared" si="9"/>
        <v>0.11077377490175457</v>
      </c>
    </row>
    <row r="74" spans="3:21" x14ac:dyDescent="0.35">
      <c r="C74">
        <v>61</v>
      </c>
      <c r="D74">
        <v>191.5</v>
      </c>
      <c r="E74" s="7">
        <v>2.1925632581022416</v>
      </c>
      <c r="F74" s="7">
        <v>1.3546610233973948</v>
      </c>
      <c r="G74" s="7">
        <v>1.1526317462060005</v>
      </c>
      <c r="H74" s="7">
        <v>1.3599014048011546</v>
      </c>
      <c r="I74" s="7">
        <v>0.55775906463110214</v>
      </c>
      <c r="J74" s="8">
        <f t="shared" si="4"/>
        <v>1.3235032994275788</v>
      </c>
      <c r="K74" s="8">
        <f t="shared" si="8"/>
        <v>0.26202310570193654</v>
      </c>
      <c r="M74">
        <v>61</v>
      </c>
      <c r="N74">
        <v>191.5</v>
      </c>
      <c r="O74" s="7">
        <v>0.68421868126789753</v>
      </c>
      <c r="P74" s="7">
        <v>0.7035730802321486</v>
      </c>
      <c r="Q74" s="7">
        <v>0.65279630175447179</v>
      </c>
      <c r="R74" s="7">
        <v>1.0109023331654046</v>
      </c>
      <c r="S74" s="7">
        <v>0.6272356510256123</v>
      </c>
      <c r="T74" s="13">
        <f t="shared" si="6"/>
        <v>0.73574520948910682</v>
      </c>
      <c r="U74" s="13">
        <f t="shared" si="9"/>
        <v>7.0020110430355331E-2</v>
      </c>
    </row>
    <row r="75" spans="3:21" x14ac:dyDescent="0.35">
      <c r="C75">
        <v>62</v>
      </c>
      <c r="D75">
        <v>196.5</v>
      </c>
      <c r="E75" s="7">
        <v>0.15981499215631589</v>
      </c>
      <c r="F75" s="7">
        <v>1.0260882340996633</v>
      </c>
      <c r="G75" s="7">
        <v>1.1334598428077571</v>
      </c>
      <c r="H75" s="7">
        <v>1.581413280528871</v>
      </c>
      <c r="I75" s="7">
        <v>0.46324645514427459</v>
      </c>
      <c r="J75" s="8">
        <f t="shared" si="4"/>
        <v>0.87280456094737635</v>
      </c>
      <c r="K75" s="8">
        <f t="shared" si="8"/>
        <v>0.25195786801741127</v>
      </c>
      <c r="M75">
        <v>62</v>
      </c>
      <c r="N75">
        <v>196.5</v>
      </c>
      <c r="O75" s="7">
        <v>0.6939362586882476</v>
      </c>
      <c r="P75" s="7">
        <v>0.71901374364564852</v>
      </c>
      <c r="Q75" s="7">
        <v>0.71592116356928492</v>
      </c>
      <c r="R75" s="7">
        <v>0.83220782879987354</v>
      </c>
      <c r="S75" s="7">
        <v>0.54287048837443408</v>
      </c>
      <c r="T75" s="13">
        <f t="shared" si="6"/>
        <v>0.70078989661549773</v>
      </c>
      <c r="U75" s="13">
        <f t="shared" si="9"/>
        <v>4.6269454606612699E-2</v>
      </c>
    </row>
    <row r="76" spans="3:21" x14ac:dyDescent="0.35">
      <c r="C76">
        <v>63</v>
      </c>
      <c r="D76">
        <v>201.5</v>
      </c>
      <c r="E76" s="7">
        <v>-2.2144905027301327E-2</v>
      </c>
      <c r="F76" s="7">
        <v>1.4359579870868069</v>
      </c>
      <c r="G76" s="7">
        <v>0.99822274135702094</v>
      </c>
      <c r="H76" s="7">
        <v>1.9549830724364354</v>
      </c>
      <c r="I76" s="7">
        <v>0.81667996841045365</v>
      </c>
      <c r="J76" s="8">
        <f t="shared" si="4"/>
        <v>1.036739772852683</v>
      </c>
      <c r="K76" s="8">
        <f t="shared" si="8"/>
        <v>0.32967351881081741</v>
      </c>
      <c r="M76">
        <v>63</v>
      </c>
      <c r="N76">
        <v>201.5</v>
      </c>
      <c r="O76" s="7">
        <v>0.65862866269603293</v>
      </c>
      <c r="P76" s="7">
        <v>0.6854349767800807</v>
      </c>
      <c r="Q76" s="7">
        <v>0.68951923683491645</v>
      </c>
      <c r="R76" s="7">
        <v>0.85688998461919486</v>
      </c>
      <c r="S76" s="7">
        <v>0.6415654714016511</v>
      </c>
      <c r="T76" s="13">
        <f t="shared" si="6"/>
        <v>0.70640766646637521</v>
      </c>
      <c r="U76" s="13">
        <f t="shared" si="9"/>
        <v>3.8637639877999334E-2</v>
      </c>
    </row>
    <row r="77" spans="3:21" x14ac:dyDescent="0.35">
      <c r="C77">
        <v>64</v>
      </c>
      <c r="D77">
        <v>206.5</v>
      </c>
      <c r="E77" s="7">
        <v>1.3015584933236555</v>
      </c>
      <c r="F77" s="7">
        <v>1.5105910315348627</v>
      </c>
      <c r="G77" s="7">
        <v>1.1210600096017265</v>
      </c>
      <c r="H77" s="7">
        <v>0.87888569578798248</v>
      </c>
      <c r="I77" s="7">
        <v>1.115125125232131</v>
      </c>
      <c r="J77" s="8">
        <f t="shared" si="4"/>
        <v>1.1854440710960716</v>
      </c>
      <c r="K77" s="8">
        <f t="shared" si="8"/>
        <v>0.10542087172976923</v>
      </c>
      <c r="M77">
        <v>64</v>
      </c>
      <c r="N77">
        <v>206.5</v>
      </c>
      <c r="O77" s="7">
        <v>0.7828573624858689</v>
      </c>
      <c r="P77" s="7">
        <v>0.79541320102675528</v>
      </c>
      <c r="Q77" s="7">
        <v>0.73040133365509963</v>
      </c>
      <c r="R77" s="7">
        <v>0.7003073062675107</v>
      </c>
      <c r="S77" s="7">
        <v>0.68487968786795672</v>
      </c>
      <c r="T77" s="13">
        <f t="shared" si="6"/>
        <v>0.73877177826063822</v>
      </c>
      <c r="U77" s="13">
        <f t="shared" si="9"/>
        <v>2.1915436186564195E-2</v>
      </c>
    </row>
    <row r="78" spans="3:21" x14ac:dyDescent="0.35">
      <c r="C78" s="49">
        <v>65</v>
      </c>
      <c r="D78" s="49">
        <v>211.5</v>
      </c>
      <c r="E78" s="50">
        <v>-0.29268585776970224</v>
      </c>
      <c r="F78" s="50">
        <v>0.50622988482349907</v>
      </c>
      <c r="G78" s="50">
        <v>1.2722599287786946</v>
      </c>
      <c r="H78" s="50">
        <v>1.9668721038193526</v>
      </c>
      <c r="I78" s="50">
        <v>1.20696454929678</v>
      </c>
      <c r="J78" s="51">
        <f t="shared" si="4"/>
        <v>0.93192812178972484</v>
      </c>
      <c r="K78" s="51">
        <f t="shared" si="8"/>
        <v>0.38363252007175386</v>
      </c>
      <c r="M78" s="49">
        <v>65</v>
      </c>
      <c r="N78" s="49">
        <v>211.5</v>
      </c>
      <c r="O78" s="50">
        <v>0.69053902649545074</v>
      </c>
      <c r="P78" s="50">
        <v>0.70801983084212294</v>
      </c>
      <c r="Q78" s="50">
        <v>0.74107502033643513</v>
      </c>
      <c r="R78" s="50">
        <v>1.008445491112733</v>
      </c>
      <c r="S78" s="50">
        <v>0.85129967080205449</v>
      </c>
      <c r="T78" s="52">
        <f t="shared" si="6"/>
        <v>0.79987580791775925</v>
      </c>
      <c r="U78" s="52">
        <f t="shared" si="9"/>
        <v>5.9158816476704609E-2</v>
      </c>
    </row>
    <row r="79" spans="3:21" x14ac:dyDescent="0.35">
      <c r="C79" s="49">
        <v>66</v>
      </c>
      <c r="D79" s="49">
        <v>216.5</v>
      </c>
      <c r="E79" s="50">
        <v>0.78021943592375487</v>
      </c>
      <c r="F79" s="50">
        <v>0.64102785916297333</v>
      </c>
      <c r="G79" s="50">
        <v>0.50220192135100905</v>
      </c>
      <c r="H79" s="50">
        <v>2.0150633946100203</v>
      </c>
      <c r="I79" s="50">
        <v>0.79348709318816601</v>
      </c>
      <c r="J79" s="51">
        <f t="shared" si="4"/>
        <v>0.94639994084718482</v>
      </c>
      <c r="K79" s="51">
        <f t="shared" si="8"/>
        <v>0.27236041061437161</v>
      </c>
      <c r="M79" s="49">
        <v>66</v>
      </c>
      <c r="N79" s="49">
        <v>216.5</v>
      </c>
      <c r="O79" s="50">
        <v>0.75082033891204514</v>
      </c>
      <c r="P79" s="50">
        <v>0.75403678206937541</v>
      </c>
      <c r="Q79" s="50">
        <v>0.79848232463423918</v>
      </c>
      <c r="R79" s="50">
        <v>1.2143934347474847</v>
      </c>
      <c r="S79" s="50">
        <v>0.74300753273144859</v>
      </c>
      <c r="T79" s="52">
        <f t="shared" si="6"/>
        <v>0.85214808261891872</v>
      </c>
      <c r="U79" s="52">
        <f t="shared" si="9"/>
        <v>9.107867678244097E-2</v>
      </c>
    </row>
    <row r="80" spans="3:21" x14ac:dyDescent="0.35">
      <c r="C80" s="49">
        <v>67</v>
      </c>
      <c r="D80" s="49">
        <v>221.5</v>
      </c>
      <c r="E80" s="50">
        <v>0.24945828425048111</v>
      </c>
      <c r="F80" s="50">
        <v>1.0896661874302116</v>
      </c>
      <c r="G80" s="50">
        <v>0.80993496839571444</v>
      </c>
      <c r="H80" s="50">
        <v>0.81725432084577687</v>
      </c>
      <c r="I80" s="50">
        <v>1.6350675934558858</v>
      </c>
      <c r="J80" s="51">
        <f t="shared" si="4"/>
        <v>0.92027627087561403</v>
      </c>
      <c r="K80" s="51">
        <f t="shared" si="8"/>
        <v>0.22498945253801728</v>
      </c>
      <c r="M80" s="49">
        <v>67</v>
      </c>
      <c r="N80" s="49">
        <v>221.5</v>
      </c>
      <c r="O80" s="50">
        <v>0.81345339392378968</v>
      </c>
      <c r="P80" s="50">
        <v>0.6993124606726191</v>
      </c>
      <c r="Q80" s="50">
        <v>0.67678362374604861</v>
      </c>
      <c r="R80" s="50">
        <v>0.66203222323670186</v>
      </c>
      <c r="S80" s="50">
        <v>0.7395490174581647</v>
      </c>
      <c r="T80" s="52">
        <f t="shared" si="6"/>
        <v>0.71822614380746475</v>
      </c>
      <c r="U80" s="52">
        <f t="shared" si="9"/>
        <v>2.7162345897694708E-2</v>
      </c>
    </row>
    <row r="81" spans="3:21" x14ac:dyDescent="0.35">
      <c r="C81" s="49">
        <v>68</v>
      </c>
      <c r="D81" s="49">
        <v>226.5</v>
      </c>
      <c r="E81" s="50">
        <v>1.6791631916919223</v>
      </c>
      <c r="F81" s="50">
        <v>1.1122936016967802</v>
      </c>
      <c r="G81" s="50">
        <v>0.88640103455402819</v>
      </c>
      <c r="H81" s="50">
        <v>1.1310848568638043</v>
      </c>
      <c r="I81" s="50">
        <v>1.6829687588912872</v>
      </c>
      <c r="J81" s="51">
        <f t="shared" si="4"/>
        <v>1.2983822887395644</v>
      </c>
      <c r="K81" s="51">
        <f t="shared" si="8"/>
        <v>0.16205660014865086</v>
      </c>
      <c r="M81" s="49">
        <v>68</v>
      </c>
      <c r="N81" s="49">
        <v>226.5</v>
      </c>
      <c r="O81" s="50">
        <v>0.78903747085416165</v>
      </c>
      <c r="P81" s="50">
        <v>0.79105914179366099</v>
      </c>
      <c r="Q81" s="50">
        <v>0.66026078581585645</v>
      </c>
      <c r="R81" s="50">
        <v>0.98383049047063509</v>
      </c>
      <c r="S81" s="50">
        <v>0.63549162856170427</v>
      </c>
      <c r="T81" s="52">
        <f t="shared" si="6"/>
        <v>0.77193590349920371</v>
      </c>
      <c r="U81" s="52">
        <f t="shared" si="9"/>
        <v>6.1905512642036163E-2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1D Profiles - ML1 &amp; AL1</vt:lpstr>
      <vt:lpstr>Figure 3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Hill</dc:creator>
  <cp:lastModifiedBy>Grainne</cp:lastModifiedBy>
  <dcterms:created xsi:type="dcterms:W3CDTF">2021-03-15T13:01:15Z</dcterms:created>
  <dcterms:modified xsi:type="dcterms:W3CDTF">2021-05-12T16:59:56Z</dcterms:modified>
</cp:coreProperties>
</file>