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1811802_kcl_ac_uk/Documents/King's/Write-Up/Diamond Twt_tet/eLife Submission/Source Data/"/>
    </mc:Choice>
  </mc:AlternateContent>
  <xr:revisionPtr revIDLastSave="194" documentId="8_{A58D1C60-77D7-4769-9DDD-7B40805A0277}" xr6:coauthVersionLast="45" xr6:coauthVersionMax="45" xr10:uidLastSave="{E934A9C4-A45C-4A7C-8615-CFA05CAC8870}"/>
  <bookViews>
    <workbookView xWindow="-110" yWindow="-110" windowWidth="38620" windowHeight="21220" xr2:uid="{67375FC6-3D3B-4666-A59D-CD50B3E10678}"/>
  </bookViews>
  <sheets>
    <sheet name="1D Profiles - M6" sheetId="3" r:id="rId1"/>
    <sheet name="Figure 4 Source Data" sheetId="1" r:id="rId2"/>
    <sheet name="Figure 4 Suppl Source 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1" i="2" l="1"/>
  <c r="AN81" i="2"/>
  <c r="AO80" i="2"/>
  <c r="AN80" i="2"/>
  <c r="AO79" i="2"/>
  <c r="AN79" i="2"/>
  <c r="AO78" i="2"/>
  <c r="AN78" i="2"/>
  <c r="AO77" i="2"/>
  <c r="AN77" i="2"/>
  <c r="AO76" i="2"/>
  <c r="AN76" i="2"/>
  <c r="AO75" i="2"/>
  <c r="AN75" i="2"/>
  <c r="AO74" i="2"/>
  <c r="AN74" i="2"/>
  <c r="AO73" i="2"/>
  <c r="AN73" i="2"/>
  <c r="AO72" i="2"/>
  <c r="AN72" i="2"/>
  <c r="AO71" i="2"/>
  <c r="AN71" i="2"/>
  <c r="AO70" i="2"/>
  <c r="AN70" i="2"/>
  <c r="AO69" i="2"/>
  <c r="AN69" i="2"/>
  <c r="AO68" i="2"/>
  <c r="AN68" i="2"/>
  <c r="AO67" i="2"/>
  <c r="AN67" i="2"/>
  <c r="AO66" i="2"/>
  <c r="AN66" i="2"/>
  <c r="AO65" i="2"/>
  <c r="AN65" i="2"/>
  <c r="AO64" i="2"/>
  <c r="AN64" i="2"/>
  <c r="AO63" i="2"/>
  <c r="AN63" i="2"/>
  <c r="AO62" i="2"/>
  <c r="AN62" i="2"/>
  <c r="AO61" i="2"/>
  <c r="AN61" i="2"/>
  <c r="AO60" i="2"/>
  <c r="AN60" i="2"/>
  <c r="AO59" i="2"/>
  <c r="AN59" i="2"/>
  <c r="AO58" i="2"/>
  <c r="AN58" i="2"/>
  <c r="AO57" i="2"/>
  <c r="AN57" i="2"/>
  <c r="AO56" i="2"/>
  <c r="AN56" i="2"/>
  <c r="AO55" i="2"/>
  <c r="AN55" i="2"/>
  <c r="AO54" i="2"/>
  <c r="AN54" i="2"/>
  <c r="AO53" i="2"/>
  <c r="AN53" i="2"/>
  <c r="AO52" i="2"/>
  <c r="AN52" i="2"/>
  <c r="AO51" i="2"/>
  <c r="AN51" i="2"/>
  <c r="AO50" i="2"/>
  <c r="AN50" i="2"/>
  <c r="AO49" i="2"/>
  <c r="AN49" i="2"/>
  <c r="AO48" i="2"/>
  <c r="AN48" i="2"/>
  <c r="AO47" i="2"/>
  <c r="AN47" i="2"/>
  <c r="AO46" i="2"/>
  <c r="AN46" i="2"/>
  <c r="AO45" i="2"/>
  <c r="AN45" i="2"/>
  <c r="AO44" i="2"/>
  <c r="AN44" i="2"/>
  <c r="AO43" i="2"/>
  <c r="AN43" i="2"/>
  <c r="AO42" i="2"/>
  <c r="AN42" i="2"/>
  <c r="AO41" i="2"/>
  <c r="AN41" i="2"/>
  <c r="AO40" i="2"/>
  <c r="AN40" i="2"/>
  <c r="AO39" i="2"/>
  <c r="AN39" i="2"/>
  <c r="AO38" i="2"/>
  <c r="AN38" i="2"/>
  <c r="AO37" i="2"/>
  <c r="AN37" i="2"/>
  <c r="AO36" i="2"/>
  <c r="AN36" i="2"/>
  <c r="AO35" i="2"/>
  <c r="AN35" i="2"/>
  <c r="AO34" i="2"/>
  <c r="AN34" i="2"/>
  <c r="AO33" i="2"/>
  <c r="AN33" i="2"/>
  <c r="AO32" i="2"/>
  <c r="AN32" i="2"/>
  <c r="AK27" i="2"/>
  <c r="AJ27" i="2"/>
  <c r="AK26" i="2"/>
  <c r="AJ26" i="2"/>
  <c r="AK25" i="2"/>
  <c r="AJ25" i="2"/>
  <c r="AK24" i="2"/>
  <c r="AJ24" i="2"/>
  <c r="AK23" i="2"/>
  <c r="AJ23" i="2"/>
  <c r="AK22" i="2"/>
  <c r="AJ22" i="2"/>
  <c r="AK21" i="2"/>
  <c r="AJ21" i="2"/>
  <c r="AK20" i="2"/>
  <c r="AJ20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13" i="2"/>
  <c r="AJ13" i="2"/>
  <c r="AK12" i="2"/>
  <c r="AJ12" i="2"/>
  <c r="AK11" i="2"/>
  <c r="AJ11" i="2"/>
  <c r="AK10" i="2"/>
  <c r="AJ10" i="2"/>
  <c r="AK9" i="2"/>
  <c r="AJ9" i="2"/>
  <c r="AK8" i="2"/>
  <c r="AJ8" i="2"/>
  <c r="AK7" i="2"/>
  <c r="AJ7" i="2"/>
  <c r="AK6" i="2"/>
  <c r="AJ6" i="2"/>
  <c r="AK5" i="2"/>
  <c r="AJ5" i="2"/>
  <c r="AK4" i="2"/>
  <c r="AJ4" i="2"/>
  <c r="AE81" i="2"/>
  <c r="AD81" i="2"/>
  <c r="AE80" i="2"/>
  <c r="AD80" i="2"/>
  <c r="AE79" i="2"/>
  <c r="AD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2" i="2"/>
  <c r="AD72" i="2"/>
  <c r="AE71" i="2"/>
  <c r="AD71" i="2"/>
  <c r="AE70" i="2"/>
  <c r="AD70" i="2"/>
  <c r="AE69" i="2"/>
  <c r="AD69" i="2"/>
  <c r="AE68" i="2"/>
  <c r="AD68" i="2"/>
  <c r="AE67" i="2"/>
  <c r="AD67" i="2"/>
  <c r="AE66" i="2"/>
  <c r="AD66" i="2"/>
  <c r="AE65" i="2"/>
  <c r="AD65" i="2"/>
  <c r="AE64" i="2"/>
  <c r="AD64" i="2"/>
  <c r="AE63" i="2"/>
  <c r="AD63" i="2"/>
  <c r="AE62" i="2"/>
  <c r="AD62" i="2"/>
  <c r="AE61" i="2"/>
  <c r="AD61" i="2"/>
  <c r="AE60" i="2"/>
  <c r="AD60" i="2"/>
  <c r="AE59" i="2"/>
  <c r="AD59" i="2"/>
  <c r="AE58" i="2"/>
  <c r="AD58" i="2"/>
  <c r="AE57" i="2"/>
  <c r="AD57" i="2"/>
  <c r="AE56" i="2"/>
  <c r="AD56" i="2"/>
  <c r="AE55" i="2"/>
  <c r="AD55" i="2"/>
  <c r="AE54" i="2"/>
  <c r="AD54" i="2"/>
  <c r="AE53" i="2"/>
  <c r="AD53" i="2"/>
  <c r="AE52" i="2"/>
  <c r="AD52" i="2"/>
  <c r="AE51" i="2"/>
  <c r="AD51" i="2"/>
  <c r="AE50" i="2"/>
  <c r="AD50" i="2"/>
  <c r="AE49" i="2"/>
  <c r="AD49" i="2"/>
  <c r="AE48" i="2"/>
  <c r="AD48" i="2"/>
  <c r="AE47" i="2"/>
  <c r="AD47" i="2"/>
  <c r="AE46" i="2"/>
  <c r="AD46" i="2"/>
  <c r="AE45" i="2"/>
  <c r="AD45" i="2"/>
  <c r="AE44" i="2"/>
  <c r="AD44" i="2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D36" i="2"/>
  <c r="AE35" i="2"/>
  <c r="AD35" i="2"/>
  <c r="AE34" i="2"/>
  <c r="AD34" i="2"/>
  <c r="AE33" i="2"/>
  <c r="AD33" i="2"/>
  <c r="AE32" i="2"/>
  <c r="AD32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AB5" i="2"/>
  <c r="AA5" i="2"/>
  <c r="AB4" i="2"/>
  <c r="AA4" i="2"/>
  <c r="U81" i="2"/>
  <c r="T81" i="2"/>
  <c r="U80" i="2"/>
  <c r="T80" i="2"/>
  <c r="U79" i="2"/>
  <c r="T79" i="2"/>
  <c r="U78" i="2"/>
  <c r="T78" i="2"/>
  <c r="U77" i="2"/>
  <c r="T77" i="2"/>
  <c r="U76" i="2"/>
  <c r="T76" i="2"/>
  <c r="U75" i="2"/>
  <c r="T75" i="2"/>
  <c r="U74" i="2"/>
  <c r="T74" i="2"/>
  <c r="U73" i="2"/>
  <c r="T73" i="2"/>
  <c r="U72" i="2"/>
  <c r="T72" i="2"/>
  <c r="U71" i="2"/>
  <c r="T71" i="2"/>
  <c r="U70" i="2"/>
  <c r="T70" i="2"/>
  <c r="U69" i="2"/>
  <c r="T69" i="2"/>
  <c r="U68" i="2"/>
  <c r="T68" i="2"/>
  <c r="U67" i="2"/>
  <c r="T67" i="2"/>
  <c r="U66" i="2"/>
  <c r="T66" i="2"/>
  <c r="U65" i="2"/>
  <c r="T65" i="2"/>
  <c r="U64" i="2"/>
  <c r="T64" i="2"/>
  <c r="U63" i="2"/>
  <c r="T63" i="2"/>
  <c r="U62" i="2"/>
  <c r="T62" i="2"/>
  <c r="U61" i="2"/>
  <c r="T61" i="2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U52" i="2"/>
  <c r="T52" i="2"/>
  <c r="U51" i="2"/>
  <c r="T51" i="2"/>
  <c r="U50" i="2"/>
  <c r="T50" i="2"/>
  <c r="U49" i="2"/>
  <c r="T49" i="2"/>
  <c r="U48" i="2"/>
  <c r="T48" i="2"/>
  <c r="U47" i="2"/>
  <c r="T47" i="2"/>
  <c r="U46" i="2"/>
  <c r="T46" i="2"/>
  <c r="U45" i="2"/>
  <c r="T45" i="2"/>
  <c r="U44" i="2"/>
  <c r="T44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35" i="2"/>
  <c r="U34" i="2"/>
  <c r="T34" i="2"/>
  <c r="U33" i="2"/>
  <c r="T33" i="2"/>
  <c r="U32" i="2"/>
  <c r="T32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<sst xmlns="http://schemas.openxmlformats.org/spreadsheetml/2006/main" count="164" uniqueCount="63">
  <si>
    <t>Rest</t>
  </si>
  <si>
    <t>Early Activation</t>
  </si>
  <si>
    <t>Peak Force</t>
  </si>
  <si>
    <t>Mechanically Relaxed</t>
  </si>
  <si>
    <t>Twitch</t>
  </si>
  <si>
    <t>M23</t>
  </si>
  <si>
    <t>M24</t>
  </si>
  <si>
    <t>Mean</t>
  </si>
  <si>
    <t>SE</t>
  </si>
  <si>
    <t>Frame No.</t>
  </si>
  <si>
    <t>Time (ms)</t>
  </si>
  <si>
    <t>IM6</t>
  </si>
  <si>
    <t>M06_IM6</t>
  </si>
  <si>
    <t>M12_IM6</t>
  </si>
  <si>
    <t>M23_IM6</t>
  </si>
  <si>
    <t>M24_IM6</t>
  </si>
  <si>
    <t>IM6Wc</t>
  </si>
  <si>
    <t>M05</t>
  </si>
  <si>
    <t>M10</t>
  </si>
  <si>
    <t>M11</t>
  </si>
  <si>
    <t>Tetanus</t>
  </si>
  <si>
    <t>FIGURE 4 C</t>
  </si>
  <si>
    <t>Isometric Relaxation</t>
  </si>
  <si>
    <t>Chaotic Relaxation</t>
  </si>
  <si>
    <t>Key</t>
  </si>
  <si>
    <t>M05_IM6</t>
  </si>
  <si>
    <t>M10_IM6</t>
  </si>
  <si>
    <t>M11_IM6</t>
  </si>
  <si>
    <t>SM6</t>
  </si>
  <si>
    <t>M06_SM6</t>
  </si>
  <si>
    <t>M12_SM6</t>
  </si>
  <si>
    <t>M23_SM6</t>
  </si>
  <si>
    <t>M24_SM6</t>
  </si>
  <si>
    <t>M05_SM6</t>
  </si>
  <si>
    <t>M10_SM6</t>
  </si>
  <si>
    <t>M11_SM6</t>
  </si>
  <si>
    <t>FIGURE 4 D</t>
  </si>
  <si>
    <t>LM6</t>
  </si>
  <si>
    <t>FIGURE SUPPL 4 B</t>
  </si>
  <si>
    <t>MM6</t>
  </si>
  <si>
    <t>SLA</t>
  </si>
  <si>
    <t>FIGURE SUPPL 4 C</t>
  </si>
  <si>
    <t>M06_LM6</t>
  </si>
  <si>
    <t>M12_LM6</t>
  </si>
  <si>
    <t>M23_LM6</t>
  </si>
  <si>
    <t>M24_LM6</t>
  </si>
  <si>
    <t>M06_MM6</t>
  </si>
  <si>
    <t>M12_MM6</t>
  </si>
  <si>
    <t>M23_MM6</t>
  </si>
  <si>
    <t>M24_MM6</t>
  </si>
  <si>
    <t>M06_SLA</t>
  </si>
  <si>
    <t>M12_SLA</t>
  </si>
  <si>
    <t>M23_SLA</t>
  </si>
  <si>
    <t>M24_SLA</t>
  </si>
  <si>
    <t>SMA</t>
  </si>
  <si>
    <t>SHA</t>
  </si>
  <si>
    <t>M06_SHA</t>
  </si>
  <si>
    <t>M12_SHA</t>
  </si>
  <si>
    <t>M23_SHA</t>
  </si>
  <si>
    <t>M24_SHA</t>
  </si>
  <si>
    <r>
      <t>Reciprocal 
Spacing (nm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</si>
  <si>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Mean Twitch 
Intensity</t>
  </si>
  <si>
    <t>Mean Tetanus 
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</si>
</sst>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"/>
    <numFmt numFmtId="165" formatCode="0.000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A90FE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33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164" fontId="0" fillId="0" borderId="0" xfId="0" applyNumberFormat="1"/>
    <xf numFmtId="164" fontId="0" fillId="0" borderId="0" xfId="0" applyNumberFormat="1" applyFill="1"/>
    <xf numFmtId="164" fontId="1" fillId="0" borderId="0" xfId="0" applyNumberFormat="1" applyFont="1" applyFill="1"/>
    <xf numFmtId="164" fontId="0" fillId="2" borderId="0" xfId="0" applyNumberFormat="1" applyFill="1"/>
    <xf numFmtId="164" fontId="1" fillId="2" borderId="0" xfId="0" applyNumberFormat="1" applyFont="1" applyFill="1"/>
    <xf numFmtId="164" fontId="0" fillId="3" borderId="0" xfId="0" applyNumberFormat="1" applyFill="1"/>
    <xf numFmtId="164" fontId="1" fillId="3" borderId="0" xfId="0" applyNumberFormat="1" applyFont="1" applyFill="1"/>
    <xf numFmtId="0" fontId="0" fillId="4" borderId="0" xfId="0" applyFill="1"/>
    <xf numFmtId="0" fontId="0" fillId="5" borderId="0" xfId="0" applyFill="1"/>
    <xf numFmtId="165" fontId="1" fillId="0" borderId="0" xfId="0" applyNumberFormat="1" applyFont="1" applyFill="1"/>
    <xf numFmtId="165" fontId="1" fillId="2" borderId="0" xfId="0" applyNumberFormat="1" applyFont="1" applyFill="1"/>
    <xf numFmtId="165" fontId="1" fillId="3" borderId="0" xfId="0" applyNumberFormat="1" applyFont="1" applyFill="1"/>
    <xf numFmtId="165" fontId="1" fillId="4" borderId="0" xfId="0" applyNumberFormat="1" applyFont="1" applyFill="1"/>
    <xf numFmtId="165" fontId="1" fillId="5" borderId="0" xfId="0" applyNumberFormat="1" applyFont="1" applyFill="1"/>
    <xf numFmtId="0" fontId="0" fillId="0" borderId="0" xfId="0" applyFill="1"/>
    <xf numFmtId="164" fontId="0" fillId="2" borderId="0" xfId="0" applyNumberFormat="1" applyFont="1" applyFill="1"/>
    <xf numFmtId="164" fontId="0" fillId="4" borderId="0" xfId="0" applyNumberFormat="1" applyFill="1"/>
    <xf numFmtId="164" fontId="1" fillId="4" borderId="0" xfId="0" applyNumberFormat="1" applyFont="1" applyFill="1"/>
    <xf numFmtId="164" fontId="0" fillId="5" borderId="0" xfId="0" applyNumberFormat="1" applyFill="1"/>
    <xf numFmtId="164" fontId="1" fillId="5" borderId="0" xfId="0" applyNumberFormat="1" applyFont="1" applyFill="1"/>
    <xf numFmtId="166" fontId="0" fillId="0" borderId="0" xfId="0" applyNumberFormat="1" applyFill="1"/>
    <xf numFmtId="0" fontId="1" fillId="0" borderId="0" xfId="0" applyFont="1" applyFill="1"/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3" fillId="3" borderId="0" xfId="0" applyFont="1" applyFill="1"/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/>
    <xf numFmtId="0" fontId="0" fillId="2" borderId="0" xfId="0" applyFont="1" applyFill="1"/>
    <xf numFmtId="0" fontId="1" fillId="3" borderId="0" xfId="0" applyFont="1" applyFill="1" applyAlignment="1">
      <alignment horizontal="center" wrapText="1"/>
    </xf>
    <xf numFmtId="0" fontId="4" fillId="3" borderId="0" xfId="0" applyFont="1" applyFill="1"/>
    <xf numFmtId="0" fontId="0" fillId="3" borderId="0" xfId="0" applyFont="1" applyFill="1"/>
    <xf numFmtId="11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3" fillId="6" borderId="0" xfId="0" applyFont="1" applyFill="1"/>
    <xf numFmtId="0" fontId="4" fillId="6" borderId="0" xfId="0" applyFont="1" applyFill="1"/>
    <xf numFmtId="0" fontId="0" fillId="6" borderId="0" xfId="0" applyFill="1"/>
    <xf numFmtId="164" fontId="0" fillId="6" borderId="0" xfId="0" applyNumberFormat="1" applyFill="1"/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0" fillId="7" borderId="0" xfId="0" applyFont="1" applyFill="1"/>
    <xf numFmtId="0" fontId="3" fillId="7" borderId="0" xfId="0" applyFont="1" applyFill="1"/>
    <xf numFmtId="0" fontId="4" fillId="7" borderId="0" xfId="0" applyFont="1" applyFill="1"/>
    <xf numFmtId="0" fontId="0" fillId="7" borderId="0" xfId="0" applyFill="1"/>
    <xf numFmtId="164" fontId="0" fillId="7" borderId="0" xfId="0" applyNumberFormat="1" applyFill="1"/>
    <xf numFmtId="164" fontId="1" fillId="7" borderId="0" xfId="0" applyNumberFormat="1" applyFont="1" applyFill="1"/>
    <xf numFmtId="165" fontId="1" fillId="7" borderId="0" xfId="0" applyNumberFormat="1" applyFont="1" applyFill="1"/>
  </cellXfs>
  <cellStyles count="2">
    <cellStyle name="Comma 2" xfId="1" xr:uid="{3963A4EF-3560-4A0C-965A-E20CC3D3148D}"/>
    <cellStyle name="Normal" xfId="0" builtinId="0"/>
  </cellStyles>
  <dxfs count="0"/>
  <tableStyles count="0" defaultTableStyle="TableStyleMedium2" defaultPivotStyle="PivotStyleLight16"/>
  <colors>
    <mruColors>
      <color rgb="FFFF33CC"/>
      <color rgb="FFFF3300"/>
      <color rgb="FFFF00FF"/>
      <color rgb="FFBA9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E117-1E28-407F-AF58-A0761E5744CF}">
  <dimension ref="A1:T59"/>
  <sheetViews>
    <sheetView tabSelected="1" workbookViewId="0">
      <selection activeCell="A15" sqref="A15"/>
    </sheetView>
  </sheetViews>
  <sheetFormatPr defaultRowHeight="14.5" x14ac:dyDescent="0.35"/>
  <cols>
    <col min="1" max="1" width="18.81640625" bestFit="1" customWidth="1"/>
    <col min="2" max="2" width="12.6328125" bestFit="1" customWidth="1"/>
    <col min="3" max="3" width="11.81640625" bestFit="1" customWidth="1"/>
    <col min="4" max="4" width="12.90625" bestFit="1" customWidth="1"/>
    <col min="5" max="5" width="11.81640625" bestFit="1" customWidth="1"/>
    <col min="6" max="6" width="12.90625" bestFit="1" customWidth="1"/>
    <col min="7" max="7" width="11.81640625" bestFit="1" customWidth="1"/>
    <col min="8" max="8" width="12.90625" bestFit="1" customWidth="1"/>
    <col min="9" max="9" width="11.81640625" bestFit="1" customWidth="1"/>
    <col min="10" max="10" width="12.90625" bestFit="1" customWidth="1"/>
  </cols>
  <sheetData>
    <row r="1" spans="1:20" x14ac:dyDescent="0.35">
      <c r="A1" s="26"/>
      <c r="B1" s="26"/>
      <c r="C1" s="41" t="s">
        <v>0</v>
      </c>
      <c r="D1" s="41"/>
      <c r="E1" s="42" t="s">
        <v>1</v>
      </c>
      <c r="F1" s="42"/>
      <c r="G1" s="43" t="s">
        <v>2</v>
      </c>
      <c r="H1" s="43"/>
      <c r="I1" s="51" t="s">
        <v>3</v>
      </c>
      <c r="J1" s="51"/>
    </row>
    <row r="2" spans="1:20" ht="31" x14ac:dyDescent="0.35">
      <c r="A2" s="27" t="s">
        <v>24</v>
      </c>
      <c r="B2" s="33" t="s">
        <v>60</v>
      </c>
      <c r="C2" s="34" t="s">
        <v>61</v>
      </c>
      <c r="D2" s="34" t="s">
        <v>62</v>
      </c>
      <c r="E2" s="37" t="s">
        <v>61</v>
      </c>
      <c r="F2" s="37" t="s">
        <v>62</v>
      </c>
      <c r="G2" s="44" t="s">
        <v>61</v>
      </c>
      <c r="H2" s="44" t="s">
        <v>62</v>
      </c>
      <c r="I2" s="52" t="s">
        <v>61</v>
      </c>
      <c r="J2" s="52" t="s">
        <v>62</v>
      </c>
    </row>
    <row r="3" spans="1:20" x14ac:dyDescent="0.35">
      <c r="A3" s="29" t="s">
        <v>0</v>
      </c>
      <c r="B3" s="26">
        <v>0.13091926300000001</v>
      </c>
      <c r="C3" s="35">
        <v>4.39616666666665E-5</v>
      </c>
      <c r="D3" s="35">
        <v>6.0108666666666602E-5</v>
      </c>
      <c r="E3" s="32">
        <v>4.6968899999999997E-5</v>
      </c>
      <c r="F3" s="32">
        <v>8.2007699999999998E-5</v>
      </c>
      <c r="G3" s="45">
        <v>3.2322500000000001E-5</v>
      </c>
      <c r="H3" s="45">
        <v>2.09837E-5</v>
      </c>
      <c r="I3" s="53">
        <v>8.69161E-5</v>
      </c>
      <c r="J3" s="54">
        <v>7.1334400000000006E-5</v>
      </c>
      <c r="M3" s="40"/>
      <c r="N3" s="40"/>
      <c r="O3" s="40"/>
      <c r="P3" s="40"/>
      <c r="Q3" s="40"/>
    </row>
    <row r="4" spans="1:20" x14ac:dyDescent="0.35">
      <c r="A4" s="30" t="s">
        <v>1</v>
      </c>
      <c r="B4" s="26">
        <v>0.13112906899999999</v>
      </c>
      <c r="C4" s="36">
        <v>1.7231333333333298E-5</v>
      </c>
      <c r="D4" s="35">
        <v>4.3067555555555403E-5</v>
      </c>
      <c r="E4" s="32">
        <v>1.0423400000000001E-4</v>
      </c>
      <c r="F4" s="38">
        <v>2.2708799999999999E-4</v>
      </c>
      <c r="G4" s="45">
        <v>3.5692799999999998E-5</v>
      </c>
      <c r="H4" s="46">
        <v>3.2546000000000003E-5</v>
      </c>
      <c r="I4" s="53">
        <v>4.9925000000000001E-5</v>
      </c>
      <c r="J4" s="55">
        <v>4.9444199999999997E-5</v>
      </c>
      <c r="M4" s="40"/>
      <c r="N4" s="40"/>
      <c r="O4" s="40"/>
      <c r="P4" s="40"/>
      <c r="Q4" s="40"/>
    </row>
    <row r="5" spans="1:20" x14ac:dyDescent="0.35">
      <c r="A5" s="47" t="s">
        <v>2</v>
      </c>
      <c r="B5" s="26">
        <v>0.13133887599999999</v>
      </c>
      <c r="C5" s="36">
        <v>2.9673999999999899E-5</v>
      </c>
      <c r="D5" s="36">
        <v>4.2307444444444402E-5</v>
      </c>
      <c r="E5" s="32">
        <v>1.27315E-5</v>
      </c>
      <c r="F5" s="38">
        <v>6.6910100000000002E-5</v>
      </c>
      <c r="G5" s="45">
        <v>3.9562499999999999E-5</v>
      </c>
      <c r="H5" s="46">
        <v>5.2097600000000001E-5</v>
      </c>
      <c r="I5" s="53">
        <v>2.5065299999999999E-5</v>
      </c>
      <c r="J5" s="55">
        <v>5.5829999999999999E-5</v>
      </c>
      <c r="M5" s="40"/>
      <c r="N5" s="40"/>
      <c r="O5" s="40"/>
      <c r="P5" s="40"/>
      <c r="Q5" s="40"/>
    </row>
    <row r="6" spans="1:20" x14ac:dyDescent="0.35">
      <c r="A6" s="56" t="s">
        <v>3</v>
      </c>
      <c r="B6" s="26">
        <v>0.131548682</v>
      </c>
      <c r="C6" s="31">
        <v>1.6849666666666601E-5</v>
      </c>
      <c r="D6" s="31">
        <v>2.4350333333333401E-5</v>
      </c>
      <c r="E6" s="32">
        <v>9.90929999999999E-5</v>
      </c>
      <c r="F6" s="32">
        <v>2.0966999999999999E-4</v>
      </c>
      <c r="G6" s="45">
        <v>8.5078600000000002E-5</v>
      </c>
      <c r="H6" s="45">
        <v>1.89717E-4</v>
      </c>
      <c r="I6" s="53">
        <v>6.1907699999999997E-5</v>
      </c>
      <c r="J6" s="54">
        <v>1.04594E-4</v>
      </c>
      <c r="M6" s="40"/>
      <c r="N6" s="40"/>
      <c r="O6" s="40"/>
      <c r="P6" s="40"/>
      <c r="Q6" s="40"/>
    </row>
    <row r="7" spans="1:20" x14ac:dyDescent="0.35">
      <c r="A7" s="28"/>
      <c r="B7" s="26">
        <v>0.13175848900000001</v>
      </c>
      <c r="C7" s="31">
        <v>5.8538333333333199E-5</v>
      </c>
      <c r="D7" s="31">
        <v>7.9435222222222097E-5</v>
      </c>
      <c r="E7" s="32">
        <v>1.34952E-4</v>
      </c>
      <c r="F7" s="32">
        <v>2.8533399999999999E-4</v>
      </c>
      <c r="G7" s="45">
        <v>1.4593900000000001E-4</v>
      </c>
      <c r="H7" s="45">
        <v>4.4426699999999999E-5</v>
      </c>
      <c r="I7" s="53">
        <v>1.3452099999999999E-4</v>
      </c>
      <c r="J7" s="54">
        <v>9.1172099999999899E-5</v>
      </c>
      <c r="M7" s="40"/>
      <c r="N7" s="40"/>
      <c r="O7" s="40"/>
      <c r="P7" s="40"/>
      <c r="Q7" s="40"/>
    </row>
    <row r="8" spans="1:20" x14ac:dyDescent="0.35">
      <c r="A8" s="26"/>
      <c r="B8" s="26">
        <v>0.13196829500000001</v>
      </c>
      <c r="C8" s="31">
        <v>1.2602499999999999E-4</v>
      </c>
      <c r="D8" s="31">
        <v>1.4328811111111099E-4</v>
      </c>
      <c r="E8" s="32">
        <v>1.27341E-4</v>
      </c>
      <c r="F8" s="32">
        <v>1.4446700000000001E-4</v>
      </c>
      <c r="G8" s="45">
        <v>8.74669999999999E-5</v>
      </c>
      <c r="H8" s="45">
        <v>1.02264E-4</v>
      </c>
      <c r="I8" s="53">
        <v>1.4027399999999999E-4</v>
      </c>
      <c r="J8" s="54">
        <v>1.88338E-4</v>
      </c>
      <c r="M8" s="26"/>
      <c r="N8" s="40"/>
      <c r="O8" s="40"/>
      <c r="P8" s="40"/>
      <c r="Q8" s="26"/>
    </row>
    <row r="9" spans="1:20" x14ac:dyDescent="0.35">
      <c r="A9" s="26"/>
      <c r="B9" s="26">
        <v>0.13217810199999999</v>
      </c>
      <c r="C9" s="31">
        <v>1.5987266666666599E-4</v>
      </c>
      <c r="D9" s="31">
        <v>1.2313800000000001E-4</v>
      </c>
      <c r="E9" s="32">
        <v>1.76386E-4</v>
      </c>
      <c r="F9" s="32">
        <v>1.33566E-4</v>
      </c>
      <c r="G9" s="45">
        <v>1.5754699999999999E-4</v>
      </c>
      <c r="H9" s="45">
        <v>1.5452099999999999E-4</v>
      </c>
      <c r="I9" s="53">
        <v>1.3674999999999999E-4</v>
      </c>
      <c r="J9" s="54">
        <v>1.22302E-4</v>
      </c>
      <c r="M9" s="26"/>
      <c r="N9" s="26"/>
      <c r="O9" s="40"/>
      <c r="P9" s="26"/>
      <c r="Q9" s="40"/>
      <c r="R9" s="40"/>
      <c r="S9" s="40"/>
      <c r="T9" s="40"/>
    </row>
    <row r="10" spans="1:20" x14ac:dyDescent="0.35">
      <c r="A10" s="26"/>
      <c r="B10" s="26">
        <v>0.132387908</v>
      </c>
      <c r="C10" s="36">
        <v>9.6809333333333199E-5</v>
      </c>
      <c r="D10" s="36">
        <v>8.1775888888888895E-5</v>
      </c>
      <c r="E10" s="32">
        <v>1.8182300000000001E-4</v>
      </c>
      <c r="F10" s="39">
        <v>1.2935799999999999E-4</v>
      </c>
      <c r="G10" s="45">
        <v>1.4126500000000001E-4</v>
      </c>
      <c r="H10" s="45">
        <v>1.22664E-4</v>
      </c>
      <c r="I10" s="53">
        <v>1.07433E-4</v>
      </c>
      <c r="J10" s="54">
        <v>8.2529399999999996E-5</v>
      </c>
      <c r="M10" s="40"/>
      <c r="N10" s="40"/>
      <c r="O10" s="40"/>
      <c r="P10" s="40"/>
      <c r="Q10" s="40"/>
      <c r="R10" s="40"/>
      <c r="S10" s="26"/>
      <c r="T10" s="40"/>
    </row>
    <row r="11" spans="1:20" x14ac:dyDescent="0.35">
      <c r="A11" s="26"/>
      <c r="B11" s="26">
        <v>0.132597715</v>
      </c>
      <c r="C11" s="36">
        <v>5.3361E-5</v>
      </c>
      <c r="D11" s="36">
        <v>4.3555777777777702E-5</v>
      </c>
      <c r="E11" s="32">
        <v>1.5102400000000001E-4</v>
      </c>
      <c r="F11" s="39">
        <v>2.0591000000000001E-4</v>
      </c>
      <c r="G11" s="45">
        <v>7.9738499999999996E-5</v>
      </c>
      <c r="H11" s="45">
        <v>1.26983E-4</v>
      </c>
      <c r="I11" s="53">
        <v>1.04014E-4</v>
      </c>
      <c r="J11" s="54">
        <v>3.0781000000000002E-5</v>
      </c>
      <c r="M11" s="40"/>
      <c r="N11" s="40"/>
      <c r="O11" s="40"/>
      <c r="P11" s="40"/>
      <c r="Q11" s="40"/>
      <c r="R11" s="40"/>
      <c r="S11" s="40"/>
      <c r="T11" s="40"/>
    </row>
    <row r="12" spans="1:20" x14ac:dyDescent="0.35">
      <c r="A12" s="26"/>
      <c r="B12" s="26">
        <v>0.13280752100000001</v>
      </c>
      <c r="C12" s="36">
        <v>3.6551666666666603E-5</v>
      </c>
      <c r="D12" s="36">
        <v>6.3914666666666693E-5</v>
      </c>
      <c r="E12" s="32">
        <v>2.4373E-4</v>
      </c>
      <c r="F12" s="39">
        <v>1.7642600000000001E-4</v>
      </c>
      <c r="G12" s="45">
        <v>4.8842099999999998E-5</v>
      </c>
      <c r="H12" s="45">
        <v>8.16875E-5</v>
      </c>
      <c r="I12" s="53">
        <v>6.5311399999999999E-5</v>
      </c>
      <c r="J12" s="54">
        <v>4.2278799999999999E-5</v>
      </c>
      <c r="M12" s="40"/>
      <c r="N12" s="40"/>
      <c r="O12" s="40"/>
      <c r="P12" s="40"/>
      <c r="Q12" s="40"/>
      <c r="R12" s="40"/>
      <c r="S12" s="26"/>
      <c r="T12" s="40"/>
    </row>
    <row r="13" spans="1:20" x14ac:dyDescent="0.35">
      <c r="A13" s="26"/>
      <c r="B13" s="26">
        <v>0.13301732799999999</v>
      </c>
      <c r="C13" s="36">
        <v>6.0879333333333298E-5</v>
      </c>
      <c r="D13" s="36">
        <v>5.2020555555555498E-5</v>
      </c>
      <c r="E13" s="32">
        <v>7.6811100000000001E-5</v>
      </c>
      <c r="F13" s="39">
        <v>1.8964000000000001E-4</v>
      </c>
      <c r="G13" s="45">
        <v>3.1090200000000003E-5</v>
      </c>
      <c r="H13" s="45">
        <v>1.22021E-4</v>
      </c>
      <c r="I13" s="53">
        <v>4.8285399999999997E-5</v>
      </c>
      <c r="J13" s="54">
        <v>2.1804400000000001E-5</v>
      </c>
      <c r="M13" s="40"/>
      <c r="N13" s="40"/>
      <c r="O13" s="40"/>
      <c r="P13" s="40"/>
      <c r="Q13" s="40"/>
      <c r="R13" s="40"/>
      <c r="S13" s="26"/>
      <c r="T13" s="40"/>
    </row>
    <row r="14" spans="1:20" x14ac:dyDescent="0.35">
      <c r="A14" s="26"/>
      <c r="B14" s="26">
        <v>0.133227134</v>
      </c>
      <c r="C14" s="36">
        <v>1.3804999999999799E-5</v>
      </c>
      <c r="D14" s="36">
        <v>3.2340444444444401E-5</v>
      </c>
      <c r="E14" s="32">
        <v>7.5207600000000001E-5</v>
      </c>
      <c r="F14" s="39">
        <v>0</v>
      </c>
      <c r="G14" s="45">
        <v>8.9875499999999997E-5</v>
      </c>
      <c r="H14" s="45">
        <v>3.0765300000000002E-4</v>
      </c>
      <c r="I14" s="53">
        <v>0</v>
      </c>
      <c r="J14" s="54">
        <v>0</v>
      </c>
      <c r="M14" s="26"/>
      <c r="N14" s="40"/>
      <c r="O14" s="40"/>
      <c r="P14" s="40"/>
      <c r="Q14" s="40"/>
      <c r="R14" s="40"/>
      <c r="S14" s="40"/>
      <c r="T14" s="26"/>
    </row>
    <row r="15" spans="1:20" x14ac:dyDescent="0.35">
      <c r="A15" s="26"/>
      <c r="B15" s="26">
        <v>0.133436941</v>
      </c>
      <c r="C15" s="36">
        <v>3.2288666666666499E-5</v>
      </c>
      <c r="D15" s="36">
        <v>6.7623333333333306E-5</v>
      </c>
      <c r="E15" s="32">
        <v>9.8973699999999997E-5</v>
      </c>
      <c r="F15" s="39">
        <v>5.2098800000000003E-5</v>
      </c>
      <c r="G15" s="45">
        <v>0</v>
      </c>
      <c r="H15" s="45">
        <v>2.21036E-4</v>
      </c>
      <c r="I15" s="53">
        <v>6.9592500000000002E-5</v>
      </c>
      <c r="J15" s="54">
        <v>2.2778000000000001E-5</v>
      </c>
      <c r="M15" s="40"/>
      <c r="N15" s="40"/>
      <c r="O15" s="40"/>
      <c r="P15" s="40"/>
      <c r="Q15" s="40"/>
      <c r="R15" s="40"/>
      <c r="S15" s="40"/>
      <c r="T15" s="26"/>
    </row>
    <row r="16" spans="1:20" x14ac:dyDescent="0.35">
      <c r="A16" s="26"/>
      <c r="B16" s="26">
        <v>0.13364674700000001</v>
      </c>
      <c r="C16" s="36">
        <v>3.8942333333333301E-5</v>
      </c>
      <c r="D16" s="36">
        <v>9.5923222222222201E-5</v>
      </c>
      <c r="E16" s="32">
        <v>8.5515700000000005E-5</v>
      </c>
      <c r="F16" s="39">
        <v>1.70507E-4</v>
      </c>
      <c r="G16" s="45">
        <v>8.0281499999999899E-5</v>
      </c>
      <c r="H16" s="45">
        <v>2.5407499999999998E-4</v>
      </c>
      <c r="I16" s="53">
        <v>6.2229099999999997E-5</v>
      </c>
      <c r="J16" s="54">
        <v>6.9990499999999898E-5</v>
      </c>
      <c r="M16" s="40"/>
      <c r="N16" s="40"/>
      <c r="O16" s="40"/>
      <c r="P16" s="40"/>
      <c r="Q16" s="40"/>
      <c r="R16" s="40"/>
      <c r="S16" s="40"/>
      <c r="T16" s="40"/>
    </row>
    <row r="17" spans="2:20" x14ac:dyDescent="0.35">
      <c r="B17" s="26">
        <v>0.13385655399999999</v>
      </c>
      <c r="C17" s="36">
        <v>4.1186999999999902E-5</v>
      </c>
      <c r="D17" s="36">
        <v>3.3912111111110997E-5</v>
      </c>
      <c r="E17" s="32">
        <v>1.05612E-4</v>
      </c>
      <c r="F17" s="39">
        <v>3.6816799999999999E-4</v>
      </c>
      <c r="G17" s="45">
        <v>8.5110099999999997E-5</v>
      </c>
      <c r="H17" s="45">
        <v>2.1402500000000001E-4</v>
      </c>
      <c r="I17" s="53">
        <v>3.4933099999999999E-5</v>
      </c>
      <c r="J17" s="54">
        <v>6.3204899999999995E-5</v>
      </c>
      <c r="M17" s="40"/>
      <c r="N17" s="40"/>
      <c r="O17" s="40"/>
      <c r="P17" s="40"/>
      <c r="Q17" s="40"/>
      <c r="R17" s="40"/>
      <c r="S17" s="26"/>
      <c r="T17" s="40"/>
    </row>
    <row r="18" spans="2:20" x14ac:dyDescent="0.35">
      <c r="B18" s="26">
        <v>0.13406636</v>
      </c>
      <c r="C18" s="36">
        <v>5.42486666666666E-5</v>
      </c>
      <c r="D18" s="36">
        <v>4.2880000000000003E-5</v>
      </c>
      <c r="E18" s="32">
        <v>1.38966E-4</v>
      </c>
      <c r="F18" s="39">
        <v>9.0315299999999999E-5</v>
      </c>
      <c r="G18" s="45">
        <v>4.58981E-5</v>
      </c>
      <c r="H18" s="45">
        <v>1.8500600000000001E-4</v>
      </c>
      <c r="I18" s="53">
        <v>4.3485900000000003E-5</v>
      </c>
      <c r="J18" s="54">
        <v>1.02753E-4</v>
      </c>
      <c r="M18" s="40"/>
      <c r="N18" s="40"/>
      <c r="O18" s="40"/>
      <c r="P18" s="40"/>
      <c r="Q18" s="40"/>
      <c r="R18" s="40"/>
      <c r="S18" s="26"/>
      <c r="T18" s="40"/>
    </row>
    <row r="19" spans="2:20" x14ac:dyDescent="0.35">
      <c r="B19" s="26">
        <v>0.134276167</v>
      </c>
      <c r="C19" s="36">
        <v>1.2821833333333301E-4</v>
      </c>
      <c r="D19" s="36">
        <v>1.04452888888888E-4</v>
      </c>
      <c r="E19" s="32">
        <v>5.4426599999999998E-5</v>
      </c>
      <c r="F19" s="39">
        <v>1.18769E-4</v>
      </c>
      <c r="G19" s="45">
        <v>5.0803100000000002E-5</v>
      </c>
      <c r="H19" s="45">
        <v>1.14125E-4</v>
      </c>
      <c r="I19" s="53">
        <v>1.39856E-4</v>
      </c>
      <c r="J19" s="54">
        <v>8.09959999999999E-5</v>
      </c>
      <c r="M19" s="40"/>
      <c r="N19" s="40"/>
      <c r="O19" s="40"/>
      <c r="P19" s="40"/>
      <c r="Q19" s="40"/>
      <c r="R19" s="40"/>
      <c r="S19" s="26"/>
      <c r="T19" s="40"/>
    </row>
    <row r="20" spans="2:20" x14ac:dyDescent="0.35">
      <c r="B20" s="26">
        <v>0.13448597300000001</v>
      </c>
      <c r="C20" s="36">
        <v>1.08347E-4</v>
      </c>
      <c r="D20" s="36">
        <v>1.18356777777777E-4</v>
      </c>
      <c r="E20" s="32">
        <v>3.88333E-5</v>
      </c>
      <c r="F20" s="39">
        <v>6.0913599999999999E-5</v>
      </c>
      <c r="G20" s="45">
        <v>3.1105500000000002E-5</v>
      </c>
      <c r="H20" s="45">
        <v>6.0824800000000001E-5</v>
      </c>
      <c r="I20" s="53">
        <v>1.3438299999999999E-4</v>
      </c>
      <c r="J20" s="54">
        <v>5.7027300000000002E-5</v>
      </c>
      <c r="M20" s="40"/>
      <c r="N20" s="40"/>
      <c r="O20" s="40"/>
      <c r="P20" s="40"/>
      <c r="Q20" s="26"/>
      <c r="R20" s="26"/>
      <c r="S20" s="26"/>
      <c r="T20" s="40"/>
    </row>
    <row r="21" spans="2:20" x14ac:dyDescent="0.35">
      <c r="B21" s="26">
        <v>0.13469577999999999</v>
      </c>
      <c r="C21" s="36">
        <v>9.5836666666666596E-5</v>
      </c>
      <c r="D21" s="36">
        <v>1.31974666666666E-4</v>
      </c>
      <c r="E21" s="32">
        <v>5.1474000000000002E-5</v>
      </c>
      <c r="F21" s="39">
        <v>1.25232E-6</v>
      </c>
      <c r="G21" s="45">
        <v>2.44433E-6</v>
      </c>
      <c r="H21" s="45">
        <v>3.2012099999999998E-5</v>
      </c>
      <c r="I21" s="53">
        <v>1.18857E-4</v>
      </c>
      <c r="J21" s="54">
        <v>6.85446999999999E-5</v>
      </c>
      <c r="M21" s="40"/>
      <c r="N21" s="40"/>
      <c r="O21" s="40"/>
      <c r="P21" s="40"/>
      <c r="Q21" s="40"/>
      <c r="R21" s="40"/>
      <c r="S21" s="40"/>
      <c r="T21" s="40"/>
    </row>
    <row r="22" spans="2:20" x14ac:dyDescent="0.35">
      <c r="B22" s="26">
        <v>0.13490558599999999</v>
      </c>
      <c r="C22" s="36">
        <v>8.5797333333333299E-5</v>
      </c>
      <c r="D22" s="36">
        <v>6.9335555555555497E-5</v>
      </c>
      <c r="E22" s="32">
        <v>3.9453000000000003E-5</v>
      </c>
      <c r="F22" s="39">
        <v>1.3103E-4</v>
      </c>
      <c r="G22" s="45">
        <v>1.5506600000000001E-4</v>
      </c>
      <c r="H22" s="45">
        <v>7.91355999999999E-5</v>
      </c>
      <c r="I22" s="53">
        <v>8.41357999999999E-5</v>
      </c>
      <c r="J22" s="54">
        <v>8.4116000000000006E-5</v>
      </c>
      <c r="M22" s="40"/>
      <c r="N22" s="40"/>
      <c r="O22" s="40"/>
      <c r="P22" s="40"/>
      <c r="Q22" s="40"/>
      <c r="R22" s="40"/>
      <c r="S22" s="26"/>
      <c r="T22" s="40"/>
    </row>
    <row r="23" spans="2:20" x14ac:dyDescent="0.35">
      <c r="B23" s="26">
        <v>0.135115393</v>
      </c>
      <c r="C23" s="36">
        <v>7.0685000000000005E-5</v>
      </c>
      <c r="D23" s="36">
        <v>4.2713444444444398E-5</v>
      </c>
      <c r="E23" s="32">
        <v>0</v>
      </c>
      <c r="F23" s="39">
        <v>1.225E-4</v>
      </c>
      <c r="G23" s="45">
        <v>1.3026699999999999E-4</v>
      </c>
      <c r="H23" s="45">
        <v>2.7532600000000001E-5</v>
      </c>
      <c r="I23" s="53">
        <v>6.2236099999999999E-5</v>
      </c>
      <c r="J23" s="54">
        <v>2.5493399999999999E-5</v>
      </c>
      <c r="M23" s="40"/>
      <c r="N23" s="40"/>
      <c r="O23" s="40"/>
      <c r="P23" s="40"/>
      <c r="Q23" s="40"/>
      <c r="R23" s="40"/>
      <c r="S23" s="26"/>
      <c r="T23" s="40"/>
    </row>
    <row r="24" spans="2:20" x14ac:dyDescent="0.35">
      <c r="B24" s="26">
        <v>0.13532519900000001</v>
      </c>
      <c r="C24" s="36">
        <v>5.86646666666666E-5</v>
      </c>
      <c r="D24" s="36">
        <v>3.00433333333333E-5</v>
      </c>
      <c r="E24" s="32">
        <v>1.3920900000000001E-5</v>
      </c>
      <c r="F24" s="39">
        <v>8.3091599999999996E-5</v>
      </c>
      <c r="G24" s="45">
        <v>7.2717699999999997E-5</v>
      </c>
      <c r="H24" s="45">
        <v>7.9869600000000005E-5</v>
      </c>
      <c r="I24" s="53">
        <v>7.3280099999999997E-5</v>
      </c>
      <c r="J24" s="54">
        <v>2.6865100000000001E-5</v>
      </c>
      <c r="M24" s="40"/>
      <c r="N24" s="40"/>
      <c r="O24" s="40"/>
      <c r="P24" s="40"/>
      <c r="Q24" s="40"/>
      <c r="R24" s="40"/>
      <c r="S24" s="40"/>
      <c r="T24" s="40"/>
    </row>
    <row r="25" spans="2:20" x14ac:dyDescent="0.35">
      <c r="B25" s="26">
        <v>0.13553500600000001</v>
      </c>
      <c r="C25" s="36">
        <v>2.14673333333333E-5</v>
      </c>
      <c r="D25" s="36">
        <v>1.23782222222222E-5</v>
      </c>
      <c r="E25" s="32">
        <v>2.8015099999999999E-5</v>
      </c>
      <c r="F25" s="39">
        <v>9.4281899999999996E-5</v>
      </c>
      <c r="G25" s="45">
        <v>5.2015899999999998E-5</v>
      </c>
      <c r="H25" s="45">
        <v>1.40271E-4</v>
      </c>
      <c r="I25" s="53">
        <v>1.5855800000000002E-5</v>
      </c>
      <c r="J25" s="54">
        <v>2.69045E-5</v>
      </c>
      <c r="M25" s="40"/>
      <c r="N25" s="40"/>
      <c r="O25" s="40"/>
      <c r="P25" s="40"/>
      <c r="Q25" s="40"/>
      <c r="R25" s="40"/>
      <c r="S25" s="40"/>
      <c r="T25" s="26"/>
    </row>
    <row r="26" spans="2:20" x14ac:dyDescent="0.35">
      <c r="B26" s="26">
        <v>0.13574481199999999</v>
      </c>
      <c r="C26" s="36">
        <v>1.49319999999999E-5</v>
      </c>
      <c r="D26" s="36">
        <v>1.7154111111111101E-5</v>
      </c>
      <c r="E26" s="32">
        <v>2.18641E-5</v>
      </c>
      <c r="F26" s="39">
        <v>1.3566399999999999E-4</v>
      </c>
      <c r="G26" s="45">
        <v>9.51243E-5</v>
      </c>
      <c r="H26" s="45">
        <v>1.1994600000000001E-4</v>
      </c>
      <c r="I26" s="53">
        <v>2.3773100000000001E-5</v>
      </c>
      <c r="J26" s="54">
        <v>5.15602E-6</v>
      </c>
      <c r="M26" s="40"/>
      <c r="N26" s="40"/>
      <c r="O26" s="40"/>
      <c r="P26" s="40"/>
      <c r="Q26" s="40"/>
      <c r="R26" s="40"/>
      <c r="S26" s="40"/>
      <c r="T26" s="26"/>
    </row>
    <row r="27" spans="2:20" x14ac:dyDescent="0.35">
      <c r="B27" s="26">
        <v>0.135954619</v>
      </c>
      <c r="C27" s="36">
        <v>9.7776666666666204E-6</v>
      </c>
      <c r="D27" s="36">
        <v>2.1976999999999902E-5</v>
      </c>
      <c r="E27" s="32">
        <v>1.3345499999999999E-4</v>
      </c>
      <c r="F27" s="39">
        <v>6.05712E-5</v>
      </c>
      <c r="G27" s="45">
        <v>9.7210300000000007E-5</v>
      </c>
      <c r="H27" s="45">
        <v>1.48329E-4</v>
      </c>
      <c r="I27" s="53">
        <v>6.4302500000000003E-5</v>
      </c>
      <c r="J27" s="54">
        <v>3.2073699999999998E-5</v>
      </c>
      <c r="M27" s="40"/>
      <c r="N27" s="40"/>
      <c r="O27" s="40"/>
      <c r="P27" s="40"/>
      <c r="Q27" s="40"/>
      <c r="R27" s="40"/>
      <c r="S27" s="40"/>
      <c r="T27" s="26"/>
    </row>
    <row r="28" spans="2:20" x14ac:dyDescent="0.35">
      <c r="B28" s="26">
        <v>0.13616442500000001</v>
      </c>
      <c r="C28" s="29">
        <v>5.4298333333333301E-5</v>
      </c>
      <c r="D28" s="29">
        <v>4.8245888888888801E-5</v>
      </c>
      <c r="E28" s="30">
        <v>1.9513000000000001E-4</v>
      </c>
      <c r="F28" s="30">
        <v>4.9558699999999997E-5</v>
      </c>
      <c r="G28" s="47">
        <v>1.02598E-4</v>
      </c>
      <c r="H28" s="47">
        <v>4.2777000000000001E-4</v>
      </c>
      <c r="I28" s="56">
        <v>7.61069999999999E-5</v>
      </c>
      <c r="J28" s="56">
        <v>5.8953899999999998E-5</v>
      </c>
      <c r="M28" s="40"/>
      <c r="N28" s="40"/>
      <c r="O28" s="40"/>
      <c r="P28" s="40"/>
      <c r="Q28" s="40"/>
      <c r="R28" s="40"/>
      <c r="S28" s="40"/>
      <c r="T28" s="40"/>
    </row>
    <row r="29" spans="2:20" x14ac:dyDescent="0.35">
      <c r="B29" s="26">
        <v>0.13637423200000001</v>
      </c>
      <c r="C29" s="29">
        <v>8.2383999999999894E-5</v>
      </c>
      <c r="D29" s="29">
        <v>5.2862777777777801E-5</v>
      </c>
      <c r="E29" s="30">
        <v>1.9308500000000001E-4</v>
      </c>
      <c r="F29" s="30">
        <v>1.02858E-4</v>
      </c>
      <c r="G29" s="47">
        <v>1.4675300000000001E-4</v>
      </c>
      <c r="H29" s="47">
        <v>1.020675E-3</v>
      </c>
      <c r="I29" s="56">
        <v>2.1624199999999999E-5</v>
      </c>
      <c r="J29" s="56">
        <v>7.8437700000000003E-5</v>
      </c>
      <c r="M29" s="40"/>
      <c r="N29" s="40"/>
      <c r="O29" s="40"/>
      <c r="P29" s="40"/>
      <c r="Q29" s="40"/>
      <c r="R29" s="40"/>
      <c r="S29" s="40"/>
      <c r="T29" s="40"/>
    </row>
    <row r="30" spans="2:20" x14ac:dyDescent="0.35">
      <c r="B30" s="26">
        <v>0.13658403799999999</v>
      </c>
      <c r="C30" s="29">
        <v>5.5736666666666597E-5</v>
      </c>
      <c r="D30" s="29">
        <v>6.3008666666666604E-5</v>
      </c>
      <c r="E30" s="30">
        <v>1.2379399999999999E-4</v>
      </c>
      <c r="F30" s="30">
        <v>1.19918E-4</v>
      </c>
      <c r="G30" s="47">
        <v>1.7597199999999999E-4</v>
      </c>
      <c r="H30" s="47">
        <v>1.7375419999999999E-3</v>
      </c>
      <c r="I30" s="56">
        <v>6.6929399999999997E-5</v>
      </c>
      <c r="J30" s="56">
        <v>7.9274400000000001E-5</v>
      </c>
      <c r="M30" s="40"/>
      <c r="N30" s="40"/>
      <c r="O30" s="40"/>
      <c r="P30" s="40"/>
      <c r="Q30" s="40"/>
      <c r="R30" s="40"/>
      <c r="S30" s="40"/>
      <c r="T30" s="40"/>
    </row>
    <row r="31" spans="2:20" x14ac:dyDescent="0.35">
      <c r="B31" s="26">
        <v>0.136793845</v>
      </c>
      <c r="C31" s="29">
        <v>2.7761333333333301E-5</v>
      </c>
      <c r="D31" s="29">
        <v>5.52765555555554E-5</v>
      </c>
      <c r="E31" s="30">
        <v>2.0356899999999999E-4</v>
      </c>
      <c r="F31" s="30">
        <v>2.63682E-4</v>
      </c>
      <c r="G31" s="47">
        <v>3.4357499999999999E-4</v>
      </c>
      <c r="H31" s="47">
        <v>2.4326949999999999E-3</v>
      </c>
      <c r="I31" s="56">
        <v>8.18272999999999E-5</v>
      </c>
      <c r="J31" s="56">
        <v>1.2547799999999999E-4</v>
      </c>
      <c r="M31" s="40"/>
      <c r="N31" s="40"/>
      <c r="O31" s="26"/>
      <c r="P31" s="40"/>
      <c r="Q31" s="40"/>
      <c r="R31" s="40"/>
      <c r="S31" s="40"/>
      <c r="T31" s="40"/>
    </row>
    <row r="32" spans="2:20" x14ac:dyDescent="0.35">
      <c r="B32" s="26">
        <v>0.137003651</v>
      </c>
      <c r="C32" s="29">
        <v>6.2715999999999906E-5</v>
      </c>
      <c r="D32" s="29">
        <v>7.5884444444444403E-5</v>
      </c>
      <c r="E32" s="30">
        <v>2.0664699999999999E-4</v>
      </c>
      <c r="F32" s="30">
        <v>3.87804E-4</v>
      </c>
      <c r="G32" s="47">
        <v>5.9767499999999999E-4</v>
      </c>
      <c r="H32" s="47">
        <v>2.5460249999999999E-3</v>
      </c>
      <c r="I32" s="56">
        <v>9.0389800000000007E-5</v>
      </c>
      <c r="J32" s="56">
        <v>1.36787E-4</v>
      </c>
      <c r="M32" s="40"/>
      <c r="N32" s="40"/>
      <c r="O32" s="26"/>
      <c r="P32" s="40"/>
      <c r="Q32" s="40"/>
      <c r="R32" s="40"/>
      <c r="S32" s="40"/>
      <c r="T32" s="40"/>
    </row>
    <row r="33" spans="2:20" x14ac:dyDescent="0.35">
      <c r="B33" s="26">
        <v>0.13721345800000001</v>
      </c>
      <c r="C33" s="29">
        <v>5.3811666666666597E-5</v>
      </c>
      <c r="D33" s="29">
        <v>1.10247333333333E-4</v>
      </c>
      <c r="E33" s="30">
        <v>3.7600200000000001E-4</v>
      </c>
      <c r="F33" s="30">
        <v>6.2309400000000003E-4</v>
      </c>
      <c r="G33" s="47">
        <v>8.9431000000000005E-4</v>
      </c>
      <c r="H33" s="47">
        <v>1.9396350000000001E-3</v>
      </c>
      <c r="I33" s="56">
        <v>8.19384999999999E-5</v>
      </c>
      <c r="J33" s="56">
        <v>1.5193300000000001E-4</v>
      </c>
      <c r="M33" s="40"/>
      <c r="N33" s="40"/>
      <c r="O33" s="26"/>
      <c r="P33" s="40"/>
      <c r="Q33" s="40"/>
      <c r="R33" s="40"/>
      <c r="S33" s="40"/>
      <c r="T33" s="40"/>
    </row>
    <row r="34" spans="2:20" x14ac:dyDescent="0.35">
      <c r="B34" s="26">
        <v>0.13742326399999999</v>
      </c>
      <c r="C34" s="29">
        <v>1.18522333333333E-4</v>
      </c>
      <c r="D34" s="29">
        <v>1.09940222222222E-4</v>
      </c>
      <c r="E34" s="30">
        <v>7.5060899999999996E-4</v>
      </c>
      <c r="F34" s="30">
        <v>7.9807399999999996E-4</v>
      </c>
      <c r="G34" s="47">
        <v>1.1989220000000001E-3</v>
      </c>
      <c r="H34" s="47">
        <v>1.441707E-3</v>
      </c>
      <c r="I34" s="56">
        <v>1.0918500000000001E-4</v>
      </c>
      <c r="J34" s="56">
        <v>1.50531E-4</v>
      </c>
      <c r="M34" s="26"/>
      <c r="N34" s="26"/>
      <c r="O34" s="26"/>
      <c r="P34" s="26"/>
      <c r="Q34" s="40"/>
      <c r="R34" s="26"/>
      <c r="S34" s="40"/>
      <c r="T34" s="40"/>
    </row>
    <row r="35" spans="2:20" x14ac:dyDescent="0.35">
      <c r="B35" s="26">
        <v>0.137633071</v>
      </c>
      <c r="C35" s="29">
        <v>1.0299800000000001E-4</v>
      </c>
      <c r="D35" s="29">
        <v>1.02496111111111E-4</v>
      </c>
      <c r="E35" s="30">
        <v>1.1774820000000001E-3</v>
      </c>
      <c r="F35" s="30">
        <v>1.4344309999999999E-3</v>
      </c>
      <c r="G35" s="47">
        <v>1.466619E-3</v>
      </c>
      <c r="H35" s="47">
        <v>1.2467940000000001E-3</v>
      </c>
      <c r="I35" s="56">
        <v>1.2395200000000001E-4</v>
      </c>
      <c r="J35" s="56">
        <v>1.3350600000000001E-4</v>
      </c>
      <c r="M35" s="26"/>
      <c r="N35" s="26"/>
      <c r="O35" s="26"/>
      <c r="P35" s="26"/>
      <c r="Q35" s="40"/>
      <c r="R35" s="26"/>
      <c r="S35" s="40"/>
      <c r="T35" s="40"/>
    </row>
    <row r="36" spans="2:20" x14ac:dyDescent="0.35">
      <c r="B36" s="26">
        <v>0.137842877</v>
      </c>
      <c r="C36" s="29">
        <v>1.15942666666666E-4</v>
      </c>
      <c r="D36" s="29">
        <v>9.1238999999999904E-5</v>
      </c>
      <c r="E36" s="30">
        <v>1.71054E-3</v>
      </c>
      <c r="F36" s="30">
        <v>1.9740479999999999E-3</v>
      </c>
      <c r="G36" s="47">
        <v>1.552494E-3</v>
      </c>
      <c r="H36" s="47">
        <v>1.3194439999999999E-3</v>
      </c>
      <c r="I36" s="56">
        <v>9.0436600000000001E-5</v>
      </c>
      <c r="J36" s="56">
        <v>1.3725400000000001E-4</v>
      </c>
      <c r="M36" s="40"/>
      <c r="N36" s="40"/>
      <c r="O36" s="26"/>
      <c r="P36" s="40"/>
      <c r="Q36" s="40"/>
      <c r="R36" s="26"/>
      <c r="S36" s="40"/>
      <c r="T36" s="40"/>
    </row>
    <row r="37" spans="2:20" x14ac:dyDescent="0.35">
      <c r="B37" s="26">
        <v>0.13805268400000001</v>
      </c>
      <c r="C37" s="29">
        <v>1.6606233333333299E-4</v>
      </c>
      <c r="D37" s="29">
        <v>1.58546888888888E-4</v>
      </c>
      <c r="E37" s="30">
        <v>1.8538980000000001E-3</v>
      </c>
      <c r="F37" s="30">
        <v>2.3907709999999999E-3</v>
      </c>
      <c r="G37" s="47">
        <v>1.4459970000000001E-3</v>
      </c>
      <c r="H37" s="47">
        <v>1.162316E-3</v>
      </c>
      <c r="I37" s="56">
        <v>2.1003699999999999E-4</v>
      </c>
      <c r="J37" s="56">
        <v>3.3603000000000002E-4</v>
      </c>
      <c r="M37" s="26"/>
      <c r="N37" s="26"/>
      <c r="O37" s="26"/>
      <c r="P37" s="26"/>
      <c r="Q37" s="26"/>
      <c r="R37" s="26"/>
      <c r="S37" s="26"/>
      <c r="T37" s="40"/>
    </row>
    <row r="38" spans="2:20" x14ac:dyDescent="0.35">
      <c r="B38" s="26">
        <v>0.13826248999999999</v>
      </c>
      <c r="C38" s="29">
        <v>3.3340499999999902E-4</v>
      </c>
      <c r="D38" s="29">
        <v>3.4196777777777701E-4</v>
      </c>
      <c r="E38" s="30">
        <v>1.931723E-3</v>
      </c>
      <c r="F38" s="30">
        <v>2.4611709999999998E-3</v>
      </c>
      <c r="G38" s="47">
        <v>1.2803809999999999E-3</v>
      </c>
      <c r="H38" s="47">
        <v>8.8656200000000003E-4</v>
      </c>
      <c r="I38" s="56">
        <v>4.5199500000000001E-4</v>
      </c>
      <c r="J38" s="56">
        <v>7.2366499999999996E-4</v>
      </c>
      <c r="M38" s="26"/>
      <c r="N38" s="26"/>
      <c r="O38" s="26"/>
      <c r="P38" s="26"/>
      <c r="Q38" s="26"/>
      <c r="R38" s="26"/>
      <c r="S38" s="26"/>
      <c r="T38" s="40"/>
    </row>
    <row r="39" spans="2:20" x14ac:dyDescent="0.35">
      <c r="B39" s="26">
        <v>0.13847229699999999</v>
      </c>
      <c r="C39" s="29">
        <v>7.9958666666666602E-4</v>
      </c>
      <c r="D39" s="29">
        <v>7.3203566666666601E-4</v>
      </c>
      <c r="E39" s="30">
        <v>1.4325259999999999E-3</v>
      </c>
      <c r="F39" s="30">
        <v>1.9369770000000001E-3</v>
      </c>
      <c r="G39" s="47">
        <v>9.1767699999999999E-4</v>
      </c>
      <c r="H39" s="47">
        <v>4.6933000000000001E-4</v>
      </c>
      <c r="I39" s="56">
        <v>1.053301E-3</v>
      </c>
      <c r="J39" s="56">
        <v>1.386055E-3</v>
      </c>
      <c r="M39" s="26"/>
      <c r="N39" s="26"/>
      <c r="O39" s="26"/>
      <c r="P39" s="26"/>
      <c r="Q39" s="26"/>
      <c r="R39" s="26"/>
      <c r="S39" s="26"/>
      <c r="T39" s="26"/>
    </row>
    <row r="40" spans="2:20" x14ac:dyDescent="0.35">
      <c r="B40" s="26">
        <v>0.138682103</v>
      </c>
      <c r="C40" s="29">
        <v>1.54539133333333E-3</v>
      </c>
      <c r="D40" s="29">
        <v>1.49960255555555E-3</v>
      </c>
      <c r="E40" s="30">
        <v>1.127505E-3</v>
      </c>
      <c r="F40" s="30">
        <v>1.722838E-3</v>
      </c>
      <c r="G40" s="47">
        <v>6.8269499999999998E-4</v>
      </c>
      <c r="H40" s="47">
        <v>3.3688000000000001E-4</v>
      </c>
      <c r="I40" s="56">
        <v>1.881347E-3</v>
      </c>
      <c r="J40" s="56">
        <v>2.1789800000000001E-3</v>
      </c>
      <c r="M40" s="26"/>
      <c r="N40" s="26"/>
      <c r="O40" s="26"/>
      <c r="P40" s="26"/>
      <c r="Q40" s="26"/>
      <c r="R40" s="26"/>
      <c r="S40" s="26"/>
      <c r="T40" s="26"/>
    </row>
    <row r="41" spans="2:20" x14ac:dyDescent="0.35">
      <c r="B41" s="26">
        <v>0.13889191000000001</v>
      </c>
      <c r="C41" s="29">
        <v>2.4055919999999998E-3</v>
      </c>
      <c r="D41" s="29">
        <v>2.4177694444444402E-3</v>
      </c>
      <c r="E41" s="30">
        <v>8.5770300000000002E-4</v>
      </c>
      <c r="F41" s="30">
        <v>1.328288E-3</v>
      </c>
      <c r="G41" s="47">
        <v>5.92911E-4</v>
      </c>
      <c r="H41" s="47">
        <v>1.90667E-4</v>
      </c>
      <c r="I41" s="56">
        <v>2.493276E-3</v>
      </c>
      <c r="J41" s="56">
        <v>2.4834789999999998E-3</v>
      </c>
      <c r="M41" s="26"/>
      <c r="N41" s="26"/>
      <c r="O41" s="26"/>
      <c r="P41" s="26"/>
      <c r="Q41" s="26"/>
      <c r="R41" s="26"/>
      <c r="S41" s="26"/>
      <c r="T41" s="26"/>
    </row>
    <row r="42" spans="2:20" x14ac:dyDescent="0.35">
      <c r="B42" s="26">
        <v>0.13910171700000001</v>
      </c>
      <c r="C42" s="29">
        <v>2.5322256666666602E-3</v>
      </c>
      <c r="D42" s="29">
        <v>2.7003553333333299E-3</v>
      </c>
      <c r="E42" s="30">
        <v>5.6237500000000005E-4</v>
      </c>
      <c r="F42" s="30">
        <v>9.0838099999999999E-4</v>
      </c>
      <c r="G42" s="47">
        <v>4.42967E-4</v>
      </c>
      <c r="H42" s="47">
        <v>1.8246700000000001E-4</v>
      </c>
      <c r="I42" s="56">
        <v>2.3573470000000001E-3</v>
      </c>
      <c r="J42" s="56">
        <v>2.118169E-3</v>
      </c>
      <c r="M42" s="26"/>
      <c r="N42" s="26"/>
      <c r="O42" s="26"/>
      <c r="P42" s="26"/>
      <c r="Q42" s="26"/>
      <c r="R42" s="26"/>
      <c r="S42" s="26"/>
      <c r="T42" s="40"/>
    </row>
    <row r="43" spans="2:20" x14ac:dyDescent="0.35">
      <c r="B43" s="26">
        <v>0.13931152299999999</v>
      </c>
      <c r="C43" s="29">
        <v>1.76948133333333E-3</v>
      </c>
      <c r="D43" s="29">
        <v>1.9636552222222201E-3</v>
      </c>
      <c r="E43" s="30">
        <v>3.00628E-4</v>
      </c>
      <c r="F43" s="30">
        <v>5.4578199999999997E-4</v>
      </c>
      <c r="G43" s="47">
        <v>3.1927399999999998E-4</v>
      </c>
      <c r="H43" s="47">
        <v>8.0571199999999999E-5</v>
      </c>
      <c r="I43" s="56">
        <v>1.4643270000000001E-3</v>
      </c>
      <c r="J43" s="56">
        <v>1.23095E-3</v>
      </c>
      <c r="M43" s="26"/>
      <c r="N43" s="40"/>
      <c r="O43" s="26"/>
      <c r="P43" s="26"/>
      <c r="Q43" s="26"/>
      <c r="R43" s="26"/>
      <c r="S43" s="26"/>
      <c r="T43" s="26"/>
    </row>
    <row r="44" spans="2:20" x14ac:dyDescent="0.35">
      <c r="B44" s="26">
        <v>0.13952133</v>
      </c>
      <c r="C44" s="29">
        <v>9.5332599999999902E-4</v>
      </c>
      <c r="D44" s="29">
        <v>1.0149351111111099E-3</v>
      </c>
      <c r="E44" s="30">
        <v>3.8633299999999999E-4</v>
      </c>
      <c r="F44" s="30">
        <v>4.6365600000000001E-4</v>
      </c>
      <c r="G44" s="47">
        <v>2.7524899999999998E-4</v>
      </c>
      <c r="H44" s="47">
        <v>1.15136E-4</v>
      </c>
      <c r="I44" s="56">
        <v>7.3765300000000001E-4</v>
      </c>
      <c r="J44" s="56">
        <v>7.8340500000000004E-4</v>
      </c>
      <c r="M44" s="26"/>
      <c r="N44" s="26"/>
      <c r="O44" s="26"/>
      <c r="P44" s="26"/>
      <c r="Q44" s="26"/>
      <c r="R44" s="26"/>
      <c r="S44" s="26"/>
      <c r="T44" s="26"/>
    </row>
    <row r="45" spans="2:20" x14ac:dyDescent="0.35">
      <c r="B45" s="26">
        <v>0.13973113600000001</v>
      </c>
      <c r="C45" s="29">
        <v>7.6933066666666603E-4</v>
      </c>
      <c r="D45" s="29">
        <v>7.76248E-4</v>
      </c>
      <c r="E45" s="30">
        <v>3.8709900000000002E-4</v>
      </c>
      <c r="F45" s="30">
        <v>3.58618E-4</v>
      </c>
      <c r="G45" s="47">
        <v>2.4656E-4</v>
      </c>
      <c r="H45" s="47">
        <v>6.8947299999999996E-5</v>
      </c>
      <c r="I45" s="56">
        <v>7.2128199999999996E-4</v>
      </c>
      <c r="J45" s="56">
        <v>7.6979100000000003E-4</v>
      </c>
      <c r="M45" s="26"/>
      <c r="N45" s="40"/>
      <c r="O45" s="26"/>
      <c r="P45" s="26"/>
      <c r="Q45" s="26"/>
      <c r="R45" s="26"/>
      <c r="S45" s="26"/>
      <c r="T45" s="26"/>
    </row>
    <row r="46" spans="2:20" x14ac:dyDescent="0.35">
      <c r="B46" s="26">
        <v>0.13994094300000001</v>
      </c>
      <c r="C46" s="29">
        <v>1.2141603333333301E-3</v>
      </c>
      <c r="D46" s="29">
        <v>1.15187488888888E-3</v>
      </c>
      <c r="E46" s="30">
        <v>3.1856300000000001E-4</v>
      </c>
      <c r="F46" s="30">
        <v>4.0931000000000002E-4</v>
      </c>
      <c r="G46" s="47">
        <v>2.16722E-4</v>
      </c>
      <c r="H46" s="47">
        <v>8.54120999999999E-5</v>
      </c>
      <c r="I46" s="56">
        <v>9.9547999999999998E-4</v>
      </c>
      <c r="J46" s="56">
        <v>9.4275100000000003E-4</v>
      </c>
      <c r="M46" s="26"/>
      <c r="N46" s="40"/>
      <c r="O46" s="26"/>
      <c r="P46" s="26"/>
      <c r="Q46" s="26"/>
      <c r="R46" s="26"/>
      <c r="S46" s="26"/>
      <c r="T46" s="26"/>
    </row>
    <row r="47" spans="2:20" x14ac:dyDescent="0.35">
      <c r="B47" s="26">
        <v>0.14015074899999999</v>
      </c>
      <c r="C47" s="29">
        <v>1.339406E-3</v>
      </c>
      <c r="D47" s="29">
        <v>1.3623487777777699E-3</v>
      </c>
      <c r="E47" s="30">
        <v>3.5624499999999999E-4</v>
      </c>
      <c r="F47" s="30">
        <v>6.1905900000000004E-4</v>
      </c>
      <c r="G47" s="47">
        <v>2.4160100000000001E-4</v>
      </c>
      <c r="H47" s="47">
        <v>4.6022100000000001E-5</v>
      </c>
      <c r="I47" s="56">
        <v>1.091465E-3</v>
      </c>
      <c r="J47" s="56">
        <v>9.2083200000000001E-4</v>
      </c>
      <c r="M47" s="26"/>
      <c r="N47" s="40"/>
      <c r="O47" s="26"/>
      <c r="P47" s="26"/>
      <c r="Q47" s="26"/>
      <c r="R47" s="40"/>
      <c r="S47" s="26"/>
      <c r="T47" s="26"/>
    </row>
    <row r="48" spans="2:20" x14ac:dyDescent="0.35">
      <c r="B48" s="26">
        <v>0.140360556</v>
      </c>
      <c r="C48" s="29">
        <v>9.0775266666666605E-4</v>
      </c>
      <c r="D48" s="29">
        <v>9.7104766666666605E-4</v>
      </c>
      <c r="E48" s="30">
        <v>2.3233800000000001E-4</v>
      </c>
      <c r="F48" s="30">
        <v>3.9087399999999998E-4</v>
      </c>
      <c r="G48" s="47">
        <v>1.5348799999999999E-4</v>
      </c>
      <c r="H48" s="47">
        <v>0</v>
      </c>
      <c r="I48" s="56">
        <v>7.2116200000000002E-4</v>
      </c>
      <c r="J48" s="56">
        <v>5.8013800000000001E-4</v>
      </c>
      <c r="M48" s="26"/>
      <c r="N48" s="26"/>
      <c r="O48" s="40"/>
      <c r="P48" s="26"/>
      <c r="Q48" s="26"/>
      <c r="R48" s="40"/>
      <c r="S48" s="26"/>
      <c r="T48" s="26"/>
    </row>
    <row r="49" spans="2:20" x14ac:dyDescent="0.35">
      <c r="B49" s="26">
        <v>0.140570362</v>
      </c>
      <c r="C49" s="29">
        <v>4.01865333333333E-4</v>
      </c>
      <c r="D49" s="29">
        <v>4.8999055555555505E-4</v>
      </c>
      <c r="E49" s="30">
        <v>1.68894E-4</v>
      </c>
      <c r="F49" s="30">
        <v>3.2726400000000002E-4</v>
      </c>
      <c r="G49" s="47">
        <v>1.4041499999999999E-4</v>
      </c>
      <c r="H49" s="47">
        <v>1.9972100000000001E-5</v>
      </c>
      <c r="I49" s="56">
        <v>3.3945900000000002E-4</v>
      </c>
      <c r="J49" s="56">
        <v>3.04794E-4</v>
      </c>
      <c r="M49" s="26"/>
      <c r="N49" s="40"/>
      <c r="O49" s="40"/>
      <c r="P49" s="26"/>
      <c r="Q49" s="26"/>
      <c r="R49" s="40"/>
      <c r="S49" s="26"/>
      <c r="T49" s="26"/>
    </row>
    <row r="50" spans="2:20" x14ac:dyDescent="0.35">
      <c r="B50" s="26">
        <v>0.14078016900000001</v>
      </c>
      <c r="C50" s="29">
        <v>1.10105999999999E-4</v>
      </c>
      <c r="D50" s="29">
        <v>1.7283944444444399E-4</v>
      </c>
      <c r="E50" s="30">
        <v>2.77019E-5</v>
      </c>
      <c r="F50" s="30">
        <v>3.9512799999999999E-5</v>
      </c>
      <c r="G50" s="47">
        <v>5.7805400000000001E-5</v>
      </c>
      <c r="H50" s="47">
        <v>8.2635199999999893E-6</v>
      </c>
      <c r="I50" s="56">
        <v>1.2748800000000001E-4</v>
      </c>
      <c r="J50" s="56">
        <v>9.6808300000000006E-5</v>
      </c>
      <c r="M50" s="40"/>
      <c r="N50" s="40"/>
      <c r="O50" s="40"/>
      <c r="P50" s="40"/>
      <c r="Q50" s="26"/>
      <c r="R50" s="40"/>
      <c r="S50" s="26"/>
      <c r="T50" s="26"/>
    </row>
    <row r="51" spans="2:20" x14ac:dyDescent="0.35">
      <c r="B51" s="26">
        <v>0.14098997499999999</v>
      </c>
      <c r="C51" s="29">
        <v>1.27426666666665E-5</v>
      </c>
      <c r="D51" s="29">
        <v>2.10013333333332E-5</v>
      </c>
      <c r="E51" s="30">
        <v>0</v>
      </c>
      <c r="F51" s="30">
        <v>1.2741400000000001E-4</v>
      </c>
      <c r="G51" s="47">
        <v>7.9338799999999898E-5</v>
      </c>
      <c r="H51" s="47">
        <v>2.2230900000000001E-5</v>
      </c>
      <c r="I51" s="56">
        <v>2.1687599999999999E-5</v>
      </c>
      <c r="J51" s="56">
        <v>5.3213800000000002E-5</v>
      </c>
      <c r="M51" s="40"/>
      <c r="N51" s="40"/>
      <c r="O51" s="40"/>
      <c r="P51" s="40"/>
      <c r="Q51" s="40"/>
      <c r="R51" s="40"/>
      <c r="S51" s="26"/>
      <c r="T51" s="26"/>
    </row>
    <row r="52" spans="2:20" x14ac:dyDescent="0.35">
      <c r="B52" s="26">
        <v>0.141199782</v>
      </c>
      <c r="C52" s="29">
        <v>8.4203333333332399E-6</v>
      </c>
      <c r="D52" s="29">
        <v>2.1506222222222202E-5</v>
      </c>
      <c r="E52" s="30">
        <v>1.6728700000000001E-5</v>
      </c>
      <c r="F52" s="30">
        <v>3.4642599999999999E-5</v>
      </c>
      <c r="G52" s="47">
        <v>7.5472199999999999E-5</v>
      </c>
      <c r="H52" s="47">
        <v>4.30209E-5</v>
      </c>
      <c r="I52" s="56">
        <v>0</v>
      </c>
      <c r="J52" s="56">
        <v>2.63871E-5</v>
      </c>
      <c r="M52" s="40"/>
      <c r="N52" s="40"/>
      <c r="O52" s="40"/>
      <c r="P52" s="40"/>
      <c r="Q52" s="40"/>
      <c r="R52" s="40"/>
      <c r="S52" s="26"/>
      <c r="T52" s="26"/>
    </row>
    <row r="53" spans="2:20" x14ac:dyDescent="0.35">
      <c r="B53" s="26">
        <v>0.141409588</v>
      </c>
      <c r="C53" s="29">
        <v>0</v>
      </c>
      <c r="D53" s="29">
        <v>7.8651111111111007E-6</v>
      </c>
      <c r="E53" s="30">
        <v>0</v>
      </c>
      <c r="F53" s="30">
        <v>1.13028E-4</v>
      </c>
      <c r="G53" s="47">
        <v>0</v>
      </c>
      <c r="H53" s="47">
        <v>1.16539E-4</v>
      </c>
      <c r="I53" s="56">
        <v>1.7016599999999999E-5</v>
      </c>
      <c r="J53" s="56">
        <v>0</v>
      </c>
      <c r="M53" s="40"/>
      <c r="N53" s="40"/>
      <c r="O53" s="26"/>
      <c r="P53" s="40"/>
      <c r="Q53" s="26"/>
      <c r="R53" s="40"/>
      <c r="S53" s="26"/>
      <c r="T53" s="26"/>
    </row>
    <row r="54" spans="2:20" x14ac:dyDescent="0.35">
      <c r="P54" s="26"/>
      <c r="Q54" s="26"/>
      <c r="R54" s="26"/>
      <c r="S54" s="26"/>
      <c r="T54" s="26"/>
    </row>
    <row r="55" spans="2:20" x14ac:dyDescent="0.35">
      <c r="P55" s="26"/>
      <c r="Q55" s="26"/>
      <c r="R55" s="40"/>
      <c r="S55" s="26"/>
      <c r="T55" s="26"/>
    </row>
    <row r="56" spans="2:20" x14ac:dyDescent="0.35">
      <c r="P56" s="26"/>
      <c r="Q56" s="40"/>
      <c r="R56" s="40"/>
      <c r="S56" s="40"/>
      <c r="T56" s="26"/>
    </row>
    <row r="57" spans="2:20" x14ac:dyDescent="0.35">
      <c r="P57" s="26"/>
      <c r="Q57" s="40"/>
      <c r="R57" s="40"/>
      <c r="S57" s="40"/>
      <c r="T57" s="40"/>
    </row>
    <row r="58" spans="2:20" x14ac:dyDescent="0.35">
      <c r="P58" s="26"/>
      <c r="Q58" s="40"/>
      <c r="R58" s="40"/>
      <c r="S58" s="40"/>
      <c r="T58" s="40"/>
    </row>
    <row r="59" spans="2:20" x14ac:dyDescent="0.35">
      <c r="P59" s="26"/>
      <c r="Q59" s="26"/>
      <c r="R59" s="40"/>
      <c r="S59" s="40"/>
      <c r="T59" s="40"/>
    </row>
  </sheetData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8DC-4460-40D5-8F1D-628B4BF29D81}">
  <dimension ref="A1:U81"/>
  <sheetViews>
    <sheetView workbookViewId="0">
      <selection activeCell="A14" sqref="A14"/>
    </sheetView>
  </sheetViews>
  <sheetFormatPr defaultRowHeight="14.5" x14ac:dyDescent="0.35"/>
  <cols>
    <col min="1" max="1" width="18.81640625" bestFit="1" customWidth="1"/>
    <col min="15" max="21" width="9.36328125" bestFit="1" customWidth="1"/>
  </cols>
  <sheetData>
    <row r="1" spans="1:19" x14ac:dyDescent="0.35">
      <c r="E1" s="3" t="s">
        <v>21</v>
      </c>
      <c r="N1" s="3" t="s">
        <v>36</v>
      </c>
    </row>
    <row r="2" spans="1:19" x14ac:dyDescent="0.35">
      <c r="A2" s="3" t="s">
        <v>24</v>
      </c>
      <c r="D2" s="3" t="s">
        <v>11</v>
      </c>
      <c r="E2" s="3" t="s">
        <v>4</v>
      </c>
      <c r="M2" s="3" t="s">
        <v>28</v>
      </c>
      <c r="N2" s="3" t="s">
        <v>4</v>
      </c>
    </row>
    <row r="3" spans="1:19" x14ac:dyDescent="0.35">
      <c r="A3" s="1" t="s">
        <v>0</v>
      </c>
      <c r="C3" s="3" t="s">
        <v>9</v>
      </c>
      <c r="D3" s="3" t="s">
        <v>10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7</v>
      </c>
      <c r="J3" s="3" t="s">
        <v>8</v>
      </c>
      <c r="L3" s="3" t="s">
        <v>9</v>
      </c>
      <c r="M3" s="3" t="s">
        <v>10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7</v>
      </c>
      <c r="S3" s="3" t="s">
        <v>8</v>
      </c>
    </row>
    <row r="4" spans="1:19" x14ac:dyDescent="0.35">
      <c r="A4" s="2" t="s">
        <v>1</v>
      </c>
      <c r="C4" s="1">
        <v>19</v>
      </c>
      <c r="D4" s="1">
        <v>-18.5</v>
      </c>
      <c r="E4" s="7">
        <v>1.0128231004211801</v>
      </c>
      <c r="F4" s="7">
        <v>1.0224504511414036</v>
      </c>
      <c r="G4" s="7">
        <v>1.029904764044711</v>
      </c>
      <c r="H4" s="7">
        <v>1.0602944831692904</v>
      </c>
      <c r="I4" s="8">
        <f t="shared" ref="I4:I27" si="0">AVERAGE(E4:H4)</f>
        <v>1.0313681996941462</v>
      </c>
      <c r="J4" s="8">
        <f t="shared" ref="J4:J27" si="1">STDEV(E4:H4)/SQRT(COUNT(E4:H4))</f>
        <v>1.0256373895772289E-2</v>
      </c>
      <c r="L4" s="1">
        <v>19</v>
      </c>
      <c r="M4" s="1">
        <v>-18.5</v>
      </c>
      <c r="N4" s="7">
        <v>7.1678795186977577</v>
      </c>
      <c r="O4" s="7">
        <v>7.1725876923429155</v>
      </c>
      <c r="P4" s="7">
        <v>7.1787801643338414</v>
      </c>
      <c r="Q4" s="7">
        <v>7.1729004647507209</v>
      </c>
      <c r="R4" s="14">
        <f t="shared" ref="R4:R27" si="2">AVERAGE(N4:Q4)</f>
        <v>7.1730369600313093</v>
      </c>
      <c r="S4" s="14">
        <f t="shared" ref="S4:S27" si="3">STDEV(N4:Q4)/SQRT(COUNT(N4:Q4))</f>
        <v>2.2324140369247977E-3</v>
      </c>
    </row>
    <row r="5" spans="1:19" x14ac:dyDescent="0.35">
      <c r="A5" s="47" t="s">
        <v>2</v>
      </c>
      <c r="C5" s="1">
        <v>20</v>
      </c>
      <c r="D5" s="1">
        <v>-13.5</v>
      </c>
      <c r="E5" s="7">
        <v>1.0183950807602944</v>
      </c>
      <c r="F5" s="7">
        <v>0.90983189111230478</v>
      </c>
      <c r="G5" s="7">
        <v>0.92668875882143775</v>
      </c>
      <c r="H5" s="7">
        <v>1.0124230968678907</v>
      </c>
      <c r="I5" s="8">
        <f t="shared" si="0"/>
        <v>0.9668347068904819</v>
      </c>
      <c r="J5" s="8">
        <f t="shared" si="1"/>
        <v>2.8281017790693599E-2</v>
      </c>
      <c r="L5" s="1">
        <v>20</v>
      </c>
      <c r="M5" s="1">
        <v>-13.5</v>
      </c>
      <c r="N5" s="7">
        <v>7.1697487207267265</v>
      </c>
      <c r="O5" s="7">
        <v>7.1699181934684431</v>
      </c>
      <c r="P5" s="7">
        <v>7.1778942741692155</v>
      </c>
      <c r="Q5" s="7">
        <v>7.1742266066609854</v>
      </c>
      <c r="R5" s="14">
        <f t="shared" si="2"/>
        <v>7.1729469487563424</v>
      </c>
      <c r="S5" s="14">
        <f t="shared" si="3"/>
        <v>1.9475534698944451E-3</v>
      </c>
    </row>
    <row r="6" spans="1:19" x14ac:dyDescent="0.35">
      <c r="A6" s="11" t="s">
        <v>22</v>
      </c>
      <c r="C6" s="1">
        <v>21</v>
      </c>
      <c r="D6" s="1">
        <v>-8.5</v>
      </c>
      <c r="E6" s="7">
        <v>0.98792962817423291</v>
      </c>
      <c r="F6" s="7">
        <v>1.0294154330771805</v>
      </c>
      <c r="G6" s="7">
        <v>1.033285888318717</v>
      </c>
      <c r="H6" s="7">
        <v>0.9990314966236018</v>
      </c>
      <c r="I6" s="8">
        <f t="shared" si="0"/>
        <v>1.0124156115484331</v>
      </c>
      <c r="J6" s="8">
        <f t="shared" si="1"/>
        <v>1.1192483707829026E-2</v>
      </c>
      <c r="L6" s="1">
        <v>21</v>
      </c>
      <c r="M6" s="1">
        <v>-8.5</v>
      </c>
      <c r="N6" s="7">
        <v>7.1702482380416086</v>
      </c>
      <c r="O6" s="7">
        <v>7.1712948930023366</v>
      </c>
      <c r="P6" s="7">
        <v>7.179323846014074</v>
      </c>
      <c r="Q6" s="7">
        <v>7.176313333167311</v>
      </c>
      <c r="R6" s="14">
        <f t="shared" si="2"/>
        <v>7.1742950775563328</v>
      </c>
      <c r="S6" s="14">
        <f t="shared" si="3"/>
        <v>2.1358036217621699E-3</v>
      </c>
    </row>
    <row r="7" spans="1:19" x14ac:dyDescent="0.35">
      <c r="A7" s="12" t="s">
        <v>23</v>
      </c>
      <c r="C7" s="1">
        <v>22</v>
      </c>
      <c r="D7" s="1">
        <v>-3.5</v>
      </c>
      <c r="E7" s="7">
        <v>0.97877914497290019</v>
      </c>
      <c r="F7" s="7">
        <v>1.0388759602620738</v>
      </c>
      <c r="G7" s="7">
        <v>1.0095482494422419</v>
      </c>
      <c r="H7" s="7">
        <v>0.91849597410996608</v>
      </c>
      <c r="I7" s="8">
        <f t="shared" si="0"/>
        <v>0.98642483219679544</v>
      </c>
      <c r="J7" s="8">
        <f t="shared" si="1"/>
        <v>2.5752992632788463E-2</v>
      </c>
      <c r="L7" s="1">
        <v>22</v>
      </c>
      <c r="M7" s="1">
        <v>-3.5</v>
      </c>
      <c r="N7" s="7">
        <v>7.1684992416939739</v>
      </c>
      <c r="O7" s="7">
        <v>7.1704458455696152</v>
      </c>
      <c r="P7" s="7">
        <v>7.1757115453253482</v>
      </c>
      <c r="Q7" s="7">
        <v>7.1750176040537426</v>
      </c>
      <c r="R7" s="14">
        <f t="shared" si="2"/>
        <v>7.1724185591606702</v>
      </c>
      <c r="S7" s="14">
        <f t="shared" si="3"/>
        <v>1.7524135868864288E-3</v>
      </c>
    </row>
    <row r="8" spans="1:19" x14ac:dyDescent="0.35">
      <c r="A8" s="56" t="s">
        <v>3</v>
      </c>
      <c r="C8">
        <v>23</v>
      </c>
      <c r="D8">
        <v>1.5</v>
      </c>
      <c r="E8" s="4">
        <v>0.93402356348447779</v>
      </c>
      <c r="F8" s="4">
        <v>0.99494830385273469</v>
      </c>
      <c r="G8" s="4">
        <v>1.0343502658901929</v>
      </c>
      <c r="H8" s="4">
        <v>0.8369891820273816</v>
      </c>
      <c r="I8" s="6">
        <f t="shared" si="0"/>
        <v>0.95007782881369673</v>
      </c>
      <c r="J8" s="6">
        <f t="shared" si="1"/>
        <v>4.2974783932229602E-2</v>
      </c>
      <c r="L8">
        <v>23</v>
      </c>
      <c r="M8">
        <v>1.5</v>
      </c>
      <c r="N8" s="4">
        <v>7.1740259830483133</v>
      </c>
      <c r="O8" s="4">
        <v>7.176028972776634</v>
      </c>
      <c r="P8" s="4">
        <v>7.1789907162223496</v>
      </c>
      <c r="Q8" s="4">
        <v>7.1786884049878594</v>
      </c>
      <c r="R8" s="13">
        <f t="shared" si="2"/>
        <v>7.1769335192587889</v>
      </c>
      <c r="S8" s="13">
        <f t="shared" si="3"/>
        <v>1.1755727122905026E-3</v>
      </c>
    </row>
    <row r="9" spans="1:19" x14ac:dyDescent="0.35">
      <c r="C9" s="2">
        <v>24</v>
      </c>
      <c r="D9" s="2">
        <v>6.5</v>
      </c>
      <c r="E9" s="9">
        <v>1.051549028341721</v>
      </c>
      <c r="F9" s="9">
        <v>0.60836339809453166</v>
      </c>
      <c r="G9" s="9">
        <v>1.0929459187712891</v>
      </c>
      <c r="H9" s="9">
        <v>0.81948124672341904</v>
      </c>
      <c r="I9" s="10">
        <f t="shared" si="0"/>
        <v>0.89308489798274027</v>
      </c>
      <c r="J9" s="10">
        <f t="shared" si="1"/>
        <v>0.11237553789947759</v>
      </c>
      <c r="L9" s="2">
        <v>24</v>
      </c>
      <c r="M9" s="2">
        <v>6.5</v>
      </c>
      <c r="N9" s="9">
        <v>7.224355732610932</v>
      </c>
      <c r="O9" s="9">
        <v>7.2306600309775151</v>
      </c>
      <c r="P9" s="9">
        <v>7.2247647712568961</v>
      </c>
      <c r="Q9" s="9">
        <v>7.2250636800271337</v>
      </c>
      <c r="R9" s="15">
        <f t="shared" si="2"/>
        <v>7.226211053718119</v>
      </c>
      <c r="S9" s="15">
        <f t="shared" si="3"/>
        <v>1.4900731081002718E-3</v>
      </c>
    </row>
    <row r="10" spans="1:19" x14ac:dyDescent="0.35">
      <c r="C10" s="47">
        <v>25</v>
      </c>
      <c r="D10" s="47">
        <v>11.5</v>
      </c>
      <c r="E10" s="48">
        <v>1.1460829918294306</v>
      </c>
      <c r="F10" s="48">
        <v>0.54963687497465497</v>
      </c>
      <c r="G10" s="48">
        <v>0.63306453362892923</v>
      </c>
      <c r="H10" s="48">
        <v>0.7441882092107337</v>
      </c>
      <c r="I10" s="49">
        <f t="shared" si="0"/>
        <v>0.76824315241093721</v>
      </c>
      <c r="J10" s="49">
        <f t="shared" si="1"/>
        <v>0.13209956726352201</v>
      </c>
      <c r="L10" s="47">
        <v>25</v>
      </c>
      <c r="M10" s="47">
        <v>11.5</v>
      </c>
      <c r="N10" s="48">
        <v>7.2472006077081428</v>
      </c>
      <c r="O10" s="48">
        <v>7.2447523798566333</v>
      </c>
      <c r="P10" s="48">
        <v>7.2366144497666491</v>
      </c>
      <c r="Q10" s="48">
        <v>7.2382676670098691</v>
      </c>
      <c r="R10" s="50">
        <f t="shared" si="2"/>
        <v>7.2417087760853232</v>
      </c>
      <c r="S10" s="50">
        <f t="shared" si="3"/>
        <v>2.5366830507646877E-3</v>
      </c>
    </row>
    <row r="11" spans="1:19" x14ac:dyDescent="0.35">
      <c r="C11" s="47">
        <v>26</v>
      </c>
      <c r="D11" s="47">
        <v>16.5</v>
      </c>
      <c r="E11" s="48">
        <v>1.3529322211998311</v>
      </c>
      <c r="F11" s="48">
        <v>0.52349902225238754</v>
      </c>
      <c r="G11" s="48">
        <v>0.8041894116648044</v>
      </c>
      <c r="H11" s="48">
        <v>0.75804314470673617</v>
      </c>
      <c r="I11" s="49">
        <f t="shared" si="0"/>
        <v>0.85966594995593981</v>
      </c>
      <c r="J11" s="49">
        <f t="shared" si="1"/>
        <v>0.17552888140226933</v>
      </c>
      <c r="L11" s="47">
        <v>26</v>
      </c>
      <c r="M11" s="47">
        <v>16.5</v>
      </c>
      <c r="N11" s="48">
        <v>7.2395455515361054</v>
      </c>
      <c r="O11" s="48">
        <v>7.2491323740005136</v>
      </c>
      <c r="P11" s="48">
        <v>7.2395959198429516</v>
      </c>
      <c r="Q11" s="48">
        <v>7.2368435993642457</v>
      </c>
      <c r="R11" s="50">
        <f t="shared" si="2"/>
        <v>7.2412793611859536</v>
      </c>
      <c r="S11" s="50">
        <f t="shared" si="3"/>
        <v>2.6954570401232503E-3</v>
      </c>
    </row>
    <row r="12" spans="1:19" x14ac:dyDescent="0.35">
      <c r="C12">
        <v>27</v>
      </c>
      <c r="D12">
        <v>21.5</v>
      </c>
      <c r="E12" s="4">
        <v>1.167166066092157</v>
      </c>
      <c r="F12" s="4">
        <v>0.76557756970443447</v>
      </c>
      <c r="G12" s="4">
        <v>0.67545032684354922</v>
      </c>
      <c r="H12" s="4">
        <v>0.65443991504112353</v>
      </c>
      <c r="I12" s="6">
        <f t="shared" si="0"/>
        <v>0.81565846942031617</v>
      </c>
      <c r="J12" s="6">
        <f t="shared" si="1"/>
        <v>0.11962282131603928</v>
      </c>
      <c r="L12">
        <v>27</v>
      </c>
      <c r="M12">
        <v>21.5</v>
      </c>
      <c r="N12" s="4">
        <v>7.2243121522291176</v>
      </c>
      <c r="O12" s="4">
        <v>7.2247533148733467</v>
      </c>
      <c r="P12" s="4">
        <v>7.2194815712211469</v>
      </c>
      <c r="Q12" s="4">
        <v>7.220877695552482</v>
      </c>
      <c r="R12" s="13">
        <f t="shared" si="2"/>
        <v>7.2223561834690226</v>
      </c>
      <c r="S12" s="13">
        <f t="shared" si="3"/>
        <v>1.2916841349912805E-3</v>
      </c>
    </row>
    <row r="13" spans="1:19" x14ac:dyDescent="0.35">
      <c r="C13">
        <v>28</v>
      </c>
      <c r="D13">
        <v>26.5</v>
      </c>
      <c r="E13" s="4">
        <v>1.0132173414706587</v>
      </c>
      <c r="F13" s="4">
        <v>0.51695394192461908</v>
      </c>
      <c r="G13" s="4">
        <v>0.94207584845335002</v>
      </c>
      <c r="H13" s="4">
        <v>0.7812955680857836</v>
      </c>
      <c r="I13" s="6">
        <f t="shared" si="0"/>
        <v>0.81338567498360281</v>
      </c>
      <c r="J13" s="6">
        <f t="shared" si="1"/>
        <v>0.11007399140416628</v>
      </c>
      <c r="L13">
        <v>28</v>
      </c>
      <c r="M13">
        <v>26.5</v>
      </c>
      <c r="N13" s="4">
        <v>7.2030281079627194</v>
      </c>
      <c r="O13" s="4">
        <v>7.1993126126352598</v>
      </c>
      <c r="P13" s="4">
        <v>7.2091381117046538</v>
      </c>
      <c r="Q13" s="4">
        <v>7.2090442581849015</v>
      </c>
      <c r="R13" s="13">
        <f t="shared" si="2"/>
        <v>7.2051307726218834</v>
      </c>
      <c r="S13" s="13">
        <f t="shared" si="3"/>
        <v>2.4091201726476677E-3</v>
      </c>
    </row>
    <row r="14" spans="1:19" x14ac:dyDescent="0.35">
      <c r="C14">
        <v>29</v>
      </c>
      <c r="D14">
        <v>31.5</v>
      </c>
      <c r="E14" s="4">
        <v>1.1031605283284069</v>
      </c>
      <c r="F14" s="4">
        <v>0.69896806230761543</v>
      </c>
      <c r="G14" s="4">
        <v>1.1226002380690525</v>
      </c>
      <c r="H14" s="4">
        <v>0.86017980824752394</v>
      </c>
      <c r="I14" s="6">
        <f t="shared" si="0"/>
        <v>0.94622715923814982</v>
      </c>
      <c r="J14" s="6">
        <f t="shared" si="1"/>
        <v>0.10176637988456598</v>
      </c>
      <c r="L14">
        <v>29</v>
      </c>
      <c r="M14">
        <v>31.5</v>
      </c>
      <c r="N14" s="4">
        <v>7.1844917298381921</v>
      </c>
      <c r="O14" s="4">
        <v>7.1872352701941802</v>
      </c>
      <c r="P14" s="4">
        <v>7.1899808633776825</v>
      </c>
      <c r="Q14" s="4">
        <v>7.1948399450135971</v>
      </c>
      <c r="R14" s="13">
        <f t="shared" si="2"/>
        <v>7.1891369521059136</v>
      </c>
      <c r="S14" s="13">
        <f t="shared" si="3"/>
        <v>2.2066339061576987E-3</v>
      </c>
    </row>
    <row r="15" spans="1:19" x14ac:dyDescent="0.35">
      <c r="C15">
        <v>30</v>
      </c>
      <c r="D15">
        <v>36.5</v>
      </c>
      <c r="E15" s="4">
        <v>0.8633796938858288</v>
      </c>
      <c r="F15" s="4">
        <v>0.62671385062723783</v>
      </c>
      <c r="G15" s="4">
        <v>0.91224756035351562</v>
      </c>
      <c r="H15" s="4">
        <v>1.0519163229092312</v>
      </c>
      <c r="I15" s="6">
        <f t="shared" si="0"/>
        <v>0.86356435694395328</v>
      </c>
      <c r="J15" s="6">
        <f t="shared" si="1"/>
        <v>8.8480089012600446E-2</v>
      </c>
      <c r="L15">
        <v>30</v>
      </c>
      <c r="M15">
        <v>36.5</v>
      </c>
      <c r="N15" s="4">
        <v>7.1846767475757387</v>
      </c>
      <c r="O15" s="4">
        <v>7.1913248176595062</v>
      </c>
      <c r="P15" s="4">
        <v>7.1880245896913948</v>
      </c>
      <c r="Q15" s="4">
        <v>7.1924807766364971</v>
      </c>
      <c r="R15" s="13">
        <f t="shared" si="2"/>
        <v>7.1891267328907844</v>
      </c>
      <c r="S15" s="13">
        <f t="shared" si="3"/>
        <v>1.7582727090984321E-3</v>
      </c>
    </row>
    <row r="16" spans="1:19" x14ac:dyDescent="0.35">
      <c r="C16">
        <v>31</v>
      </c>
      <c r="D16">
        <v>41.5</v>
      </c>
      <c r="E16" s="5">
        <v>0.89595008283719646</v>
      </c>
      <c r="F16" s="5">
        <v>0.76474037507953552</v>
      </c>
      <c r="G16" s="5">
        <v>1.0972974656478292</v>
      </c>
      <c r="H16" s="5">
        <v>0.66615580050609557</v>
      </c>
      <c r="I16" s="6">
        <f t="shared" si="0"/>
        <v>0.85603593101766406</v>
      </c>
      <c r="J16" s="6">
        <f t="shared" si="1"/>
        <v>9.317975911498437E-2</v>
      </c>
      <c r="L16">
        <v>31</v>
      </c>
      <c r="M16">
        <v>41.5</v>
      </c>
      <c r="N16" s="5">
        <v>7.1773539924681726</v>
      </c>
      <c r="O16" s="5">
        <v>7.1810906501797582</v>
      </c>
      <c r="P16" s="5">
        <v>7.1856229576267756</v>
      </c>
      <c r="Q16" s="5">
        <v>7.1848460339138942</v>
      </c>
      <c r="R16" s="13">
        <f t="shared" si="2"/>
        <v>7.1822284085471502</v>
      </c>
      <c r="S16" s="13">
        <f t="shared" si="3"/>
        <v>1.9023965637272049E-3</v>
      </c>
    </row>
    <row r="17" spans="1:21" x14ac:dyDescent="0.35">
      <c r="C17">
        <v>32</v>
      </c>
      <c r="D17">
        <v>46.5</v>
      </c>
      <c r="E17" s="4">
        <v>0.90176192829995672</v>
      </c>
      <c r="F17" s="4">
        <v>0.77890905227319529</v>
      </c>
      <c r="G17" s="4">
        <v>1.0908037693489854</v>
      </c>
      <c r="H17" s="4">
        <v>0.99085281292812255</v>
      </c>
      <c r="I17" s="6">
        <f t="shared" si="0"/>
        <v>0.94058189071256493</v>
      </c>
      <c r="J17" s="6">
        <f t="shared" si="1"/>
        <v>6.6294088859299924E-2</v>
      </c>
      <c r="L17">
        <v>32</v>
      </c>
      <c r="M17">
        <v>46.5</v>
      </c>
      <c r="N17" s="4">
        <v>7.177490450109361</v>
      </c>
      <c r="O17" s="4">
        <v>7.1778374570312229</v>
      </c>
      <c r="P17" s="4">
        <v>7.1812662800279607</v>
      </c>
      <c r="Q17" s="4">
        <v>7.1842487472097538</v>
      </c>
      <c r="R17" s="13">
        <f t="shared" si="2"/>
        <v>7.1802107335945751</v>
      </c>
      <c r="S17" s="13">
        <f t="shared" si="3"/>
        <v>1.5930085821982427E-3</v>
      </c>
    </row>
    <row r="18" spans="1:21" x14ac:dyDescent="0.35">
      <c r="C18">
        <v>33</v>
      </c>
      <c r="D18">
        <v>51.5</v>
      </c>
      <c r="E18" s="4">
        <v>1.0961909464288218</v>
      </c>
      <c r="F18" s="4">
        <v>0.86673922745634024</v>
      </c>
      <c r="G18" s="4">
        <v>1.0929666120013766</v>
      </c>
      <c r="H18" s="4">
        <v>0.9914434881391645</v>
      </c>
      <c r="I18" s="6">
        <f t="shared" si="0"/>
        <v>1.0118350685064259</v>
      </c>
      <c r="J18" s="6">
        <f t="shared" si="1"/>
        <v>5.4134755571811584E-2</v>
      </c>
      <c r="L18">
        <v>33</v>
      </c>
      <c r="M18">
        <v>51.5</v>
      </c>
      <c r="N18" s="4">
        <v>7.174802024528911</v>
      </c>
      <c r="O18" s="4">
        <v>7.1778237367284863</v>
      </c>
      <c r="P18" s="4">
        <v>7.1826582068938913</v>
      </c>
      <c r="Q18" s="4">
        <v>7.1847501221407093</v>
      </c>
      <c r="R18" s="13">
        <f t="shared" si="2"/>
        <v>7.180008522572999</v>
      </c>
      <c r="S18" s="13">
        <f t="shared" si="3"/>
        <v>2.2617195620878118E-3</v>
      </c>
    </row>
    <row r="19" spans="1:21" x14ac:dyDescent="0.35">
      <c r="C19">
        <v>34</v>
      </c>
      <c r="D19">
        <v>56.5</v>
      </c>
      <c r="E19" s="4">
        <v>0.96604432717810218</v>
      </c>
      <c r="F19" s="4">
        <v>0.92551828977608808</v>
      </c>
      <c r="G19" s="4">
        <v>1.0659815793755461</v>
      </c>
      <c r="H19" s="4">
        <v>1.235576413131293</v>
      </c>
      <c r="I19" s="6">
        <f t="shared" si="0"/>
        <v>1.0482801523652574</v>
      </c>
      <c r="J19" s="6">
        <f t="shared" si="1"/>
        <v>6.9057002822374508E-2</v>
      </c>
      <c r="L19">
        <v>34</v>
      </c>
      <c r="M19">
        <v>56.5</v>
      </c>
      <c r="N19" s="4">
        <v>7.1731346586104721</v>
      </c>
      <c r="O19" s="4">
        <v>7.1768971034964295</v>
      </c>
      <c r="P19" s="4">
        <v>7.1821205744284278</v>
      </c>
      <c r="Q19" s="4">
        <v>7.1825729094442829</v>
      </c>
      <c r="R19" s="13">
        <f t="shared" si="2"/>
        <v>7.1786813114949029</v>
      </c>
      <c r="S19" s="13">
        <f t="shared" si="3"/>
        <v>2.2531796149685619E-3</v>
      </c>
    </row>
    <row r="20" spans="1:21" x14ac:dyDescent="0.35">
      <c r="C20">
        <v>35</v>
      </c>
      <c r="D20">
        <v>61.5</v>
      </c>
      <c r="E20" s="4">
        <v>0.99776782175437606</v>
      </c>
      <c r="F20" s="4">
        <v>1.0849809015663285</v>
      </c>
      <c r="G20" s="4">
        <v>1.1315858264971659</v>
      </c>
      <c r="H20" s="4">
        <v>0.82300685758670822</v>
      </c>
      <c r="I20" s="6">
        <f t="shared" si="0"/>
        <v>1.0093353518511448</v>
      </c>
      <c r="J20" s="6">
        <f t="shared" si="1"/>
        <v>6.8019325238175651E-2</v>
      </c>
      <c r="L20">
        <v>35</v>
      </c>
      <c r="M20">
        <v>61.5</v>
      </c>
      <c r="N20" s="4">
        <v>7.1740685547945775</v>
      </c>
      <c r="O20" s="4">
        <v>7.1763472134140889</v>
      </c>
      <c r="P20" s="4">
        <v>7.1818926385960999</v>
      </c>
      <c r="Q20" s="4">
        <v>7.1834765209043523</v>
      </c>
      <c r="R20" s="13">
        <f t="shared" si="2"/>
        <v>7.1789462319272799</v>
      </c>
      <c r="S20" s="13">
        <f t="shared" si="3"/>
        <v>2.2314319378045197E-3</v>
      </c>
    </row>
    <row r="21" spans="1:21" x14ac:dyDescent="0.35">
      <c r="C21">
        <v>36</v>
      </c>
      <c r="D21">
        <v>66.5</v>
      </c>
      <c r="E21" s="4">
        <v>1.0316274460246453</v>
      </c>
      <c r="F21" s="4">
        <v>0.88337418065151685</v>
      </c>
      <c r="G21" s="4">
        <v>1.0162481350064594</v>
      </c>
      <c r="H21" s="4">
        <v>1.2151390882358428</v>
      </c>
      <c r="I21" s="6">
        <f t="shared" si="0"/>
        <v>1.0365972124796161</v>
      </c>
      <c r="J21" s="6">
        <f t="shared" si="1"/>
        <v>6.8186803717051131E-2</v>
      </c>
      <c r="L21">
        <v>36</v>
      </c>
      <c r="M21">
        <v>66.5</v>
      </c>
      <c r="N21" s="4">
        <v>7.1727272944452833</v>
      </c>
      <c r="O21" s="4">
        <v>7.1763049381037334</v>
      </c>
      <c r="P21" s="4">
        <v>7.1810406209346764</v>
      </c>
      <c r="Q21" s="4">
        <v>7.1786597444649276</v>
      </c>
      <c r="R21" s="13">
        <f t="shared" si="2"/>
        <v>7.1771831494871554</v>
      </c>
      <c r="S21" s="13">
        <f t="shared" si="3"/>
        <v>1.772153071007383E-3</v>
      </c>
    </row>
    <row r="22" spans="1:21" x14ac:dyDescent="0.35">
      <c r="C22">
        <v>37</v>
      </c>
      <c r="D22">
        <v>71.5</v>
      </c>
      <c r="E22" s="4">
        <v>0.93929261332691727</v>
      </c>
      <c r="F22" s="4">
        <v>0.92547090571901336</v>
      </c>
      <c r="G22" s="4">
        <v>1.0931146861633279</v>
      </c>
      <c r="H22" s="4">
        <v>0.82034816576070946</v>
      </c>
      <c r="I22" s="6">
        <f t="shared" si="0"/>
        <v>0.94455659274249193</v>
      </c>
      <c r="J22" s="6">
        <f t="shared" si="1"/>
        <v>5.6191053100537597E-2</v>
      </c>
      <c r="L22">
        <v>37</v>
      </c>
      <c r="M22">
        <v>71.5</v>
      </c>
      <c r="N22" s="4">
        <v>7.1749562555895317</v>
      </c>
      <c r="O22" s="4">
        <v>7.17859362355345</v>
      </c>
      <c r="P22" s="4">
        <v>7.1840424267032388</v>
      </c>
      <c r="Q22" s="4">
        <v>7.1801362202128276</v>
      </c>
      <c r="R22" s="13">
        <f t="shared" si="2"/>
        <v>7.179432131514762</v>
      </c>
      <c r="S22" s="13">
        <f t="shared" si="3"/>
        <v>1.8816465200916491E-3</v>
      </c>
    </row>
    <row r="23" spans="1:21" x14ac:dyDescent="0.35">
      <c r="C23">
        <v>38</v>
      </c>
      <c r="D23">
        <v>76.5</v>
      </c>
      <c r="E23" s="4">
        <v>1.0527805627394959</v>
      </c>
      <c r="F23" s="4">
        <v>1.1231565427847061</v>
      </c>
      <c r="G23" s="4">
        <v>1.1380819379615668</v>
      </c>
      <c r="H23" s="4">
        <v>0.87731217335112499</v>
      </c>
      <c r="I23" s="6">
        <f t="shared" si="0"/>
        <v>1.0478328042092235</v>
      </c>
      <c r="J23" s="6">
        <f t="shared" si="1"/>
        <v>5.9805474664917993E-2</v>
      </c>
      <c r="L23">
        <v>38</v>
      </c>
      <c r="M23">
        <v>76.5</v>
      </c>
      <c r="N23" s="4">
        <v>7.1735187491449244</v>
      </c>
      <c r="O23" s="4">
        <v>7.1768233691935226</v>
      </c>
      <c r="P23" s="4">
        <v>7.1802191368076107</v>
      </c>
      <c r="Q23" s="4">
        <v>7.1839154702090706</v>
      </c>
      <c r="R23" s="13">
        <f t="shared" si="2"/>
        <v>7.1786191813387816</v>
      </c>
      <c r="S23" s="13">
        <f t="shared" si="3"/>
        <v>2.2332689628468106E-3</v>
      </c>
    </row>
    <row r="24" spans="1:21" x14ac:dyDescent="0.35">
      <c r="C24" s="56">
        <v>39</v>
      </c>
      <c r="D24" s="56">
        <v>81.5</v>
      </c>
      <c r="E24" s="57">
        <v>1.1227563551169268</v>
      </c>
      <c r="F24" s="57">
        <v>0.92391007925901869</v>
      </c>
      <c r="G24" s="57">
        <v>0.92821261866151117</v>
      </c>
      <c r="H24" s="57">
        <v>0.80405229299925629</v>
      </c>
      <c r="I24" s="58">
        <f t="shared" si="0"/>
        <v>0.94473283650917828</v>
      </c>
      <c r="J24" s="58">
        <f t="shared" si="1"/>
        <v>6.5948144601752426E-2</v>
      </c>
      <c r="L24" s="56">
        <v>39</v>
      </c>
      <c r="M24" s="56">
        <v>81.5</v>
      </c>
      <c r="N24" s="57">
        <v>7.1728077267088368</v>
      </c>
      <c r="O24" s="57">
        <v>7.1756411579601576</v>
      </c>
      <c r="P24" s="57">
        <v>7.1790346051421592</v>
      </c>
      <c r="Q24" s="57">
        <v>7.1816877534974344</v>
      </c>
      <c r="R24" s="59">
        <f t="shared" si="2"/>
        <v>7.1772928108271472</v>
      </c>
      <c r="S24" s="59">
        <f t="shared" si="3"/>
        <v>1.9406464827533246E-3</v>
      </c>
    </row>
    <row r="25" spans="1:21" x14ac:dyDescent="0.35">
      <c r="C25" s="56">
        <v>40</v>
      </c>
      <c r="D25" s="56">
        <v>86.5</v>
      </c>
      <c r="E25" s="57">
        <v>0.97137185171830287</v>
      </c>
      <c r="F25" s="57">
        <v>1.0034898566268562</v>
      </c>
      <c r="G25" s="57">
        <v>0.98627628613614016</v>
      </c>
      <c r="H25" s="57">
        <v>0.78210714480627552</v>
      </c>
      <c r="I25" s="58">
        <f t="shared" si="0"/>
        <v>0.9358112848218938</v>
      </c>
      <c r="J25" s="58">
        <f t="shared" si="1"/>
        <v>5.1653188039027104E-2</v>
      </c>
      <c r="L25" s="56">
        <v>40</v>
      </c>
      <c r="M25" s="56">
        <v>86.5</v>
      </c>
      <c r="N25" s="57">
        <v>7.1753912531362385</v>
      </c>
      <c r="O25" s="57">
        <v>7.1765297213429982</v>
      </c>
      <c r="P25" s="57">
        <v>7.1847193163939167</v>
      </c>
      <c r="Q25" s="57">
        <v>7.1815769020810407</v>
      </c>
      <c r="R25" s="59">
        <f t="shared" si="2"/>
        <v>7.1795542982385481</v>
      </c>
      <c r="S25" s="59">
        <f t="shared" si="3"/>
        <v>2.1841731610594984E-3</v>
      </c>
    </row>
    <row r="26" spans="1:21" x14ac:dyDescent="0.35">
      <c r="C26" s="56">
        <v>41</v>
      </c>
      <c r="D26" s="56">
        <v>91.5</v>
      </c>
      <c r="E26" s="57">
        <v>0.96217278625876412</v>
      </c>
      <c r="F26" s="57">
        <v>0.94998261248983062</v>
      </c>
      <c r="G26" s="57">
        <v>0.98214101462608583</v>
      </c>
      <c r="H26" s="57">
        <v>0.9718611844073054</v>
      </c>
      <c r="I26" s="58">
        <f t="shared" si="0"/>
        <v>0.96653939944549661</v>
      </c>
      <c r="J26" s="58">
        <f t="shared" si="1"/>
        <v>6.8612820500301031E-3</v>
      </c>
      <c r="L26" s="56">
        <v>41</v>
      </c>
      <c r="M26" s="56">
        <v>91.5</v>
      </c>
      <c r="N26" s="57">
        <v>7.175080732181967</v>
      </c>
      <c r="O26" s="57">
        <v>7.1756569553041256</v>
      </c>
      <c r="P26" s="57">
        <v>7.1807767538958069</v>
      </c>
      <c r="Q26" s="57">
        <v>7.1827137521107423</v>
      </c>
      <c r="R26" s="59">
        <f t="shared" si="2"/>
        <v>7.1785570483731602</v>
      </c>
      <c r="S26" s="59">
        <f t="shared" si="3"/>
        <v>1.8863675993716906E-3</v>
      </c>
    </row>
    <row r="27" spans="1:21" x14ac:dyDescent="0.35">
      <c r="C27" s="56">
        <v>42</v>
      </c>
      <c r="D27" s="56">
        <v>96.5</v>
      </c>
      <c r="E27" s="57">
        <v>1.0746463566459941</v>
      </c>
      <c r="F27" s="57">
        <v>0.92509965245348624</v>
      </c>
      <c r="G27" s="57">
        <v>0.9428629913971861</v>
      </c>
      <c r="H27" s="57">
        <v>0.99848991166225953</v>
      </c>
      <c r="I27" s="58">
        <f t="shared" si="0"/>
        <v>0.98527472803973148</v>
      </c>
      <c r="J27" s="58">
        <f t="shared" si="1"/>
        <v>3.3642389189780381E-2</v>
      </c>
      <c r="L27" s="56">
        <v>42</v>
      </c>
      <c r="M27" s="56">
        <v>96.5</v>
      </c>
      <c r="N27" s="57">
        <v>7.1730852161819572</v>
      </c>
      <c r="O27" s="57">
        <v>7.1762491317131261</v>
      </c>
      <c r="P27" s="57">
        <v>7.1814333636054597</v>
      </c>
      <c r="Q27" s="57">
        <v>7.1809637247069524</v>
      </c>
      <c r="R27" s="59">
        <f t="shared" si="2"/>
        <v>7.1779328590518743</v>
      </c>
      <c r="S27" s="59">
        <f t="shared" si="3"/>
        <v>1.9952914969646046E-3</v>
      </c>
    </row>
    <row r="28" spans="1:21" s="18" customFormat="1" x14ac:dyDescent="0.35">
      <c r="A28"/>
      <c r="B28"/>
      <c r="E28" s="5"/>
      <c r="F28" s="5"/>
      <c r="G28" s="5"/>
      <c r="H28" s="5"/>
      <c r="I28" s="6"/>
      <c r="J28" s="6"/>
      <c r="N28" s="5"/>
      <c r="O28" s="5"/>
      <c r="P28" s="5"/>
      <c r="Q28" s="5"/>
      <c r="R28" s="13"/>
      <c r="S28" s="13"/>
    </row>
    <row r="30" spans="1:21" x14ac:dyDescent="0.35">
      <c r="D30" s="3" t="s">
        <v>16</v>
      </c>
      <c r="E30" s="3" t="s">
        <v>20</v>
      </c>
      <c r="N30" s="3" t="s">
        <v>28</v>
      </c>
      <c r="O30" s="3" t="s">
        <v>20</v>
      </c>
      <c r="T30" s="24"/>
      <c r="U30" s="24"/>
    </row>
    <row r="31" spans="1:21" x14ac:dyDescent="0.35">
      <c r="C31" s="3" t="s">
        <v>9</v>
      </c>
      <c r="D31" s="3" t="s">
        <v>10</v>
      </c>
      <c r="E31" s="3" t="s">
        <v>25</v>
      </c>
      <c r="F31" s="3" t="s">
        <v>26</v>
      </c>
      <c r="G31" s="3" t="s">
        <v>27</v>
      </c>
      <c r="H31" s="3" t="s">
        <v>14</v>
      </c>
      <c r="I31" s="3" t="s">
        <v>15</v>
      </c>
      <c r="J31" s="3" t="s">
        <v>7</v>
      </c>
      <c r="K31" s="3" t="s">
        <v>8</v>
      </c>
      <c r="M31" s="3" t="s">
        <v>9</v>
      </c>
      <c r="N31" s="3" t="s">
        <v>10</v>
      </c>
      <c r="O31" s="3" t="s">
        <v>33</v>
      </c>
      <c r="P31" s="3" t="s">
        <v>34</v>
      </c>
      <c r="Q31" s="3" t="s">
        <v>35</v>
      </c>
      <c r="R31" s="3" t="s">
        <v>31</v>
      </c>
      <c r="S31" s="3" t="s">
        <v>32</v>
      </c>
      <c r="T31" s="25" t="s">
        <v>7</v>
      </c>
      <c r="U31" s="25" t="s">
        <v>8</v>
      </c>
    </row>
    <row r="32" spans="1:21" x14ac:dyDescent="0.35">
      <c r="C32" s="1">
        <v>19</v>
      </c>
      <c r="D32" s="1">
        <v>-18.5</v>
      </c>
      <c r="E32" s="1">
        <v>1.0265563915263067</v>
      </c>
      <c r="F32" s="1">
        <v>0.99428407449234157</v>
      </c>
      <c r="G32" s="1">
        <v>0.9764085592662054</v>
      </c>
      <c r="H32" s="1">
        <v>0.82411068139428023</v>
      </c>
      <c r="I32" s="1">
        <v>1.1324125985302225</v>
      </c>
      <c r="J32" s="14">
        <f t="shared" ref="J32:J81" si="4">AVERAGE(E32:I32)</f>
        <v>0.99075446104187126</v>
      </c>
      <c r="K32" s="14">
        <f t="shared" ref="K32:K63" si="5">STDEV(E32:I32)/SQRT(COUNT(E32:I32))</f>
        <v>4.9667503715801253E-2</v>
      </c>
      <c r="M32" s="1">
        <v>19</v>
      </c>
      <c r="N32" s="1">
        <v>-18.5</v>
      </c>
      <c r="O32" s="19">
        <v>7.1684022684205351</v>
      </c>
      <c r="P32" s="19">
        <v>7.1674605900193917</v>
      </c>
      <c r="Q32" s="19">
        <v>7.1704725431799607</v>
      </c>
      <c r="R32" s="19">
        <v>7.1787099409739943</v>
      </c>
      <c r="S32" s="19">
        <v>7.1749859787112689</v>
      </c>
      <c r="T32" s="8">
        <f t="shared" ref="T32:T81" si="6">AVERAGE(O32:S32)</f>
        <v>7.1720062642610305</v>
      </c>
      <c r="U32" s="8">
        <f>STDEV(O32:S32)/SQRT(COUNT(O32:S32))</f>
        <v>2.1192241547417366E-3</v>
      </c>
    </row>
    <row r="33" spans="3:21" x14ac:dyDescent="0.35">
      <c r="C33" s="1">
        <v>20</v>
      </c>
      <c r="D33" s="1">
        <v>-13.5</v>
      </c>
      <c r="E33" s="1">
        <v>1.0700578425181919</v>
      </c>
      <c r="F33" s="1">
        <v>1.0049333066324095</v>
      </c>
      <c r="G33" s="1">
        <v>1.0492213577900606</v>
      </c>
      <c r="H33" s="1">
        <v>1.1117746873793839</v>
      </c>
      <c r="I33" s="1">
        <v>0.99084295949509804</v>
      </c>
      <c r="J33" s="14">
        <f t="shared" si="4"/>
        <v>1.0453660307630288</v>
      </c>
      <c r="K33" s="14">
        <f t="shared" si="5"/>
        <v>2.1957036763800068E-2</v>
      </c>
      <c r="M33" s="1">
        <v>20</v>
      </c>
      <c r="N33" s="1">
        <v>-13.5</v>
      </c>
      <c r="O33" s="19">
        <v>7.1700620583899504</v>
      </c>
      <c r="P33" s="19">
        <v>7.1692860695868381</v>
      </c>
      <c r="Q33" s="19">
        <v>7.1719828854885019</v>
      </c>
      <c r="R33" s="19">
        <v>7.1765889986029174</v>
      </c>
      <c r="S33" s="19">
        <v>7.1799324703758662</v>
      </c>
      <c r="T33" s="8">
        <f t="shared" si="6"/>
        <v>7.1735704964888143</v>
      </c>
      <c r="U33" s="8">
        <f t="shared" ref="U33:U81" si="7">STDEV(O33:S33)/SQRT(COUNT(O33:S33))</f>
        <v>2.0343552690302875E-3</v>
      </c>
    </row>
    <row r="34" spans="3:21" x14ac:dyDescent="0.35">
      <c r="C34" s="1">
        <v>21</v>
      </c>
      <c r="D34" s="1">
        <v>-8.5</v>
      </c>
      <c r="E34" s="1">
        <v>0.93882795469454128</v>
      </c>
      <c r="F34" s="1">
        <v>0.96472581912808919</v>
      </c>
      <c r="G34" s="1">
        <v>1.0318727940284063</v>
      </c>
      <c r="H34" s="1">
        <v>0.93889769687145441</v>
      </c>
      <c r="I34" s="1">
        <v>0.77828670977799086</v>
      </c>
      <c r="J34" s="14">
        <f t="shared" si="4"/>
        <v>0.93052219490009647</v>
      </c>
      <c r="K34" s="14">
        <f t="shared" si="5"/>
        <v>4.1687293905574602E-2</v>
      </c>
      <c r="M34" s="1">
        <v>21</v>
      </c>
      <c r="N34" s="1">
        <v>-8.5</v>
      </c>
      <c r="O34" s="19">
        <v>7.1683560474222592</v>
      </c>
      <c r="P34" s="19">
        <v>7.1678475908863515</v>
      </c>
      <c r="Q34" s="19">
        <v>7.171686966849383</v>
      </c>
      <c r="R34" s="19">
        <v>7.1750218101919341</v>
      </c>
      <c r="S34" s="19">
        <v>7.1780499094041801</v>
      </c>
      <c r="T34" s="8">
        <f t="shared" si="6"/>
        <v>7.1721924649508209</v>
      </c>
      <c r="U34" s="8">
        <f t="shared" si="7"/>
        <v>1.9514918452008707E-3</v>
      </c>
    </row>
    <row r="35" spans="3:21" x14ac:dyDescent="0.35">
      <c r="C35" s="1">
        <v>22</v>
      </c>
      <c r="D35" s="1">
        <v>-3.5</v>
      </c>
      <c r="E35" s="1">
        <v>0.96650435672785007</v>
      </c>
      <c r="F35" s="1">
        <v>1.0341409273932034</v>
      </c>
      <c r="G35" s="1">
        <v>0.94407368079200027</v>
      </c>
      <c r="H35" s="1">
        <v>1.1290953772765613</v>
      </c>
      <c r="I35" s="1">
        <v>1.1031371878175904</v>
      </c>
      <c r="J35" s="14">
        <f t="shared" si="4"/>
        <v>1.0353903060014411</v>
      </c>
      <c r="K35" s="14">
        <f t="shared" si="5"/>
        <v>3.6370208531405629E-2</v>
      </c>
      <c r="M35" s="1">
        <v>22</v>
      </c>
      <c r="N35" s="1">
        <v>-3.5</v>
      </c>
      <c r="O35" s="19">
        <v>7.1675677319294815</v>
      </c>
      <c r="P35" s="19">
        <v>7.1685103628411708</v>
      </c>
      <c r="Q35" s="19">
        <v>7.1725859789486099</v>
      </c>
      <c r="R35" s="19">
        <v>7.1818766637084464</v>
      </c>
      <c r="S35" s="19">
        <v>7.1789832343200795</v>
      </c>
      <c r="T35" s="8">
        <f t="shared" si="6"/>
        <v>7.173904794349558</v>
      </c>
      <c r="U35" s="8">
        <f t="shared" si="7"/>
        <v>2.831419953713834E-3</v>
      </c>
    </row>
    <row r="36" spans="3:21" x14ac:dyDescent="0.35">
      <c r="C36">
        <v>23</v>
      </c>
      <c r="D36">
        <v>1.5</v>
      </c>
      <c r="E36">
        <v>1.1540928345879196</v>
      </c>
      <c r="F36">
        <v>0.96387471182111872</v>
      </c>
      <c r="G36">
        <v>0.8866140693128296</v>
      </c>
      <c r="H36">
        <v>0.98970175610364053</v>
      </c>
      <c r="I36">
        <v>1.0644080209149454</v>
      </c>
      <c r="J36" s="13">
        <f t="shared" si="4"/>
        <v>1.0117382785480908</v>
      </c>
      <c r="K36" s="13">
        <f t="shared" si="5"/>
        <v>4.553653393941455E-2</v>
      </c>
      <c r="M36">
        <v>23</v>
      </c>
      <c r="N36">
        <v>1.5</v>
      </c>
      <c r="O36" s="4">
        <v>7.1693243765077677</v>
      </c>
      <c r="P36" s="4">
        <v>7.1697628578534465</v>
      </c>
      <c r="Q36" s="4">
        <v>7.1758969002943092</v>
      </c>
      <c r="R36" s="4">
        <v>7.1845968939603368</v>
      </c>
      <c r="S36" s="4">
        <v>7.1844661472665798</v>
      </c>
      <c r="T36" s="6">
        <f t="shared" si="6"/>
        <v>7.1768094351764891</v>
      </c>
      <c r="U36" s="6">
        <f t="shared" si="7"/>
        <v>3.3599317663881578E-3</v>
      </c>
    </row>
    <row r="37" spans="3:21" x14ac:dyDescent="0.35">
      <c r="C37" s="2">
        <v>24</v>
      </c>
      <c r="D37" s="2">
        <v>6.5</v>
      </c>
      <c r="E37" s="2">
        <v>1.0843104286137528</v>
      </c>
      <c r="F37" s="2">
        <v>1.3297983246574727</v>
      </c>
      <c r="G37" s="2">
        <v>0.8939595839944785</v>
      </c>
      <c r="H37" s="2">
        <v>1.3058317451913306</v>
      </c>
      <c r="I37" s="2">
        <v>1.1909719103356375</v>
      </c>
      <c r="J37" s="15">
        <f t="shared" si="4"/>
        <v>1.1609743985585343</v>
      </c>
      <c r="K37" s="15">
        <f t="shared" si="5"/>
        <v>7.9862160969430177E-2</v>
      </c>
      <c r="M37" s="2">
        <v>24</v>
      </c>
      <c r="N37" s="2">
        <v>6.5</v>
      </c>
      <c r="O37" s="9">
        <v>7.2016244614930534</v>
      </c>
      <c r="P37" s="9">
        <v>7.2202472563832405</v>
      </c>
      <c r="Q37" s="9">
        <v>7.2242795517413949</v>
      </c>
      <c r="R37" s="9">
        <v>7.2307655811157714</v>
      </c>
      <c r="S37" s="9">
        <v>7.2314935533580087</v>
      </c>
      <c r="T37" s="10">
        <f t="shared" si="6"/>
        <v>7.2216820808182947</v>
      </c>
      <c r="U37" s="10">
        <f t="shared" si="7"/>
        <v>5.4308776473232009E-3</v>
      </c>
    </row>
    <row r="38" spans="3:21" x14ac:dyDescent="0.35">
      <c r="C38">
        <v>25</v>
      </c>
      <c r="D38">
        <v>11.5</v>
      </c>
      <c r="E38">
        <v>1.0371051378358842</v>
      </c>
      <c r="F38">
        <v>1.3669243043814181</v>
      </c>
      <c r="G38">
        <v>0.8811341614253394</v>
      </c>
      <c r="H38">
        <v>0.79792100744429706</v>
      </c>
      <c r="I38">
        <v>0.96264155344617197</v>
      </c>
      <c r="J38" s="13">
        <f t="shared" si="4"/>
        <v>1.0091452329066222</v>
      </c>
      <c r="K38" s="13">
        <f t="shared" si="5"/>
        <v>9.7967525312300643E-2</v>
      </c>
      <c r="M38">
        <v>25</v>
      </c>
      <c r="N38">
        <v>11.5</v>
      </c>
      <c r="O38" s="4">
        <v>7.2390462958124147</v>
      </c>
      <c r="P38" s="4">
        <v>7.2575437662731437</v>
      </c>
      <c r="Q38" s="4">
        <v>7.2619641076835926</v>
      </c>
      <c r="R38" s="4">
        <v>7.2514558748097739</v>
      </c>
      <c r="S38" s="4">
        <v>7.2539316906436557</v>
      </c>
      <c r="T38" s="6">
        <f t="shared" si="6"/>
        <v>7.2527883470445165</v>
      </c>
      <c r="U38" s="6">
        <f t="shared" si="7"/>
        <v>3.8648110190110151E-3</v>
      </c>
    </row>
    <row r="39" spans="3:21" x14ac:dyDescent="0.35">
      <c r="C39">
        <v>26</v>
      </c>
      <c r="D39">
        <v>16.5</v>
      </c>
      <c r="E39">
        <v>1.4011811074657843</v>
      </c>
      <c r="F39">
        <v>0.99189075079382139</v>
      </c>
      <c r="G39">
        <v>1.5589390550946727</v>
      </c>
      <c r="H39">
        <v>0.74940840433891476</v>
      </c>
      <c r="I39">
        <v>0.45318175493229346</v>
      </c>
      <c r="J39" s="13">
        <f t="shared" si="4"/>
        <v>1.0309202145250973</v>
      </c>
      <c r="K39" s="13">
        <f t="shared" si="5"/>
        <v>0.20377082112557127</v>
      </c>
      <c r="M39">
        <v>26</v>
      </c>
      <c r="N39">
        <v>16.5</v>
      </c>
      <c r="O39" s="4">
        <v>7.249189448493504</v>
      </c>
      <c r="P39" s="4">
        <v>7.2737458613356587</v>
      </c>
      <c r="Q39" s="4">
        <v>7.2708637605365034</v>
      </c>
      <c r="R39" s="4">
        <v>7.2681845461605281</v>
      </c>
      <c r="S39" s="4">
        <v>7.2791018285256532</v>
      </c>
      <c r="T39" s="6">
        <f t="shared" si="6"/>
        <v>7.2682170890103688</v>
      </c>
      <c r="U39" s="6">
        <f t="shared" si="7"/>
        <v>5.0897048567861407E-3</v>
      </c>
    </row>
    <row r="40" spans="3:21" x14ac:dyDescent="0.35">
      <c r="C40">
        <v>27</v>
      </c>
      <c r="D40">
        <v>21.5</v>
      </c>
      <c r="E40">
        <v>1.295470646524324</v>
      </c>
      <c r="F40">
        <v>0.87085998105904605</v>
      </c>
      <c r="G40">
        <v>1.1875964664618299</v>
      </c>
      <c r="H40">
        <v>0.75368948457262774</v>
      </c>
      <c r="I40">
        <v>0.96464141460155317</v>
      </c>
      <c r="J40" s="13">
        <f t="shared" si="4"/>
        <v>1.0144515986438762</v>
      </c>
      <c r="K40" s="13">
        <f t="shared" si="5"/>
        <v>0.10001183373311251</v>
      </c>
      <c r="M40">
        <v>27</v>
      </c>
      <c r="N40">
        <v>21.5</v>
      </c>
      <c r="O40" s="4">
        <v>7.2615835177083738</v>
      </c>
      <c r="P40" s="4">
        <v>7.2781551297265388</v>
      </c>
      <c r="Q40" s="4">
        <v>7.2800645517702511</v>
      </c>
      <c r="R40" s="4">
        <v>7.2750172711774841</v>
      </c>
      <c r="S40" s="4">
        <v>7.2702716055028436</v>
      </c>
      <c r="T40" s="6">
        <f t="shared" si="6"/>
        <v>7.2730184151770985</v>
      </c>
      <c r="U40" s="6">
        <f t="shared" si="7"/>
        <v>3.3040213836240482E-3</v>
      </c>
    </row>
    <row r="41" spans="3:21" x14ac:dyDescent="0.35">
      <c r="C41">
        <v>28</v>
      </c>
      <c r="D41">
        <v>26.5</v>
      </c>
      <c r="E41">
        <v>0.95422442070490898</v>
      </c>
      <c r="F41">
        <v>1.0079647429053338</v>
      </c>
      <c r="G41">
        <v>1.3569714379313431</v>
      </c>
      <c r="H41">
        <v>1.0631150764623838</v>
      </c>
      <c r="I41">
        <v>0.88018707797904461</v>
      </c>
      <c r="J41" s="13">
        <f t="shared" si="4"/>
        <v>1.0524925511966028</v>
      </c>
      <c r="K41" s="13">
        <f t="shared" si="5"/>
        <v>8.1898949258379511E-2</v>
      </c>
      <c r="M41">
        <v>28</v>
      </c>
      <c r="N41">
        <v>26.5</v>
      </c>
      <c r="O41" s="4">
        <v>7.267807246237779</v>
      </c>
      <c r="P41" s="4">
        <v>7.2812594972755118</v>
      </c>
      <c r="Q41" s="4">
        <v>7.2822646707051542</v>
      </c>
      <c r="R41" s="4">
        <v>7.278016931181063</v>
      </c>
      <c r="S41" s="4">
        <v>7.2772782378614727</v>
      </c>
      <c r="T41" s="6">
        <f t="shared" si="6"/>
        <v>7.2773253166521954</v>
      </c>
      <c r="U41" s="6">
        <f t="shared" si="7"/>
        <v>2.558800569800472E-3</v>
      </c>
    </row>
    <row r="42" spans="3:21" x14ac:dyDescent="0.35">
      <c r="C42">
        <v>29</v>
      </c>
      <c r="D42">
        <v>31.5</v>
      </c>
      <c r="E42">
        <v>1.0423855486731224</v>
      </c>
      <c r="F42">
        <v>1.0706401298470309</v>
      </c>
      <c r="G42">
        <v>0.96508104139607853</v>
      </c>
      <c r="H42">
        <v>0.71463476312991137</v>
      </c>
      <c r="I42">
        <v>0.85950098010754417</v>
      </c>
      <c r="J42" s="13">
        <f t="shared" si="4"/>
        <v>0.93044849263073748</v>
      </c>
      <c r="K42" s="13">
        <f t="shared" si="5"/>
        <v>6.5189005387829513E-2</v>
      </c>
      <c r="M42">
        <v>29</v>
      </c>
      <c r="N42">
        <v>31.5</v>
      </c>
      <c r="O42" s="4">
        <v>7.2699752067870103</v>
      </c>
      <c r="P42" s="4">
        <v>7.2809950367006699</v>
      </c>
      <c r="Q42" s="4">
        <v>7.2835476850623255</v>
      </c>
      <c r="R42" s="4">
        <v>7.2776551719847991</v>
      </c>
      <c r="S42" s="4">
        <v>7.2845515667312988</v>
      </c>
      <c r="T42" s="6">
        <f t="shared" si="6"/>
        <v>7.2793449334532196</v>
      </c>
      <c r="U42" s="6">
        <f t="shared" si="7"/>
        <v>2.6281368260340191E-3</v>
      </c>
    </row>
    <row r="43" spans="3:21" x14ac:dyDescent="0.35">
      <c r="C43">
        <v>30</v>
      </c>
      <c r="D43">
        <v>36.5</v>
      </c>
      <c r="E43">
        <v>1.1920391906309176</v>
      </c>
      <c r="F43">
        <v>0.89165735717725791</v>
      </c>
      <c r="G43">
        <v>1.0851816012636653</v>
      </c>
      <c r="H43">
        <v>1.224414301426235</v>
      </c>
      <c r="I43">
        <v>1.1264521970993437</v>
      </c>
      <c r="J43" s="13">
        <f t="shared" si="4"/>
        <v>1.1039489295194838</v>
      </c>
      <c r="K43" s="13">
        <f t="shared" si="5"/>
        <v>5.8394400964682139E-2</v>
      </c>
      <c r="M43">
        <v>30</v>
      </c>
      <c r="N43">
        <v>36.5</v>
      </c>
      <c r="O43" s="4">
        <v>7.2747285605033252</v>
      </c>
      <c r="P43" s="4">
        <v>7.2817008901299118</v>
      </c>
      <c r="Q43" s="4">
        <v>7.2869815500753612</v>
      </c>
      <c r="R43" s="4">
        <v>7.2796543185549831</v>
      </c>
      <c r="S43" s="4">
        <v>7.2788993578630485</v>
      </c>
      <c r="T43" s="6">
        <f t="shared" si="6"/>
        <v>7.2803929354253256</v>
      </c>
      <c r="U43" s="6">
        <f t="shared" si="7"/>
        <v>1.9997757447848029E-3</v>
      </c>
    </row>
    <row r="44" spans="3:21" x14ac:dyDescent="0.35">
      <c r="C44">
        <v>31</v>
      </c>
      <c r="D44">
        <v>41.5</v>
      </c>
      <c r="E44">
        <v>1.2712414212513561</v>
      </c>
      <c r="F44">
        <v>0.90961835477882558</v>
      </c>
      <c r="G44">
        <v>0.54590563656871904</v>
      </c>
      <c r="H44">
        <v>1.4517253973513164</v>
      </c>
      <c r="I44">
        <v>0.70165325734585726</v>
      </c>
      <c r="J44" s="13">
        <f t="shared" si="4"/>
        <v>0.97602881345921477</v>
      </c>
      <c r="K44" s="13">
        <f t="shared" si="5"/>
        <v>0.17001999380059385</v>
      </c>
      <c r="M44">
        <v>31</v>
      </c>
      <c r="N44">
        <v>41.5</v>
      </c>
      <c r="O44" s="4">
        <v>7.278746514415638</v>
      </c>
      <c r="P44" s="4">
        <v>7.2821397032192472</v>
      </c>
      <c r="Q44" s="4">
        <v>7.2861533713271349</v>
      </c>
      <c r="R44" s="4">
        <v>7.279690329068603</v>
      </c>
      <c r="S44" s="4">
        <v>7.2881621763216282</v>
      </c>
      <c r="T44" s="6">
        <f t="shared" si="6"/>
        <v>7.2829784188704512</v>
      </c>
      <c r="U44" s="6">
        <f t="shared" si="7"/>
        <v>1.8217527030046548E-3</v>
      </c>
    </row>
    <row r="45" spans="3:21" x14ac:dyDescent="0.35">
      <c r="C45">
        <v>32</v>
      </c>
      <c r="D45">
        <v>46.5</v>
      </c>
      <c r="E45">
        <v>0.88040191405591373</v>
      </c>
      <c r="F45">
        <v>0.75314452024137257</v>
      </c>
      <c r="G45">
        <v>0.86758451279364812</v>
      </c>
      <c r="H45">
        <v>0.76245809029277289</v>
      </c>
      <c r="I45">
        <v>0.31597763676969259</v>
      </c>
      <c r="J45" s="13">
        <f t="shared" si="4"/>
        <v>0.71591333483067998</v>
      </c>
      <c r="K45" s="13">
        <f t="shared" si="5"/>
        <v>0.10333483849405552</v>
      </c>
      <c r="M45">
        <v>32</v>
      </c>
      <c r="N45">
        <v>46.5</v>
      </c>
      <c r="O45" s="4">
        <v>7.2741830395315015</v>
      </c>
      <c r="P45" s="4">
        <v>7.2806583440859969</v>
      </c>
      <c r="Q45" s="4">
        <v>7.2850145507578397</v>
      </c>
      <c r="R45" s="4">
        <v>7.281111729060961</v>
      </c>
      <c r="S45" s="4">
        <v>7.2777030555562643</v>
      </c>
      <c r="T45" s="6">
        <f t="shared" si="6"/>
        <v>7.2797341437985121</v>
      </c>
      <c r="U45" s="6">
        <f t="shared" si="7"/>
        <v>1.8107272435935692E-3</v>
      </c>
    </row>
    <row r="46" spans="3:21" x14ac:dyDescent="0.35">
      <c r="C46">
        <v>33</v>
      </c>
      <c r="D46">
        <v>51.5</v>
      </c>
      <c r="E46">
        <v>1.1290694369427048</v>
      </c>
      <c r="F46">
        <v>0.94148708916098955</v>
      </c>
      <c r="G46">
        <v>0.58968597630253017</v>
      </c>
      <c r="H46">
        <v>0.84674536909480846</v>
      </c>
      <c r="I46">
        <v>0.72789887953280397</v>
      </c>
      <c r="J46" s="13">
        <f t="shared" si="4"/>
        <v>0.84697735020676723</v>
      </c>
      <c r="K46" s="13">
        <f t="shared" si="5"/>
        <v>9.1893041965931149E-2</v>
      </c>
      <c r="M46">
        <v>33</v>
      </c>
      <c r="N46">
        <v>51.5</v>
      </c>
      <c r="O46" s="4">
        <v>7.2786599277228214</v>
      </c>
      <c r="P46" s="4">
        <v>7.2815629629666834</v>
      </c>
      <c r="Q46" s="4">
        <v>7.2869468441337242</v>
      </c>
      <c r="R46" s="4">
        <v>7.2792759449386697</v>
      </c>
      <c r="S46" s="4">
        <v>7.2824013231698901</v>
      </c>
      <c r="T46" s="6">
        <f t="shared" si="6"/>
        <v>7.2817694005863585</v>
      </c>
      <c r="U46" s="6">
        <f t="shared" si="7"/>
        <v>1.4685708509400797E-3</v>
      </c>
    </row>
    <row r="47" spans="3:21" x14ac:dyDescent="0.35">
      <c r="C47">
        <v>34</v>
      </c>
      <c r="D47">
        <v>56.5</v>
      </c>
      <c r="E47">
        <v>1.6680352215206007</v>
      </c>
      <c r="F47">
        <v>1.0748658463823888</v>
      </c>
      <c r="G47">
        <v>0.94072064454764504</v>
      </c>
      <c r="H47">
        <v>1.6299144051284482</v>
      </c>
      <c r="I47">
        <v>1.2162546207166338</v>
      </c>
      <c r="J47" s="13">
        <f t="shared" si="4"/>
        <v>1.3059581476591435</v>
      </c>
      <c r="K47" s="13">
        <f t="shared" si="5"/>
        <v>0.14678151659933636</v>
      </c>
      <c r="M47">
        <v>34</v>
      </c>
      <c r="N47">
        <v>56.5</v>
      </c>
      <c r="O47" s="4">
        <v>7.2791483943860875</v>
      </c>
      <c r="P47" s="4">
        <v>7.2850186946588282</v>
      </c>
      <c r="Q47" s="4">
        <v>7.2867795097891719</v>
      </c>
      <c r="R47" s="4">
        <v>7.2783418535050863</v>
      </c>
      <c r="S47" s="4">
        <v>7.2766412171309183</v>
      </c>
      <c r="T47" s="6">
        <f t="shared" si="6"/>
        <v>7.2811859338940179</v>
      </c>
      <c r="U47" s="6">
        <f t="shared" si="7"/>
        <v>1.9858619959226553E-3</v>
      </c>
    </row>
    <row r="48" spans="3:21" x14ac:dyDescent="0.35">
      <c r="C48" s="47">
        <v>35</v>
      </c>
      <c r="D48" s="47">
        <v>61.5</v>
      </c>
      <c r="E48" s="47">
        <v>1.1435411885083553</v>
      </c>
      <c r="F48" s="47">
        <v>0.78192651479650122</v>
      </c>
      <c r="G48" s="47">
        <v>1.0131244371739276</v>
      </c>
      <c r="H48" s="47">
        <v>1.0063049991306845</v>
      </c>
      <c r="I48" s="47">
        <v>0.75515591140144167</v>
      </c>
      <c r="J48" s="50">
        <f t="shared" si="4"/>
        <v>0.94001061020218191</v>
      </c>
      <c r="K48" s="50">
        <f t="shared" si="5"/>
        <v>7.427217342061869E-2</v>
      </c>
      <c r="M48" s="47">
        <v>35</v>
      </c>
      <c r="N48" s="47">
        <v>61.5</v>
      </c>
      <c r="O48" s="48">
        <v>7.2788530231716067</v>
      </c>
      <c r="P48" s="48">
        <v>7.2806227832649544</v>
      </c>
      <c r="Q48" s="48">
        <v>7.279505528849926</v>
      </c>
      <c r="R48" s="48">
        <v>7.2854460620828769</v>
      </c>
      <c r="S48" s="48">
        <v>7.2812341833983476</v>
      </c>
      <c r="T48" s="49">
        <f t="shared" si="6"/>
        <v>7.2811323161535428</v>
      </c>
      <c r="U48" s="49">
        <f t="shared" si="7"/>
        <v>1.1558550530165201E-3</v>
      </c>
    </row>
    <row r="49" spans="3:21" x14ac:dyDescent="0.35">
      <c r="C49" s="47">
        <v>36</v>
      </c>
      <c r="D49" s="47">
        <v>66.5</v>
      </c>
      <c r="E49" s="47">
        <v>1.7912963766247683</v>
      </c>
      <c r="F49" s="47">
        <v>1.0347815087736574</v>
      </c>
      <c r="G49" s="47">
        <v>0.95353349182804292</v>
      </c>
      <c r="H49" s="47">
        <v>0.91981433598300633</v>
      </c>
      <c r="I49" s="47">
        <v>0.58039134281948135</v>
      </c>
      <c r="J49" s="50">
        <f t="shared" si="4"/>
        <v>1.055963411205791</v>
      </c>
      <c r="K49" s="50">
        <f t="shared" si="5"/>
        <v>0.19954454318766729</v>
      </c>
      <c r="M49" s="47">
        <v>36</v>
      </c>
      <c r="N49" s="47">
        <v>66.5</v>
      </c>
      <c r="O49" s="48">
        <v>7.2836400269284916</v>
      </c>
      <c r="P49" s="48">
        <v>7.2830421933575193</v>
      </c>
      <c r="Q49" s="48">
        <v>7.2865134373395417</v>
      </c>
      <c r="R49" s="48">
        <v>7.2825563123730381</v>
      </c>
      <c r="S49" s="48">
        <v>7.2835710622116236</v>
      </c>
      <c r="T49" s="49">
        <f t="shared" si="6"/>
        <v>7.2838646064420427</v>
      </c>
      <c r="U49" s="49">
        <f t="shared" si="7"/>
        <v>6.9068465848215943E-4</v>
      </c>
    </row>
    <row r="50" spans="3:21" x14ac:dyDescent="0.35">
      <c r="C50" s="47">
        <v>37</v>
      </c>
      <c r="D50" s="47">
        <v>71.5</v>
      </c>
      <c r="E50" s="47">
        <v>1.2895328127471974</v>
      </c>
      <c r="F50" s="47">
        <v>0.69905908334920963</v>
      </c>
      <c r="G50" s="47">
        <v>1.9684348156859612</v>
      </c>
      <c r="H50" s="47">
        <v>0.83712719200477759</v>
      </c>
      <c r="I50" s="47">
        <v>0.7111763046609525</v>
      </c>
      <c r="J50" s="50">
        <f t="shared" si="4"/>
        <v>1.1010660416896196</v>
      </c>
      <c r="K50" s="50">
        <f t="shared" si="5"/>
        <v>0.24198508547678449</v>
      </c>
      <c r="M50" s="47">
        <v>37</v>
      </c>
      <c r="N50" s="47">
        <v>71.5</v>
      </c>
      <c r="O50" s="48">
        <v>7.2789154858476248</v>
      </c>
      <c r="P50" s="48">
        <v>7.2846481453645717</v>
      </c>
      <c r="Q50" s="48">
        <v>7.2873054331468223</v>
      </c>
      <c r="R50" s="48">
        <v>7.2820310103947872</v>
      </c>
      <c r="S50" s="48">
        <v>7.2840244374004497</v>
      </c>
      <c r="T50" s="49">
        <f t="shared" si="6"/>
        <v>7.2833849024308508</v>
      </c>
      <c r="U50" s="49">
        <f t="shared" si="7"/>
        <v>1.3997152750031669E-3</v>
      </c>
    </row>
    <row r="51" spans="3:21" x14ac:dyDescent="0.35">
      <c r="C51" s="47">
        <v>38</v>
      </c>
      <c r="D51" s="47">
        <v>76.5</v>
      </c>
      <c r="E51" s="47">
        <v>0.92139961875675935</v>
      </c>
      <c r="F51" s="47">
        <v>0.81328000690352886</v>
      </c>
      <c r="G51" s="47">
        <v>3.3045796585395175</v>
      </c>
      <c r="H51" s="47">
        <v>0.87555420097038583</v>
      </c>
      <c r="I51" s="47">
        <v>0.40523064170920375</v>
      </c>
      <c r="J51" s="50">
        <f t="shared" si="4"/>
        <v>1.2640088253758792</v>
      </c>
      <c r="K51" s="50">
        <f t="shared" si="5"/>
        <v>0.51830800810828936</v>
      </c>
      <c r="M51" s="47">
        <v>38</v>
      </c>
      <c r="N51" s="47">
        <v>76.5</v>
      </c>
      <c r="O51" s="48">
        <v>7.2790188280997956</v>
      </c>
      <c r="P51" s="48">
        <v>7.2847581464705522</v>
      </c>
      <c r="Q51" s="48">
        <v>7.2843474714657939</v>
      </c>
      <c r="R51" s="48">
        <v>7.2851461715964714</v>
      </c>
      <c r="S51" s="48">
        <v>7.2818169111542357</v>
      </c>
      <c r="T51" s="49">
        <f t="shared" si="6"/>
        <v>7.2830175057573694</v>
      </c>
      <c r="U51" s="49">
        <f t="shared" si="7"/>
        <v>1.1567347911856853E-3</v>
      </c>
    </row>
    <row r="52" spans="3:21" x14ac:dyDescent="0.35">
      <c r="C52">
        <v>39</v>
      </c>
      <c r="D52">
        <v>81.5</v>
      </c>
      <c r="E52">
        <v>1.1194698060638462</v>
      </c>
      <c r="F52">
        <v>1.1154686455643625</v>
      </c>
      <c r="G52">
        <v>1.9986352060410439</v>
      </c>
      <c r="H52">
        <v>0.78186635899200474</v>
      </c>
      <c r="I52">
        <v>0.34621689646869624</v>
      </c>
      <c r="J52" s="13">
        <f t="shared" si="4"/>
        <v>1.0723313826259908</v>
      </c>
      <c r="K52" s="13">
        <f t="shared" si="5"/>
        <v>0.27145292452408121</v>
      </c>
      <c r="M52">
        <v>39</v>
      </c>
      <c r="N52">
        <v>81.5</v>
      </c>
      <c r="O52" s="4">
        <v>7.2786445597283276</v>
      </c>
      <c r="P52" s="4">
        <v>7.2827704053258584</v>
      </c>
      <c r="Q52" s="4">
        <v>7.2876838805729749</v>
      </c>
      <c r="R52" s="4">
        <v>7.2761894784332197</v>
      </c>
      <c r="S52" s="4">
        <v>7.2894804539965019</v>
      </c>
      <c r="T52" s="6">
        <f t="shared" si="6"/>
        <v>7.2829537556113761</v>
      </c>
      <c r="U52" s="6">
        <f t="shared" si="7"/>
        <v>2.5429324233191167E-3</v>
      </c>
    </row>
    <row r="53" spans="3:21" x14ac:dyDescent="0.35">
      <c r="C53">
        <v>40</v>
      </c>
      <c r="D53">
        <v>86.5</v>
      </c>
      <c r="E53">
        <v>0.89212375888560191</v>
      </c>
      <c r="F53">
        <v>1.1891985976405877</v>
      </c>
      <c r="G53">
        <v>0.92544259781303795</v>
      </c>
      <c r="H53">
        <v>0.83992947275718255</v>
      </c>
      <c r="I53">
        <v>0.42154264984228057</v>
      </c>
      <c r="J53" s="13">
        <f t="shared" si="4"/>
        <v>0.85364741538773825</v>
      </c>
      <c r="K53" s="13">
        <f t="shared" si="5"/>
        <v>0.12371990209680145</v>
      </c>
      <c r="M53">
        <v>40</v>
      </c>
      <c r="N53">
        <v>86.5</v>
      </c>
      <c r="O53" s="4">
        <v>7.2820197719872803</v>
      </c>
      <c r="P53" s="4">
        <v>7.2844759211957335</v>
      </c>
      <c r="Q53" s="4">
        <v>7.2801639012350075</v>
      </c>
      <c r="R53" s="4">
        <v>7.2799480372772631</v>
      </c>
      <c r="S53" s="4">
        <v>7.2903189526819574</v>
      </c>
      <c r="T53" s="6">
        <f t="shared" si="6"/>
        <v>7.2833853168754485</v>
      </c>
      <c r="U53" s="6">
        <f t="shared" si="7"/>
        <v>1.9147042315578184E-3</v>
      </c>
    </row>
    <row r="54" spans="3:21" x14ac:dyDescent="0.35">
      <c r="C54">
        <v>41</v>
      </c>
      <c r="D54">
        <v>91.5</v>
      </c>
      <c r="E54">
        <v>1.3039881935090296</v>
      </c>
      <c r="F54">
        <v>1.1946793422323312</v>
      </c>
      <c r="G54">
        <v>2.3355951346095862</v>
      </c>
      <c r="H54">
        <v>0.69976517363607904</v>
      </c>
      <c r="I54">
        <v>0.59599631746179482</v>
      </c>
      <c r="J54" s="13">
        <f t="shared" si="4"/>
        <v>1.2260048322897643</v>
      </c>
      <c r="K54" s="13">
        <f t="shared" si="5"/>
        <v>0.30919995448352472</v>
      </c>
      <c r="M54">
        <v>41</v>
      </c>
      <c r="N54">
        <v>91.5</v>
      </c>
      <c r="O54" s="4">
        <v>7.281675169699886</v>
      </c>
      <c r="P54" s="4">
        <v>7.2800775617854914</v>
      </c>
      <c r="Q54" s="4">
        <v>7.2877399913495156</v>
      </c>
      <c r="R54" s="4">
        <v>7.2813468437585609</v>
      </c>
      <c r="S54" s="4">
        <v>7.2796422214708221</v>
      </c>
      <c r="T54" s="6">
        <f t="shared" si="6"/>
        <v>7.282096357612855</v>
      </c>
      <c r="U54" s="6">
        <f t="shared" si="7"/>
        <v>1.460960177855581E-3</v>
      </c>
    </row>
    <row r="55" spans="3:21" x14ac:dyDescent="0.35">
      <c r="C55">
        <v>42</v>
      </c>
      <c r="D55">
        <v>96.5</v>
      </c>
      <c r="E55">
        <v>1.0849682794765847</v>
      </c>
      <c r="F55">
        <v>1.2838657533926929</v>
      </c>
      <c r="G55">
        <v>0.83692942005278803</v>
      </c>
      <c r="H55">
        <v>0.71487664683027541</v>
      </c>
      <c r="I55">
        <v>0.83423355398650523</v>
      </c>
      <c r="J55" s="13">
        <f t="shared" si="4"/>
        <v>0.95097473074776917</v>
      </c>
      <c r="K55" s="13">
        <f t="shared" si="5"/>
        <v>0.10274917141543199</v>
      </c>
      <c r="M55">
        <v>42</v>
      </c>
      <c r="N55">
        <v>96.5</v>
      </c>
      <c r="O55" s="4">
        <v>7.2782171815479311</v>
      </c>
      <c r="P55" s="4">
        <v>7.286789958571199</v>
      </c>
      <c r="Q55" s="4">
        <v>7.2857319925779995</v>
      </c>
      <c r="R55" s="4">
        <v>7.2840607977296372</v>
      </c>
      <c r="S55" s="4">
        <v>7.2788359545691845</v>
      </c>
      <c r="T55" s="6">
        <f t="shared" si="6"/>
        <v>7.2827271769991899</v>
      </c>
      <c r="U55" s="6">
        <f t="shared" si="7"/>
        <v>1.7719385709914607E-3</v>
      </c>
    </row>
    <row r="56" spans="3:21" x14ac:dyDescent="0.35">
      <c r="C56">
        <v>43</v>
      </c>
      <c r="D56">
        <v>101.5</v>
      </c>
      <c r="E56">
        <v>1.1299139732765957</v>
      </c>
      <c r="F56">
        <v>0.86019228611614584</v>
      </c>
      <c r="G56">
        <v>3.0174448523041986</v>
      </c>
      <c r="H56">
        <v>1.1696308941563227</v>
      </c>
      <c r="I56">
        <v>0.55381341037063359</v>
      </c>
      <c r="J56" s="13">
        <f t="shared" si="4"/>
        <v>1.3461990832447792</v>
      </c>
      <c r="K56" s="13">
        <f t="shared" si="5"/>
        <v>0.43215134248445752</v>
      </c>
      <c r="M56">
        <v>43</v>
      </c>
      <c r="N56">
        <v>101.5</v>
      </c>
      <c r="O56" s="4">
        <v>7.282216337153125</v>
      </c>
      <c r="P56" s="4">
        <v>7.2823299627728773</v>
      </c>
      <c r="Q56" s="4">
        <v>7.2843392260950459</v>
      </c>
      <c r="R56" s="4">
        <v>7.2787847334654936</v>
      </c>
      <c r="S56" s="4">
        <v>7.2923517530704975</v>
      </c>
      <c r="T56" s="6">
        <f t="shared" si="6"/>
        <v>7.2840044025114086</v>
      </c>
      <c r="U56" s="6">
        <f t="shared" si="7"/>
        <v>2.2697603320706826E-3</v>
      </c>
    </row>
    <row r="57" spans="3:21" x14ac:dyDescent="0.35">
      <c r="C57" s="11">
        <v>44</v>
      </c>
      <c r="D57" s="11">
        <v>106.5</v>
      </c>
      <c r="E57" s="11">
        <v>1.0219231648650244</v>
      </c>
      <c r="F57" s="11">
        <v>0.8497277439106784</v>
      </c>
      <c r="G57" s="11">
        <v>1.7437844217965521</v>
      </c>
      <c r="H57" s="11">
        <v>0.97597099109585639</v>
      </c>
      <c r="I57" s="11">
        <v>0.88339985813763655</v>
      </c>
      <c r="J57" s="16">
        <f t="shared" si="4"/>
        <v>1.0949612359611496</v>
      </c>
      <c r="K57" s="16">
        <f t="shared" si="5"/>
        <v>0.16513062206780377</v>
      </c>
      <c r="M57" s="11">
        <v>44</v>
      </c>
      <c r="N57" s="11">
        <v>106.5</v>
      </c>
      <c r="O57" s="20">
        <v>7.2817822492710871</v>
      </c>
      <c r="P57" s="20">
        <v>7.2849457632361645</v>
      </c>
      <c r="Q57" s="20">
        <v>7.288651504685836</v>
      </c>
      <c r="R57" s="20">
        <v>7.2819049923052201</v>
      </c>
      <c r="S57" s="20">
        <v>7.2877818673936234</v>
      </c>
      <c r="T57" s="21">
        <f t="shared" si="6"/>
        <v>7.2850132753783869</v>
      </c>
      <c r="U57" s="21">
        <f t="shared" si="7"/>
        <v>1.431910009371198E-3</v>
      </c>
    </row>
    <row r="58" spans="3:21" x14ac:dyDescent="0.35">
      <c r="C58" s="11">
        <v>45</v>
      </c>
      <c r="D58" s="11">
        <v>111.5</v>
      </c>
      <c r="E58" s="11">
        <v>0.86892387695660855</v>
      </c>
      <c r="F58" s="11">
        <v>0.81105226731955105</v>
      </c>
      <c r="G58" s="11">
        <v>0.53216926029408784</v>
      </c>
      <c r="H58" s="11">
        <v>1.1263019904198499</v>
      </c>
      <c r="I58" s="11">
        <v>0.5356421219583436</v>
      </c>
      <c r="J58" s="16">
        <f t="shared" si="4"/>
        <v>0.77481790338968826</v>
      </c>
      <c r="K58" s="16">
        <f t="shared" si="5"/>
        <v>0.1117571799136941</v>
      </c>
      <c r="M58" s="11">
        <v>45</v>
      </c>
      <c r="N58" s="11">
        <v>111.5</v>
      </c>
      <c r="O58" s="20">
        <v>7.2789286075509434</v>
      </c>
      <c r="P58" s="20">
        <v>7.2842677452622775</v>
      </c>
      <c r="Q58" s="20">
        <v>7.2930195656000532</v>
      </c>
      <c r="R58" s="20">
        <v>7.2794027918657402</v>
      </c>
      <c r="S58" s="20">
        <v>7.2788857784900918</v>
      </c>
      <c r="T58" s="21">
        <f t="shared" si="6"/>
        <v>7.2829008977538221</v>
      </c>
      <c r="U58" s="21">
        <f t="shared" si="7"/>
        <v>2.7239009531902802E-3</v>
      </c>
    </row>
    <row r="59" spans="3:21" x14ac:dyDescent="0.35">
      <c r="C59" s="11">
        <v>46</v>
      </c>
      <c r="D59" s="11">
        <v>116.5</v>
      </c>
      <c r="E59" s="11">
        <v>1.1417609067397816</v>
      </c>
      <c r="F59" s="11">
        <v>1.1660207187654534</v>
      </c>
      <c r="G59" s="11">
        <v>0.54763435794894477</v>
      </c>
      <c r="H59" s="11">
        <v>1.1186767755070808</v>
      </c>
      <c r="I59" s="11">
        <v>0.73888205215681679</v>
      </c>
      <c r="J59" s="16">
        <f t="shared" si="4"/>
        <v>0.9425949622236155</v>
      </c>
      <c r="K59" s="16">
        <f t="shared" si="5"/>
        <v>0.12611181066169005</v>
      </c>
      <c r="M59" s="11">
        <v>46</v>
      </c>
      <c r="N59" s="11">
        <v>116.5</v>
      </c>
      <c r="O59" s="20">
        <v>7.2723290045565365</v>
      </c>
      <c r="P59" s="20">
        <v>7.2823509704137228</v>
      </c>
      <c r="Q59" s="20">
        <v>7.2831023613151924</v>
      </c>
      <c r="R59" s="20">
        <v>7.2724165484633945</v>
      </c>
      <c r="S59" s="20">
        <v>7.2784272059619086</v>
      </c>
      <c r="T59" s="21">
        <f t="shared" si="6"/>
        <v>7.2777252181421499</v>
      </c>
      <c r="U59" s="21">
        <f t="shared" si="7"/>
        <v>2.3249207997278606E-3</v>
      </c>
    </row>
    <row r="60" spans="3:21" x14ac:dyDescent="0.35">
      <c r="C60" s="11">
        <v>47</v>
      </c>
      <c r="D60" s="11">
        <v>121.5</v>
      </c>
      <c r="E60" s="11">
        <v>1.0080185274358842</v>
      </c>
      <c r="F60" s="11">
        <v>0.82855729818887314</v>
      </c>
      <c r="G60" s="11">
        <v>1.022245379982335</v>
      </c>
      <c r="H60" s="11">
        <v>1.2999119668352002</v>
      </c>
      <c r="I60" s="11">
        <v>0.5640847736297977</v>
      </c>
      <c r="J60" s="16">
        <f t="shared" si="4"/>
        <v>0.94456358921441796</v>
      </c>
      <c r="K60" s="16">
        <f t="shared" si="5"/>
        <v>0.12135795152059517</v>
      </c>
      <c r="M60" s="11">
        <v>47</v>
      </c>
      <c r="N60" s="11">
        <v>121.5</v>
      </c>
      <c r="O60" s="20">
        <v>7.2563677632674279</v>
      </c>
      <c r="P60" s="20">
        <v>7.2721909841840144</v>
      </c>
      <c r="Q60" s="20">
        <v>7.2757083082367036</v>
      </c>
      <c r="R60" s="20">
        <v>7.2695577559671491</v>
      </c>
      <c r="S60" s="20">
        <v>7.2697976517914009</v>
      </c>
      <c r="T60" s="21">
        <f t="shared" si="6"/>
        <v>7.2687244926893388</v>
      </c>
      <c r="U60" s="21">
        <f t="shared" si="7"/>
        <v>3.2811964512741063E-3</v>
      </c>
    </row>
    <row r="61" spans="3:21" x14ac:dyDescent="0.35">
      <c r="C61" s="12">
        <v>48</v>
      </c>
      <c r="D61" s="12">
        <v>126.5</v>
      </c>
      <c r="E61" s="12">
        <v>0.87069937787289742</v>
      </c>
      <c r="F61" s="12">
        <v>0.75299802747551203</v>
      </c>
      <c r="G61" s="12">
        <v>0.77356367555229755</v>
      </c>
      <c r="H61" s="12">
        <v>1.7134527934017558</v>
      </c>
      <c r="I61" s="12">
        <v>1.2689079002574357</v>
      </c>
      <c r="J61" s="17">
        <f t="shared" si="4"/>
        <v>1.0759243549119799</v>
      </c>
      <c r="K61" s="17">
        <f t="shared" si="5"/>
        <v>0.18459494078013861</v>
      </c>
      <c r="M61" s="12">
        <v>48</v>
      </c>
      <c r="N61" s="12">
        <v>126.5</v>
      </c>
      <c r="O61" s="22">
        <v>7.2457222107808246</v>
      </c>
      <c r="P61" s="22">
        <v>7.2707571110225331</v>
      </c>
      <c r="Q61" s="22">
        <v>7.2598874293171125</v>
      </c>
      <c r="R61" s="22">
        <v>7.2390556189794779</v>
      </c>
      <c r="S61" s="22">
        <v>7.2596723314822675</v>
      </c>
      <c r="T61" s="23">
        <f t="shared" si="6"/>
        <v>7.255018940316444</v>
      </c>
      <c r="U61" s="23">
        <f t="shared" si="7"/>
        <v>5.6316208139020269E-3</v>
      </c>
    </row>
    <row r="62" spans="3:21" x14ac:dyDescent="0.35">
      <c r="C62" s="12">
        <v>49</v>
      </c>
      <c r="D62" s="12">
        <v>131.5</v>
      </c>
      <c r="E62" s="12">
        <v>1.0879446778483053</v>
      </c>
      <c r="F62" s="12">
        <v>1.3862296304641746</v>
      </c>
      <c r="G62" s="12">
        <v>2.0302419803457337</v>
      </c>
      <c r="H62" s="12">
        <v>0.8645674514979933</v>
      </c>
      <c r="I62" s="12">
        <v>0.79327894526747778</v>
      </c>
      <c r="J62" s="17">
        <f t="shared" si="4"/>
        <v>1.2324525370847368</v>
      </c>
      <c r="K62" s="17">
        <f t="shared" si="5"/>
        <v>0.22463423509728608</v>
      </c>
      <c r="M62" s="12">
        <v>49</v>
      </c>
      <c r="N62" s="12">
        <v>131.5</v>
      </c>
      <c r="O62" s="22">
        <v>7.2302982392512432</v>
      </c>
      <c r="P62" s="22">
        <v>7.2464605909207744</v>
      </c>
      <c r="Q62" s="22">
        <v>7.233782605272058</v>
      </c>
      <c r="R62" s="22">
        <v>7.2138514116458863</v>
      </c>
      <c r="S62" s="22">
        <v>7.2409646138735928</v>
      </c>
      <c r="T62" s="23">
        <f t="shared" si="6"/>
        <v>7.2330714921927113</v>
      </c>
      <c r="U62" s="23">
        <f t="shared" si="7"/>
        <v>5.5640697539411053E-3</v>
      </c>
    </row>
    <row r="63" spans="3:21" x14ac:dyDescent="0.35">
      <c r="C63" s="12">
        <v>50</v>
      </c>
      <c r="D63" s="12">
        <v>136.5</v>
      </c>
      <c r="E63" s="12">
        <v>0.85498904940513576</v>
      </c>
      <c r="F63" s="12">
        <v>0.85487397654237651</v>
      </c>
      <c r="G63" s="12">
        <v>0.88856236980023984</v>
      </c>
      <c r="H63" s="12">
        <v>0.5713014243065121</v>
      </c>
      <c r="I63" s="12">
        <v>1.2130368962665659</v>
      </c>
      <c r="J63" s="17">
        <f t="shared" si="4"/>
        <v>0.87655274326416599</v>
      </c>
      <c r="K63" s="17">
        <f t="shared" si="5"/>
        <v>0.10185262537021066</v>
      </c>
      <c r="M63" s="12">
        <v>50</v>
      </c>
      <c r="N63" s="12">
        <v>136.5</v>
      </c>
      <c r="O63" s="22">
        <v>7.2096042386647614</v>
      </c>
      <c r="P63" s="22">
        <v>7.1946445834109083</v>
      </c>
      <c r="Q63" s="22">
        <v>7.2155076033548999</v>
      </c>
      <c r="R63" s="22">
        <v>7.2013505097219754</v>
      </c>
      <c r="S63" s="22">
        <v>7.2155327366697151</v>
      </c>
      <c r="T63" s="23">
        <f t="shared" si="6"/>
        <v>7.2073279343644518</v>
      </c>
      <c r="U63" s="23">
        <f t="shared" si="7"/>
        <v>4.0988066781479033E-3</v>
      </c>
    </row>
    <row r="64" spans="3:21" x14ac:dyDescent="0.35">
      <c r="C64" s="12">
        <v>51</v>
      </c>
      <c r="D64" s="12">
        <v>141.5</v>
      </c>
      <c r="E64" s="12">
        <v>0.79367801243596792</v>
      </c>
      <c r="F64" s="12">
        <v>1.110972842692763</v>
      </c>
      <c r="G64" s="12">
        <v>0.78410498083281777</v>
      </c>
      <c r="H64" s="12">
        <v>0.85144735951634498</v>
      </c>
      <c r="I64" s="12">
        <v>1.2743930349588048</v>
      </c>
      <c r="J64" s="17">
        <f t="shared" si="4"/>
        <v>0.96291924608733959</v>
      </c>
      <c r="K64" s="17">
        <f t="shared" ref="K64:K81" si="8">STDEV(E64:I64)/SQRT(COUNT(E64:I64))</f>
        <v>9.7974207509884462E-2</v>
      </c>
      <c r="M64" s="12">
        <v>51</v>
      </c>
      <c r="N64" s="12">
        <v>141.5</v>
      </c>
      <c r="O64" s="22">
        <v>7.1965654992714319</v>
      </c>
      <c r="P64" s="22">
        <v>7.1981480654773824</v>
      </c>
      <c r="Q64" s="22">
        <v>7.1972234439115557</v>
      </c>
      <c r="R64" s="22">
        <v>7.2031257165495077</v>
      </c>
      <c r="S64" s="22">
        <v>7.2018209890083726</v>
      </c>
      <c r="T64" s="23">
        <f t="shared" si="6"/>
        <v>7.1993767428436497</v>
      </c>
      <c r="U64" s="23">
        <f t="shared" si="7"/>
        <v>1.3053462748376142E-3</v>
      </c>
    </row>
    <row r="65" spans="3:21" x14ac:dyDescent="0.35">
      <c r="C65" s="12">
        <v>52</v>
      </c>
      <c r="D65" s="12">
        <v>146.5</v>
      </c>
      <c r="E65" s="12">
        <v>0.81758796215697593</v>
      </c>
      <c r="F65" s="12">
        <v>1.2117951828980051</v>
      </c>
      <c r="G65" s="12">
        <v>0.91248148358568937</v>
      </c>
      <c r="H65" s="12">
        <v>0.92829444606096545</v>
      </c>
      <c r="I65" s="12">
        <v>0.69865515170865355</v>
      </c>
      <c r="J65" s="17">
        <f t="shared" si="4"/>
        <v>0.91376284528205787</v>
      </c>
      <c r="K65" s="17">
        <f t="shared" si="8"/>
        <v>8.5016766450040027E-2</v>
      </c>
      <c r="M65" s="12">
        <v>52</v>
      </c>
      <c r="N65" s="12">
        <v>146.5</v>
      </c>
      <c r="O65" s="22">
        <v>7.1864323358150255</v>
      </c>
      <c r="P65" s="22">
        <v>7.1918543210386634</v>
      </c>
      <c r="Q65" s="22">
        <v>7.1872003130356532</v>
      </c>
      <c r="R65" s="22">
        <v>7.1920096885006259</v>
      </c>
      <c r="S65" s="22">
        <v>7.2039912611970047</v>
      </c>
      <c r="T65" s="23">
        <f t="shared" si="6"/>
        <v>7.1922975839173944</v>
      </c>
      <c r="U65" s="23">
        <f t="shared" si="7"/>
        <v>3.1416934908940473E-3</v>
      </c>
    </row>
    <row r="66" spans="3:21" x14ac:dyDescent="0.35">
      <c r="C66">
        <v>53</v>
      </c>
      <c r="D66">
        <v>151.5</v>
      </c>
      <c r="E66" s="18">
        <v>0.95907257488631059</v>
      </c>
      <c r="F66" s="18">
        <v>0.87417215567964413</v>
      </c>
      <c r="G66" s="18">
        <v>0.72311672451324949</v>
      </c>
      <c r="H66" s="18">
        <v>0.72410040220650018</v>
      </c>
      <c r="I66" s="18">
        <v>2.1135205209996744</v>
      </c>
      <c r="J66" s="13">
        <f t="shared" si="4"/>
        <v>1.0787964756570758</v>
      </c>
      <c r="K66" s="13">
        <f t="shared" si="8"/>
        <v>0.26260009183615446</v>
      </c>
      <c r="M66">
        <v>53</v>
      </c>
      <c r="N66">
        <v>151.5</v>
      </c>
      <c r="O66" s="5">
        <v>7.1823869223787806</v>
      </c>
      <c r="P66" s="5">
        <v>7.1885800534616662</v>
      </c>
      <c r="Q66" s="5">
        <v>7.188368430618973</v>
      </c>
      <c r="R66" s="5">
        <v>7.1850277320867413</v>
      </c>
      <c r="S66" s="5">
        <v>7.1961596195956945</v>
      </c>
      <c r="T66" s="6">
        <f t="shared" si="6"/>
        <v>7.1881045516283706</v>
      </c>
      <c r="U66" s="6">
        <f t="shared" si="7"/>
        <v>2.3166566081410864E-3</v>
      </c>
    </row>
    <row r="67" spans="3:21" x14ac:dyDescent="0.35">
      <c r="C67">
        <v>54</v>
      </c>
      <c r="D67">
        <v>156.5</v>
      </c>
      <c r="E67" s="18">
        <v>0.67015122172164965</v>
      </c>
      <c r="F67" s="18">
        <v>0.86384851297358778</v>
      </c>
      <c r="G67" s="18">
        <v>0.7089078661523136</v>
      </c>
      <c r="H67" s="18">
        <v>1.13521876441942</v>
      </c>
      <c r="I67" s="18">
        <v>0.69283006131705827</v>
      </c>
      <c r="J67" s="13">
        <f t="shared" si="4"/>
        <v>0.81419128531680585</v>
      </c>
      <c r="K67" s="13">
        <f t="shared" si="8"/>
        <v>8.7202398923342667E-2</v>
      </c>
      <c r="M67">
        <v>54</v>
      </c>
      <c r="N67">
        <v>156.5</v>
      </c>
      <c r="O67" s="5">
        <v>7.1809186976192754</v>
      </c>
      <c r="P67" s="5">
        <v>7.1865922651608907</v>
      </c>
      <c r="Q67" s="5">
        <v>7.1880410552721887</v>
      </c>
      <c r="R67" s="5">
        <v>7.1878809453709795</v>
      </c>
      <c r="S67" s="5">
        <v>7.1931765092805184</v>
      </c>
      <c r="T67" s="6">
        <f t="shared" si="6"/>
        <v>7.1873218945407702</v>
      </c>
      <c r="U67" s="6">
        <f t="shared" si="7"/>
        <v>1.9575435319128124E-3</v>
      </c>
    </row>
    <row r="68" spans="3:21" x14ac:dyDescent="0.35">
      <c r="C68">
        <v>55</v>
      </c>
      <c r="D68">
        <v>161.5</v>
      </c>
      <c r="E68" s="18">
        <v>1.1182868896276568</v>
      </c>
      <c r="F68" s="18">
        <v>0.85565062821690863</v>
      </c>
      <c r="G68" s="18">
        <v>0.64664005591011109</v>
      </c>
      <c r="H68" s="18">
        <v>1.0497498729465236</v>
      </c>
      <c r="I68" s="18">
        <v>0.75190347887316578</v>
      </c>
      <c r="J68" s="13">
        <f t="shared" si="4"/>
        <v>0.88444618511487305</v>
      </c>
      <c r="K68" s="13">
        <f t="shared" si="8"/>
        <v>8.858760987295887E-2</v>
      </c>
      <c r="M68">
        <v>55</v>
      </c>
      <c r="N68">
        <v>161.5</v>
      </c>
      <c r="O68" s="5">
        <v>7.182275610039798</v>
      </c>
      <c r="P68" s="5">
        <v>7.1847318083779674</v>
      </c>
      <c r="Q68" s="5">
        <v>7.1870280982435704</v>
      </c>
      <c r="R68" s="5">
        <v>7.1880964286063387</v>
      </c>
      <c r="S68" s="5">
        <v>7.1894921820314019</v>
      </c>
      <c r="T68" s="6">
        <f t="shared" si="6"/>
        <v>7.186324825459816</v>
      </c>
      <c r="U68" s="6">
        <f t="shared" si="7"/>
        <v>1.2766982202047678E-3</v>
      </c>
    </row>
    <row r="69" spans="3:21" x14ac:dyDescent="0.35">
      <c r="C69">
        <v>56</v>
      </c>
      <c r="D69">
        <v>166.5</v>
      </c>
      <c r="E69" s="18">
        <v>0.78311714517915021</v>
      </c>
      <c r="F69" s="18">
        <v>0.89483049737643972</v>
      </c>
      <c r="G69" s="18">
        <v>0.96438831984981965</v>
      </c>
      <c r="H69" s="18">
        <v>1.0254625383338802</v>
      </c>
      <c r="I69" s="18">
        <v>0.93154416633570136</v>
      </c>
      <c r="J69" s="13">
        <f t="shared" si="4"/>
        <v>0.91986853341499819</v>
      </c>
      <c r="K69" s="13">
        <f t="shared" si="8"/>
        <v>4.0370949391988403E-2</v>
      </c>
      <c r="M69">
        <v>56</v>
      </c>
      <c r="N69">
        <v>166.5</v>
      </c>
      <c r="O69" s="5">
        <v>7.1833188324929429</v>
      </c>
      <c r="P69" s="5">
        <v>7.1848202533187333</v>
      </c>
      <c r="Q69" s="5">
        <v>7.1853591743221781</v>
      </c>
      <c r="R69" s="5">
        <v>7.190232311892637</v>
      </c>
      <c r="S69" s="5">
        <v>7.193614245041454</v>
      </c>
      <c r="T69" s="6">
        <f t="shared" si="6"/>
        <v>7.1874689634135889</v>
      </c>
      <c r="U69" s="6">
        <f t="shared" si="7"/>
        <v>1.9247213166814763E-3</v>
      </c>
    </row>
    <row r="70" spans="3:21" x14ac:dyDescent="0.35">
      <c r="C70">
        <v>57</v>
      </c>
      <c r="D70">
        <v>171.5</v>
      </c>
      <c r="E70" s="18">
        <v>0.83220490411634329</v>
      </c>
      <c r="F70" s="18">
        <v>0.77434638026994385</v>
      </c>
      <c r="G70" s="18">
        <v>0.92414577005579346</v>
      </c>
      <c r="H70" s="18">
        <v>0.89921555884850435</v>
      </c>
      <c r="I70" s="18">
        <v>0.90340322646294446</v>
      </c>
      <c r="J70" s="13">
        <f t="shared" si="4"/>
        <v>0.86666316795070597</v>
      </c>
      <c r="K70" s="13">
        <f t="shared" si="8"/>
        <v>2.7770038559201748E-2</v>
      </c>
      <c r="M70">
        <v>57</v>
      </c>
      <c r="N70">
        <v>171.5</v>
      </c>
      <c r="O70" s="5">
        <v>7.1825685878069079</v>
      </c>
      <c r="P70" s="5">
        <v>7.1816210301997643</v>
      </c>
      <c r="Q70" s="5">
        <v>7.1868916161128844</v>
      </c>
      <c r="R70" s="5">
        <v>7.1889081904744447</v>
      </c>
      <c r="S70" s="5">
        <v>7.1903193181889149</v>
      </c>
      <c r="T70" s="6">
        <f t="shared" si="6"/>
        <v>7.1860617485565825</v>
      </c>
      <c r="U70" s="6">
        <f t="shared" si="7"/>
        <v>1.7152253856938813E-3</v>
      </c>
    </row>
    <row r="71" spans="3:21" x14ac:dyDescent="0.35">
      <c r="C71">
        <v>58</v>
      </c>
      <c r="D71">
        <v>176.5</v>
      </c>
      <c r="E71" s="18">
        <v>1.1634303685427041</v>
      </c>
      <c r="F71" s="18">
        <v>0.8911317566493816</v>
      </c>
      <c r="G71" s="18">
        <v>0.96608442721983923</v>
      </c>
      <c r="H71" s="18">
        <v>1.3371864123546142</v>
      </c>
      <c r="I71" s="18">
        <v>0.76270847493375482</v>
      </c>
      <c r="J71" s="13">
        <f t="shared" si="4"/>
        <v>1.0241082879400589</v>
      </c>
      <c r="K71" s="13">
        <f t="shared" si="8"/>
        <v>0.10168774327742156</v>
      </c>
      <c r="M71">
        <v>58</v>
      </c>
      <c r="N71">
        <v>176.5</v>
      </c>
      <c r="O71" s="5">
        <v>7.1805848728197219</v>
      </c>
      <c r="P71" s="5">
        <v>7.1806118894011064</v>
      </c>
      <c r="Q71" s="5">
        <v>7.1841761098262049</v>
      </c>
      <c r="R71" s="5">
        <v>7.1861685680898431</v>
      </c>
      <c r="S71" s="5">
        <v>7.189731567592931</v>
      </c>
      <c r="T71" s="6">
        <f t="shared" si="6"/>
        <v>7.1842546015459616</v>
      </c>
      <c r="U71" s="6">
        <f t="shared" si="7"/>
        <v>1.737855670866939E-3</v>
      </c>
    </row>
    <row r="72" spans="3:21" x14ac:dyDescent="0.35">
      <c r="C72">
        <v>59</v>
      </c>
      <c r="D72">
        <v>181.5</v>
      </c>
      <c r="E72" s="18">
        <v>1.0521284374331283</v>
      </c>
      <c r="F72" s="18">
        <v>0.90641714719166278</v>
      </c>
      <c r="G72" s="18">
        <v>0.84122818649491782</v>
      </c>
      <c r="H72" s="18">
        <v>0.92482748320016805</v>
      </c>
      <c r="I72" s="18">
        <v>0.87813223198942159</v>
      </c>
      <c r="J72" s="13">
        <f t="shared" si="4"/>
        <v>0.92054669726185967</v>
      </c>
      <c r="K72" s="13">
        <f t="shared" si="8"/>
        <v>3.5792552769093884E-2</v>
      </c>
      <c r="M72">
        <v>59</v>
      </c>
      <c r="N72">
        <v>181.5</v>
      </c>
      <c r="O72" s="5">
        <v>7.1759562397522689</v>
      </c>
      <c r="P72" s="5">
        <v>7.1796309982764122</v>
      </c>
      <c r="Q72" s="5">
        <v>7.1853842312288201</v>
      </c>
      <c r="R72" s="5">
        <v>7.1861222226931947</v>
      </c>
      <c r="S72" s="5">
        <v>7.191813865367445</v>
      </c>
      <c r="T72" s="6">
        <f t="shared" si="6"/>
        <v>7.1837815114636268</v>
      </c>
      <c r="U72" s="6">
        <f t="shared" si="7"/>
        <v>2.7479809498609244E-3</v>
      </c>
    </row>
    <row r="73" spans="3:21" x14ac:dyDescent="0.35">
      <c r="C73">
        <v>60</v>
      </c>
      <c r="D73">
        <v>186.5</v>
      </c>
      <c r="E73" s="18">
        <v>0.83357424818844128</v>
      </c>
      <c r="F73" s="18">
        <v>0.86439854646252567</v>
      </c>
      <c r="G73" s="18">
        <v>0.78922160902066252</v>
      </c>
      <c r="H73" s="18">
        <v>1.1596280688966967</v>
      </c>
      <c r="I73" s="18">
        <v>1.0242669886850559</v>
      </c>
      <c r="J73" s="13">
        <f t="shared" si="4"/>
        <v>0.93421789225067653</v>
      </c>
      <c r="K73" s="13">
        <f t="shared" si="8"/>
        <v>6.8900796000905165E-2</v>
      </c>
      <c r="M73">
        <v>60</v>
      </c>
      <c r="N73">
        <v>186.5</v>
      </c>
      <c r="O73" s="5">
        <v>7.1780739457604277</v>
      </c>
      <c r="P73" s="5">
        <v>7.1817469720455307</v>
      </c>
      <c r="Q73" s="5">
        <v>7.1848906642171615</v>
      </c>
      <c r="R73" s="5">
        <v>7.1850645863030795</v>
      </c>
      <c r="S73" s="5">
        <v>7.1878515581778526</v>
      </c>
      <c r="T73" s="6">
        <f t="shared" si="6"/>
        <v>7.1835255453008102</v>
      </c>
      <c r="U73" s="6">
        <f t="shared" si="7"/>
        <v>1.6707759372201502E-3</v>
      </c>
    </row>
    <row r="74" spans="3:21" x14ac:dyDescent="0.35">
      <c r="C74">
        <v>61</v>
      </c>
      <c r="D74">
        <v>191.5</v>
      </c>
      <c r="E74" s="18">
        <v>0.93398400296906037</v>
      </c>
      <c r="F74" s="18">
        <v>0.89305136748461289</v>
      </c>
      <c r="G74" s="18">
        <v>0.88926721754382587</v>
      </c>
      <c r="H74" s="18">
        <v>0.96090052404481552</v>
      </c>
      <c r="I74" s="18">
        <v>0.85375571653643223</v>
      </c>
      <c r="J74" s="13">
        <f t="shared" si="4"/>
        <v>0.90619176571574944</v>
      </c>
      <c r="K74" s="13">
        <f t="shared" si="8"/>
        <v>1.8673653016328742E-2</v>
      </c>
      <c r="M74">
        <v>61</v>
      </c>
      <c r="N74">
        <v>191.5</v>
      </c>
      <c r="O74" s="5">
        <v>7.1835595082917632</v>
      </c>
      <c r="P74" s="5">
        <v>7.1809572207197991</v>
      </c>
      <c r="Q74" s="5">
        <v>7.1859792950373693</v>
      </c>
      <c r="R74" s="5">
        <v>7.1873927074312602</v>
      </c>
      <c r="S74" s="5">
        <v>7.1877784829642088</v>
      </c>
      <c r="T74" s="6">
        <f t="shared" si="6"/>
        <v>7.1851334428888807</v>
      </c>
      <c r="U74" s="6">
        <f t="shared" si="7"/>
        <v>1.2793373450966728E-3</v>
      </c>
    </row>
    <row r="75" spans="3:21" x14ac:dyDescent="0.35">
      <c r="C75">
        <v>62</v>
      </c>
      <c r="D75">
        <v>196.5</v>
      </c>
      <c r="E75" s="18">
        <v>0.99941416622226686</v>
      </c>
      <c r="F75" s="18">
        <v>1.1112798882422954</v>
      </c>
      <c r="G75" s="18">
        <v>0.84204769696267057</v>
      </c>
      <c r="H75" s="18">
        <v>1.1222991497658106</v>
      </c>
      <c r="I75" s="18">
        <v>1.0054499243906867</v>
      </c>
      <c r="J75" s="13">
        <f t="shared" si="4"/>
        <v>1.016098165116746</v>
      </c>
      <c r="K75" s="13">
        <f t="shared" si="8"/>
        <v>5.050916544148374E-2</v>
      </c>
      <c r="M75">
        <v>62</v>
      </c>
      <c r="N75">
        <v>196.5</v>
      </c>
      <c r="O75" s="5">
        <v>7.1782779743806939</v>
      </c>
      <c r="P75" s="5">
        <v>7.1791273973346126</v>
      </c>
      <c r="Q75" s="5">
        <v>7.1869330783996199</v>
      </c>
      <c r="R75" s="5">
        <v>7.1853316093331498</v>
      </c>
      <c r="S75" s="5">
        <v>7.190769290108495</v>
      </c>
      <c r="T75" s="6">
        <f t="shared" si="6"/>
        <v>7.1840878699113144</v>
      </c>
      <c r="U75" s="6">
        <f t="shared" si="7"/>
        <v>2.3732324918092238E-3</v>
      </c>
    </row>
    <row r="76" spans="3:21" x14ac:dyDescent="0.35">
      <c r="C76">
        <v>63</v>
      </c>
      <c r="D76">
        <v>201.5</v>
      </c>
      <c r="E76" s="18">
        <v>0.91388975040507336</v>
      </c>
      <c r="F76" s="18">
        <v>1.0136945205800771</v>
      </c>
      <c r="G76" s="18">
        <v>1.0801141313242604</v>
      </c>
      <c r="H76" s="18">
        <v>1.0983041136695755</v>
      </c>
      <c r="I76" s="18">
        <v>0.86719679821201967</v>
      </c>
      <c r="J76" s="13">
        <f t="shared" si="4"/>
        <v>0.99463986283820138</v>
      </c>
      <c r="K76" s="13">
        <f t="shared" si="8"/>
        <v>4.5374840404453713E-2</v>
      </c>
      <c r="M76">
        <v>63</v>
      </c>
      <c r="N76">
        <v>201.5</v>
      </c>
      <c r="O76" s="5">
        <v>7.1820220161512909</v>
      </c>
      <c r="P76" s="5">
        <v>7.1798401461347945</v>
      </c>
      <c r="Q76" s="5">
        <v>7.1855469602269038</v>
      </c>
      <c r="R76" s="5">
        <v>7.1896594328030412</v>
      </c>
      <c r="S76" s="5">
        <v>7.1903805107386649</v>
      </c>
      <c r="T76" s="6">
        <f t="shared" si="6"/>
        <v>7.1854898132109382</v>
      </c>
      <c r="U76" s="6">
        <f t="shared" si="7"/>
        <v>2.0646097712419651E-3</v>
      </c>
    </row>
    <row r="77" spans="3:21" x14ac:dyDescent="0.35">
      <c r="C77">
        <v>64</v>
      </c>
      <c r="D77">
        <v>206.5</v>
      </c>
      <c r="E77" s="18">
        <v>0.74994880369945249</v>
      </c>
      <c r="F77" s="18">
        <v>1.0484889204566343</v>
      </c>
      <c r="G77" s="18">
        <v>1.0146624612856117</v>
      </c>
      <c r="H77" s="18">
        <v>0.86288690509330557</v>
      </c>
      <c r="I77" s="18">
        <v>1.0211535372315719</v>
      </c>
      <c r="J77" s="13">
        <f t="shared" si="4"/>
        <v>0.93942812555331534</v>
      </c>
      <c r="K77" s="13">
        <f t="shared" si="8"/>
        <v>5.7443222842955985E-2</v>
      </c>
      <c r="M77">
        <v>64</v>
      </c>
      <c r="N77">
        <v>206.5</v>
      </c>
      <c r="O77" s="5">
        <v>7.1793055509530852</v>
      </c>
      <c r="P77" s="5">
        <v>7.1803319770283238</v>
      </c>
      <c r="Q77" s="5">
        <v>7.184658958511223</v>
      </c>
      <c r="R77" s="5">
        <v>7.1861345374086962</v>
      </c>
      <c r="S77" s="5">
        <v>7.185887319144376</v>
      </c>
      <c r="T77" s="6">
        <f t="shared" si="6"/>
        <v>7.1832636686091416</v>
      </c>
      <c r="U77" s="6">
        <f t="shared" si="7"/>
        <v>1.4375982507356751E-3</v>
      </c>
    </row>
    <row r="78" spans="3:21" x14ac:dyDescent="0.35">
      <c r="C78" s="56">
        <v>65</v>
      </c>
      <c r="D78" s="56">
        <v>211.5</v>
      </c>
      <c r="E78" s="56">
        <v>0.93064860305765895</v>
      </c>
      <c r="F78" s="56">
        <v>0.9942486069668669</v>
      </c>
      <c r="G78" s="56">
        <v>0.98258414837810704</v>
      </c>
      <c r="H78" s="56">
        <v>1.1090218830270762</v>
      </c>
      <c r="I78" s="56">
        <v>1.1329616231087194</v>
      </c>
      <c r="J78" s="59">
        <f t="shared" si="4"/>
        <v>1.0298929729076856</v>
      </c>
      <c r="K78" s="59">
        <f t="shared" si="8"/>
        <v>3.888612973771495E-2</v>
      </c>
      <c r="M78" s="56">
        <v>65</v>
      </c>
      <c r="N78" s="56">
        <v>211.5</v>
      </c>
      <c r="O78" s="57">
        <v>7.1783322819387267</v>
      </c>
      <c r="P78" s="57">
        <v>7.1800298935013593</v>
      </c>
      <c r="Q78" s="57">
        <v>7.1839326539636978</v>
      </c>
      <c r="R78" s="57">
        <v>7.1809514544922566</v>
      </c>
      <c r="S78" s="57">
        <v>7.1880051877664686</v>
      </c>
      <c r="T78" s="58">
        <f t="shared" si="6"/>
        <v>7.1822502943325022</v>
      </c>
      <c r="U78" s="58">
        <f t="shared" si="7"/>
        <v>1.7017214558251487E-3</v>
      </c>
    </row>
    <row r="79" spans="3:21" x14ac:dyDescent="0.35">
      <c r="C79" s="56">
        <v>66</v>
      </c>
      <c r="D79" s="56">
        <v>216.5</v>
      </c>
      <c r="E79" s="56">
        <v>0.99926280482142327</v>
      </c>
      <c r="F79" s="56">
        <v>0.89533005331340698</v>
      </c>
      <c r="G79" s="56">
        <v>0.85525226803083287</v>
      </c>
      <c r="H79" s="56">
        <v>1.0290477746229776</v>
      </c>
      <c r="I79" s="56">
        <v>0.85718080362822591</v>
      </c>
      <c r="J79" s="59">
        <f t="shared" si="4"/>
        <v>0.9272147408833733</v>
      </c>
      <c r="K79" s="59">
        <f t="shared" si="8"/>
        <v>3.6510870604367696E-2</v>
      </c>
      <c r="M79" s="56">
        <v>66</v>
      </c>
      <c r="N79" s="56">
        <v>216.5</v>
      </c>
      <c r="O79" s="57">
        <v>7.1783764673857888</v>
      </c>
      <c r="P79" s="57">
        <v>7.180666807996503</v>
      </c>
      <c r="Q79" s="57">
        <v>7.1841976761122375</v>
      </c>
      <c r="R79" s="57">
        <v>7.1858972373073415</v>
      </c>
      <c r="S79" s="57">
        <v>7.1894127660695837</v>
      </c>
      <c r="T79" s="58">
        <f t="shared" si="6"/>
        <v>7.1837101909742902</v>
      </c>
      <c r="U79" s="58">
        <f t="shared" si="7"/>
        <v>1.939728890955059E-3</v>
      </c>
    </row>
    <row r="80" spans="3:21" x14ac:dyDescent="0.35">
      <c r="C80" s="56">
        <v>67</v>
      </c>
      <c r="D80" s="56">
        <v>221.5</v>
      </c>
      <c r="E80" s="56">
        <v>0.95786837036831096</v>
      </c>
      <c r="F80" s="56">
        <v>0.90775762092354828</v>
      </c>
      <c r="G80" s="56">
        <v>0.85531510206274963</v>
      </c>
      <c r="H80" s="56">
        <v>0.83492346206158963</v>
      </c>
      <c r="I80" s="56">
        <v>0.81124840050287172</v>
      </c>
      <c r="J80" s="59">
        <f t="shared" si="4"/>
        <v>0.87342259118381416</v>
      </c>
      <c r="K80" s="59">
        <f t="shared" si="8"/>
        <v>2.6443976612429712E-2</v>
      </c>
      <c r="M80" s="56">
        <v>67</v>
      </c>
      <c r="N80" s="56">
        <v>221.5</v>
      </c>
      <c r="O80" s="57">
        <v>7.1766906901188348</v>
      </c>
      <c r="P80" s="57">
        <v>7.1808480619853787</v>
      </c>
      <c r="Q80" s="57">
        <v>7.1865339833220414</v>
      </c>
      <c r="R80" s="57">
        <v>7.1879629973355721</v>
      </c>
      <c r="S80" s="57">
        <v>7.1899685363341925</v>
      </c>
      <c r="T80" s="58">
        <f t="shared" si="6"/>
        <v>7.1844008538192039</v>
      </c>
      <c r="U80" s="58">
        <f t="shared" si="7"/>
        <v>2.4526225820106795E-3</v>
      </c>
    </row>
    <row r="81" spans="3:21" x14ac:dyDescent="0.35">
      <c r="C81" s="56">
        <v>68</v>
      </c>
      <c r="D81" s="56">
        <v>226.5</v>
      </c>
      <c r="E81" s="56">
        <v>1.0794409130445077</v>
      </c>
      <c r="F81" s="56">
        <v>1.0582241334034115</v>
      </c>
      <c r="G81" s="56">
        <v>0.82507188071087467</v>
      </c>
      <c r="H81" s="56">
        <v>1.0202571228201649</v>
      </c>
      <c r="I81" s="56">
        <v>0.98392922962872897</v>
      </c>
      <c r="J81" s="59">
        <f t="shared" si="4"/>
        <v>0.99338465592153768</v>
      </c>
      <c r="K81" s="59">
        <f t="shared" si="8"/>
        <v>4.5138986526532074E-2</v>
      </c>
      <c r="M81" s="56">
        <v>68</v>
      </c>
      <c r="N81" s="56">
        <v>226.5</v>
      </c>
      <c r="O81" s="57">
        <v>7.1755371894940945</v>
      </c>
      <c r="P81" s="57">
        <v>7.1786660053861002</v>
      </c>
      <c r="Q81" s="57">
        <v>7.1867044205889066</v>
      </c>
      <c r="R81" s="57">
        <v>7.1838020347904052</v>
      </c>
      <c r="S81" s="57">
        <v>7.1874557227347342</v>
      </c>
      <c r="T81" s="58">
        <f t="shared" si="6"/>
        <v>7.1824330745988476</v>
      </c>
      <c r="U81" s="58">
        <f t="shared" si="7"/>
        <v>2.313973689363957E-3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1680-CE39-40B3-9F98-4BCCB3151362}">
  <dimension ref="A1:AO81"/>
  <sheetViews>
    <sheetView workbookViewId="0">
      <selection activeCell="A26" sqref="A26"/>
    </sheetView>
  </sheetViews>
  <sheetFormatPr defaultRowHeight="14.5" x14ac:dyDescent="0.35"/>
  <cols>
    <col min="1" max="1" width="18.81640625" bestFit="1" customWidth="1"/>
    <col min="9" max="10" width="9.36328125" bestFit="1" customWidth="1"/>
    <col min="20" max="21" width="9.36328125" bestFit="1" customWidth="1"/>
    <col min="30" max="31" width="8.36328125" bestFit="1" customWidth="1"/>
    <col min="36" max="37" width="10.36328125" bestFit="1" customWidth="1"/>
    <col min="40" max="41" width="10.81640625" customWidth="1"/>
  </cols>
  <sheetData>
    <row r="1" spans="1:37" x14ac:dyDescent="0.35">
      <c r="E1" s="3" t="s">
        <v>38</v>
      </c>
      <c r="N1" s="3" t="s">
        <v>38</v>
      </c>
      <c r="W1" s="3" t="s">
        <v>41</v>
      </c>
      <c r="AF1" s="3" t="s">
        <v>41</v>
      </c>
    </row>
    <row r="2" spans="1:37" x14ac:dyDescent="0.35">
      <c r="A2" s="3" t="s">
        <v>24</v>
      </c>
      <c r="D2" s="3" t="s">
        <v>37</v>
      </c>
      <c r="E2" s="3" t="s">
        <v>4</v>
      </c>
      <c r="M2" s="3" t="s">
        <v>39</v>
      </c>
      <c r="N2" s="3" t="s">
        <v>4</v>
      </c>
      <c r="V2" s="3" t="s">
        <v>40</v>
      </c>
      <c r="W2" s="3" t="s">
        <v>4</v>
      </c>
      <c r="AE2" s="3" t="s">
        <v>55</v>
      </c>
      <c r="AF2" s="3" t="s">
        <v>4</v>
      </c>
    </row>
    <row r="3" spans="1:37" x14ac:dyDescent="0.35">
      <c r="A3" s="1" t="s">
        <v>0</v>
      </c>
      <c r="C3" s="3" t="s">
        <v>9</v>
      </c>
      <c r="D3" s="3" t="s">
        <v>10</v>
      </c>
      <c r="E3" s="3" t="s">
        <v>42</v>
      </c>
      <c r="F3" s="3" t="s">
        <v>43</v>
      </c>
      <c r="G3" s="3" t="s">
        <v>44</v>
      </c>
      <c r="H3" s="3" t="s">
        <v>45</v>
      </c>
      <c r="I3" s="3" t="s">
        <v>7</v>
      </c>
      <c r="J3" s="3" t="s">
        <v>8</v>
      </c>
      <c r="L3" s="3" t="s">
        <v>9</v>
      </c>
      <c r="M3" s="3" t="s">
        <v>10</v>
      </c>
      <c r="N3" s="3" t="s">
        <v>46</v>
      </c>
      <c r="O3" s="3" t="s">
        <v>47</v>
      </c>
      <c r="P3" s="3" t="s">
        <v>48</v>
      </c>
      <c r="Q3" s="3" t="s">
        <v>49</v>
      </c>
      <c r="R3" s="3" t="s">
        <v>7</v>
      </c>
      <c r="S3" s="3" t="s">
        <v>8</v>
      </c>
      <c r="U3" s="3" t="s">
        <v>9</v>
      </c>
      <c r="V3" s="3" t="s">
        <v>10</v>
      </c>
      <c r="W3" s="25" t="s">
        <v>50</v>
      </c>
      <c r="X3" s="25" t="s">
        <v>51</v>
      </c>
      <c r="Y3" s="25" t="s">
        <v>52</v>
      </c>
      <c r="Z3" s="25" t="s">
        <v>53</v>
      </c>
      <c r="AA3" s="25" t="s">
        <v>7</v>
      </c>
      <c r="AB3" s="25" t="s">
        <v>8</v>
      </c>
      <c r="AD3" s="3" t="s">
        <v>9</v>
      </c>
      <c r="AE3" s="3" t="s">
        <v>10</v>
      </c>
      <c r="AF3" s="3" t="s">
        <v>56</v>
      </c>
      <c r="AG3" s="3" t="s">
        <v>57</v>
      </c>
      <c r="AH3" s="3" t="s">
        <v>58</v>
      </c>
      <c r="AI3" s="3" t="s">
        <v>59</v>
      </c>
      <c r="AJ3" s="3" t="s">
        <v>7</v>
      </c>
      <c r="AK3" s="3" t="s">
        <v>8</v>
      </c>
    </row>
    <row r="4" spans="1:37" x14ac:dyDescent="0.35">
      <c r="A4" s="2" t="s">
        <v>1</v>
      </c>
      <c r="C4" s="1">
        <v>19</v>
      </c>
      <c r="D4" s="1">
        <v>-18.5</v>
      </c>
      <c r="E4" s="1">
        <v>0.61997724958951717</v>
      </c>
      <c r="F4" s="1">
        <v>0.68526716534790832</v>
      </c>
      <c r="G4" s="1">
        <v>0.71026872542595554</v>
      </c>
      <c r="H4" s="1">
        <v>0.6811426293521945</v>
      </c>
      <c r="I4" s="8">
        <f t="shared" ref="I4:I27" si="0">AVERAGE(E4:H4)</f>
        <v>0.67416394242889388</v>
      </c>
      <c r="J4" s="8">
        <f t="shared" ref="J4:J27" si="1">STDEV(E4:H4)/SQRT(COUNT(E4:H4))</f>
        <v>1.9174063789610535E-2</v>
      </c>
      <c r="L4" s="1">
        <v>19</v>
      </c>
      <c r="M4" s="1">
        <v>-18.5</v>
      </c>
      <c r="N4" s="1">
        <v>0.38002275041048295</v>
      </c>
      <c r="O4" s="1">
        <v>0.31473283465209173</v>
      </c>
      <c r="P4" s="1">
        <v>0.28973127457404441</v>
      </c>
      <c r="Q4" s="1">
        <v>0.31885737064780545</v>
      </c>
      <c r="R4" s="8">
        <f t="shared" ref="R4:R27" si="2">AVERAGE(N4:Q4)</f>
        <v>0.32583605757110612</v>
      </c>
      <c r="S4" s="8">
        <f t="shared" ref="S4:S27" si="3">STDEV(N4:Q4)/SQRT(COUNT(N4:Q4))</f>
        <v>1.917406378961075E-2</v>
      </c>
      <c r="U4" s="1">
        <v>19</v>
      </c>
      <c r="V4" s="1">
        <v>-18.5</v>
      </c>
      <c r="W4" s="7">
        <v>7.1888434214752452</v>
      </c>
      <c r="X4" s="7">
        <v>7.1904024726717193</v>
      </c>
      <c r="Y4" s="7">
        <v>7.1946691487021628</v>
      </c>
      <c r="Z4" s="7">
        <v>7.191098287530445</v>
      </c>
      <c r="AA4" s="8">
        <f t="shared" ref="AA4:AA27" si="4">AVERAGE(W4:Z4)</f>
        <v>7.1912533325948935</v>
      </c>
      <c r="AB4" s="8">
        <f t="shared" ref="AB4:AB27" si="5">STDEV(W4:Z4)/SQRT(COUNT(W4:Z4))</f>
        <v>1.2323241207896057E-3</v>
      </c>
      <c r="AD4" s="1">
        <v>19</v>
      </c>
      <c r="AE4" s="1">
        <v>-18.5</v>
      </c>
      <c r="AF4" s="1">
        <v>7.1339397634011998</v>
      </c>
      <c r="AG4" s="1">
        <v>7.1341033087112482</v>
      </c>
      <c r="AH4" s="1">
        <v>7.1401240335675213</v>
      </c>
      <c r="AI4" s="1">
        <v>7.1343331684583102</v>
      </c>
      <c r="AJ4" s="8">
        <f t="shared" ref="AJ4:AJ27" si="6">AVERAGE(AF4:AI4)</f>
        <v>7.1356250685345692</v>
      </c>
      <c r="AK4" s="8">
        <f t="shared" ref="AK4:AK27" si="7">STDEV(AF4:AI4)/SQRT(COUNT(AF4:AI4))</f>
        <v>1.5018238502789172E-3</v>
      </c>
    </row>
    <row r="5" spans="1:37" x14ac:dyDescent="0.35">
      <c r="A5" s="47" t="s">
        <v>2</v>
      </c>
      <c r="C5" s="1">
        <v>20</v>
      </c>
      <c r="D5" s="1">
        <v>-13.5</v>
      </c>
      <c r="E5" s="1">
        <v>0.65127795766615004</v>
      </c>
      <c r="F5" s="1">
        <v>0.66594369127724862</v>
      </c>
      <c r="G5" s="1">
        <v>0.74707788645444817</v>
      </c>
      <c r="H5" s="1">
        <v>0.69447452474259252</v>
      </c>
      <c r="I5" s="8">
        <f t="shared" si="0"/>
        <v>0.68969351503510978</v>
      </c>
      <c r="J5" s="8">
        <f t="shared" si="1"/>
        <v>2.1125879298293772E-2</v>
      </c>
      <c r="L5" s="1">
        <v>20</v>
      </c>
      <c r="M5" s="1">
        <v>-13.5</v>
      </c>
      <c r="N5" s="1">
        <v>0.34872204233384996</v>
      </c>
      <c r="O5" s="1">
        <v>0.33405630872275138</v>
      </c>
      <c r="P5" s="1">
        <v>0.25292211354555172</v>
      </c>
      <c r="Q5" s="1">
        <v>0.30552547525740764</v>
      </c>
      <c r="R5" s="8">
        <f t="shared" si="2"/>
        <v>0.31030648496489016</v>
      </c>
      <c r="S5" s="8">
        <f t="shared" si="3"/>
        <v>2.1125879298293841E-2</v>
      </c>
      <c r="U5" s="1">
        <v>20</v>
      </c>
      <c r="V5" s="1">
        <v>-13.5</v>
      </c>
      <c r="W5" s="7">
        <v>7.1890525618396186</v>
      </c>
      <c r="X5" s="7">
        <v>7.1882743554108783</v>
      </c>
      <c r="Y5" s="7">
        <v>7.1922798519167488</v>
      </c>
      <c r="Z5" s="7">
        <v>7.191763832651529</v>
      </c>
      <c r="AA5" s="8">
        <f t="shared" si="4"/>
        <v>7.190342650454693</v>
      </c>
      <c r="AB5" s="8">
        <f t="shared" si="5"/>
        <v>9.880402051623651E-4</v>
      </c>
      <c r="AD5" s="1">
        <v>20</v>
      </c>
      <c r="AE5" s="1">
        <v>-13.5</v>
      </c>
      <c r="AF5" s="1">
        <v>7.1339728257935739</v>
      </c>
      <c r="AG5" s="1">
        <v>7.1336033626298274</v>
      </c>
      <c r="AH5" s="1">
        <v>7.1357364091298408</v>
      </c>
      <c r="AI5" s="1">
        <v>7.1346800319754751</v>
      </c>
      <c r="AJ5" s="8">
        <f t="shared" si="6"/>
        <v>7.1344981573821791</v>
      </c>
      <c r="AK5" s="8">
        <f t="shared" si="7"/>
        <v>4.6930593123393712E-4</v>
      </c>
    </row>
    <row r="6" spans="1:37" x14ac:dyDescent="0.35">
      <c r="A6" s="11" t="s">
        <v>22</v>
      </c>
      <c r="C6" s="1">
        <v>21</v>
      </c>
      <c r="D6" s="1">
        <v>-8.5</v>
      </c>
      <c r="E6" s="1">
        <v>0.66739077333294972</v>
      </c>
      <c r="F6" s="1">
        <v>0.67479082495224751</v>
      </c>
      <c r="G6" s="1">
        <v>0.74845090862846386</v>
      </c>
      <c r="H6" s="1">
        <v>0.72868401738901367</v>
      </c>
      <c r="I6" s="8">
        <f t="shared" si="0"/>
        <v>0.70482913107566869</v>
      </c>
      <c r="J6" s="8">
        <f t="shared" si="1"/>
        <v>1.9949614748001873E-2</v>
      </c>
      <c r="L6" s="1">
        <v>21</v>
      </c>
      <c r="M6" s="1">
        <v>-8.5</v>
      </c>
      <c r="N6" s="1">
        <v>0.33260922666705028</v>
      </c>
      <c r="O6" s="1">
        <v>0.32520917504775254</v>
      </c>
      <c r="P6" s="1">
        <v>0.25154909137153614</v>
      </c>
      <c r="Q6" s="1">
        <v>0.27131598261098644</v>
      </c>
      <c r="R6" s="8">
        <f t="shared" si="2"/>
        <v>0.29517086892433131</v>
      </c>
      <c r="S6" s="8">
        <f t="shared" si="3"/>
        <v>1.9949614748002102E-2</v>
      </c>
      <c r="U6" s="1">
        <v>21</v>
      </c>
      <c r="V6" s="1">
        <v>-8.5</v>
      </c>
      <c r="W6" s="7">
        <v>7.1886733855593041</v>
      </c>
      <c r="X6" s="7">
        <v>7.1893929880469045</v>
      </c>
      <c r="Y6" s="7">
        <v>7.1934251518248988</v>
      </c>
      <c r="Z6" s="7">
        <v>7.1921352431327872</v>
      </c>
      <c r="AA6" s="8">
        <f t="shared" si="4"/>
        <v>7.1909066921409739</v>
      </c>
      <c r="AB6" s="8">
        <f t="shared" si="5"/>
        <v>1.1229030490642171E-3</v>
      </c>
      <c r="AD6" s="1">
        <v>21</v>
      </c>
      <c r="AE6" s="1">
        <v>-8.5</v>
      </c>
      <c r="AF6" s="1">
        <v>7.133561042943481</v>
      </c>
      <c r="AG6" s="1">
        <v>7.1340315302323383</v>
      </c>
      <c r="AH6" s="1">
        <v>7.1376923522269742</v>
      </c>
      <c r="AI6" s="1">
        <v>7.1341623298446732</v>
      </c>
      <c r="AJ6" s="8">
        <f t="shared" si="6"/>
        <v>7.1348618138118667</v>
      </c>
      <c r="AK6" s="8">
        <f t="shared" si="7"/>
        <v>9.5230427622666899E-4</v>
      </c>
    </row>
    <row r="7" spans="1:37" x14ac:dyDescent="0.35">
      <c r="A7" s="12" t="s">
        <v>23</v>
      </c>
      <c r="C7" s="1">
        <v>22</v>
      </c>
      <c r="D7" s="1">
        <v>-3.5</v>
      </c>
      <c r="E7" s="1">
        <v>0.63327472912833349</v>
      </c>
      <c r="F7" s="1">
        <v>0.66364551542732753</v>
      </c>
      <c r="G7" s="1">
        <v>0.66743465206936869</v>
      </c>
      <c r="H7" s="1">
        <v>0.68674518560863096</v>
      </c>
      <c r="I7" s="8">
        <f t="shared" si="0"/>
        <v>0.6627750205584152</v>
      </c>
      <c r="J7" s="8">
        <f t="shared" si="1"/>
        <v>1.1057825035274835E-2</v>
      </c>
      <c r="L7" s="1">
        <v>22</v>
      </c>
      <c r="M7" s="1">
        <v>-3.5</v>
      </c>
      <c r="N7" s="1">
        <v>0.3667252708716664</v>
      </c>
      <c r="O7" s="1">
        <v>0.33635448457267236</v>
      </c>
      <c r="P7" s="1">
        <v>0.33256534793063119</v>
      </c>
      <c r="Q7" s="1">
        <v>0.31325481439136893</v>
      </c>
      <c r="R7" s="8">
        <f t="shared" si="2"/>
        <v>0.33722497944158475</v>
      </c>
      <c r="S7" s="8">
        <f t="shared" si="3"/>
        <v>1.1057825035274834E-2</v>
      </c>
      <c r="U7" s="1">
        <v>22</v>
      </c>
      <c r="V7" s="1">
        <v>-3.5</v>
      </c>
      <c r="W7" s="7">
        <v>7.1886938225348933</v>
      </c>
      <c r="X7" s="7">
        <v>7.1898706231257883</v>
      </c>
      <c r="Y7" s="7">
        <v>7.1940267297668532</v>
      </c>
      <c r="Z7" s="7">
        <v>7.1928187559846188</v>
      </c>
      <c r="AA7" s="8">
        <f t="shared" si="4"/>
        <v>7.1913524828530386</v>
      </c>
      <c r="AB7" s="8">
        <f t="shared" si="5"/>
        <v>1.2438494144847226E-3</v>
      </c>
      <c r="AD7" s="1">
        <v>22</v>
      </c>
      <c r="AE7" s="1">
        <v>-3.5</v>
      </c>
      <c r="AF7" s="1">
        <v>7.1338923393559632</v>
      </c>
      <c r="AG7" s="1">
        <v>7.1324259263242498</v>
      </c>
      <c r="AH7" s="1">
        <v>7.1392342493665186</v>
      </c>
      <c r="AI7" s="1">
        <v>7.1362989817442726</v>
      </c>
      <c r="AJ7" s="8">
        <f t="shared" si="6"/>
        <v>7.1354628741977502</v>
      </c>
      <c r="AK7" s="8">
        <f t="shared" si="7"/>
        <v>1.4891826216804408E-3</v>
      </c>
    </row>
    <row r="8" spans="1:37" x14ac:dyDescent="0.35">
      <c r="A8" s="56" t="s">
        <v>3</v>
      </c>
      <c r="C8">
        <v>23</v>
      </c>
      <c r="D8">
        <v>1.5</v>
      </c>
      <c r="E8">
        <v>0.67561663832410357</v>
      </c>
      <c r="F8">
        <v>0.72763620915449267</v>
      </c>
      <c r="G8">
        <v>0.71933085352959869</v>
      </c>
      <c r="H8">
        <v>0.7297635264236555</v>
      </c>
      <c r="I8" s="6">
        <f t="shared" si="0"/>
        <v>0.71308680685796266</v>
      </c>
      <c r="J8" s="6">
        <f t="shared" si="1"/>
        <v>1.2691203421571205E-2</v>
      </c>
      <c r="L8">
        <v>23</v>
      </c>
      <c r="M8">
        <v>1.5</v>
      </c>
      <c r="N8">
        <v>0.32438336167589638</v>
      </c>
      <c r="O8">
        <v>0.27236379084550744</v>
      </c>
      <c r="P8">
        <v>0.28066914647040136</v>
      </c>
      <c r="Q8">
        <v>0.27023647357634439</v>
      </c>
      <c r="R8" s="6">
        <f t="shared" si="2"/>
        <v>0.28691319314203745</v>
      </c>
      <c r="S8" s="6">
        <f t="shared" si="3"/>
        <v>1.2691203421571189E-2</v>
      </c>
      <c r="U8">
        <v>23</v>
      </c>
      <c r="V8">
        <v>1.5</v>
      </c>
      <c r="W8" s="5">
        <v>7.1930645910984303</v>
      </c>
      <c r="X8" s="5">
        <v>7.1924859538331747</v>
      </c>
      <c r="Y8" s="5">
        <v>7.1959684991633397</v>
      </c>
      <c r="Z8" s="5">
        <v>7.1954395653349374</v>
      </c>
      <c r="AA8" s="6">
        <f t="shared" si="4"/>
        <v>7.1942396523574699</v>
      </c>
      <c r="AB8" s="6">
        <f t="shared" si="5"/>
        <v>8.604712811531495E-4</v>
      </c>
      <c r="AD8">
        <v>23</v>
      </c>
      <c r="AE8">
        <v>1.5</v>
      </c>
      <c r="AF8" s="18">
        <v>7.1346946748631348</v>
      </c>
      <c r="AG8" s="18">
        <v>7.1324302654004192</v>
      </c>
      <c r="AH8" s="18">
        <v>7.1358416953976835</v>
      </c>
      <c r="AI8" s="18">
        <v>7.1338397827536006</v>
      </c>
      <c r="AJ8" s="6">
        <f t="shared" si="6"/>
        <v>7.1342016046037093</v>
      </c>
      <c r="AK8" s="6">
        <f t="shared" si="7"/>
        <v>7.1888650689435859E-4</v>
      </c>
    </row>
    <row r="9" spans="1:37" x14ac:dyDescent="0.35">
      <c r="C9" s="2">
        <v>24</v>
      </c>
      <c r="D9" s="2">
        <v>6.5</v>
      </c>
      <c r="E9" s="2">
        <v>0.87699747439361675</v>
      </c>
      <c r="F9" s="2">
        <v>0.91970579254793638</v>
      </c>
      <c r="G9" s="2">
        <v>0.83623977940295535</v>
      </c>
      <c r="H9" s="2">
        <v>0.87180137757666443</v>
      </c>
      <c r="I9" s="10">
        <f t="shared" si="0"/>
        <v>0.87618610598029334</v>
      </c>
      <c r="J9" s="10">
        <f t="shared" si="1"/>
        <v>1.7101550338699704E-2</v>
      </c>
      <c r="L9" s="2">
        <v>24</v>
      </c>
      <c r="M9" s="2">
        <v>6.5</v>
      </c>
      <c r="N9" s="2">
        <v>0.1230025256063832</v>
      </c>
      <c r="O9" s="2">
        <v>8.0294207452063587E-2</v>
      </c>
      <c r="P9" s="2">
        <v>0.16376022059704465</v>
      </c>
      <c r="Q9" s="2">
        <v>0.12819862242333555</v>
      </c>
      <c r="R9" s="10">
        <f t="shared" si="2"/>
        <v>0.12381389401970674</v>
      </c>
      <c r="S9" s="10">
        <f t="shared" si="3"/>
        <v>1.7101550338699738E-2</v>
      </c>
      <c r="U9" s="2">
        <v>24</v>
      </c>
      <c r="V9" s="2">
        <v>6.5</v>
      </c>
      <c r="W9" s="9">
        <v>7.234448671277331</v>
      </c>
      <c r="X9" s="9">
        <v>7.2366133832504591</v>
      </c>
      <c r="Y9" s="9">
        <v>7.238977703073572</v>
      </c>
      <c r="Z9" s="9">
        <v>7.2346271237289486</v>
      </c>
      <c r="AA9" s="10">
        <f t="shared" si="4"/>
        <v>7.2361667203325775</v>
      </c>
      <c r="AB9" s="10">
        <f t="shared" si="5"/>
        <v>1.0576381702689646E-3</v>
      </c>
      <c r="AD9" s="2">
        <v>24</v>
      </c>
      <c r="AE9" s="2">
        <v>6.5</v>
      </c>
      <c r="AF9" s="2">
        <v>7.1532021119124671</v>
      </c>
      <c r="AG9" s="2">
        <v>7.1631612939424318</v>
      </c>
      <c r="AH9" s="2">
        <v>7.1530481222788893</v>
      </c>
      <c r="AI9" s="2">
        <v>7.160693102341158</v>
      </c>
      <c r="AJ9" s="10">
        <f t="shared" si="6"/>
        <v>7.1575261576187366</v>
      </c>
      <c r="AK9" s="10">
        <f t="shared" si="7"/>
        <v>2.5905995450913599E-3</v>
      </c>
    </row>
    <row r="10" spans="1:37" x14ac:dyDescent="0.35">
      <c r="C10" s="47">
        <v>25</v>
      </c>
      <c r="D10" s="47">
        <v>11.5</v>
      </c>
      <c r="E10" s="47">
        <v>0.93969262528193154</v>
      </c>
      <c r="F10" s="47">
        <v>0.88254418600689122</v>
      </c>
      <c r="G10" s="47">
        <v>0.87609366160185143</v>
      </c>
      <c r="H10" s="47">
        <v>0.8286266353337447</v>
      </c>
      <c r="I10" s="49">
        <f t="shared" si="0"/>
        <v>0.88173927705610466</v>
      </c>
      <c r="J10" s="49">
        <f t="shared" si="1"/>
        <v>2.2752406710771066E-2</v>
      </c>
      <c r="L10" s="47">
        <v>25</v>
      </c>
      <c r="M10" s="47">
        <v>11.5</v>
      </c>
      <c r="N10" s="47">
        <v>6.0307374718068386E-2</v>
      </c>
      <c r="O10" s="47">
        <v>0.11745581399310867</v>
      </c>
      <c r="P10" s="47">
        <v>0.12390633839814862</v>
      </c>
      <c r="Q10" s="47">
        <v>0.17137336466625522</v>
      </c>
      <c r="R10" s="49">
        <f t="shared" si="2"/>
        <v>0.11826072294389522</v>
      </c>
      <c r="S10" s="49">
        <f t="shared" si="3"/>
        <v>2.2752406710771077E-2</v>
      </c>
      <c r="U10" s="47">
        <v>25</v>
      </c>
      <c r="V10" s="47">
        <v>11.5</v>
      </c>
      <c r="W10" s="48">
        <v>7.2530356806803393</v>
      </c>
      <c r="X10" s="48">
        <v>7.2534272651269962</v>
      </c>
      <c r="Y10" s="48">
        <v>7.2462809209161598</v>
      </c>
      <c r="Z10" s="48">
        <v>7.2549648624434617</v>
      </c>
      <c r="AA10" s="49">
        <f t="shared" si="4"/>
        <v>7.2519271822917393</v>
      </c>
      <c r="AB10" s="49">
        <f t="shared" si="5"/>
        <v>1.9275802061931215E-3</v>
      </c>
      <c r="AD10" s="47">
        <v>25</v>
      </c>
      <c r="AE10" s="47">
        <v>11.5</v>
      </c>
      <c r="AF10" s="47">
        <v>7.1574779985302852</v>
      </c>
      <c r="AG10" s="47">
        <v>7.180228469085006</v>
      </c>
      <c r="AH10" s="47">
        <v>7.1689955471623747</v>
      </c>
      <c r="AI10" s="47">
        <v>7.1586054825393921</v>
      </c>
      <c r="AJ10" s="49">
        <f t="shared" si="6"/>
        <v>7.1663268743292647</v>
      </c>
      <c r="AK10" s="49">
        <f t="shared" si="7"/>
        <v>5.3095719030312799E-3</v>
      </c>
    </row>
    <row r="11" spans="1:37" x14ac:dyDescent="0.35">
      <c r="C11" s="47">
        <v>26</v>
      </c>
      <c r="D11" s="47">
        <v>16.5</v>
      </c>
      <c r="E11" s="47">
        <v>0.91183875644784385</v>
      </c>
      <c r="F11" s="47">
        <v>0.9365845192800164</v>
      </c>
      <c r="G11" s="47">
        <v>0.8219918481275591</v>
      </c>
      <c r="H11" s="47">
        <v>0.78044949655147466</v>
      </c>
      <c r="I11" s="49">
        <f t="shared" si="0"/>
        <v>0.8627161551017235</v>
      </c>
      <c r="J11" s="49">
        <f t="shared" si="1"/>
        <v>3.685086778369448E-2</v>
      </c>
      <c r="L11" s="47">
        <v>26</v>
      </c>
      <c r="M11" s="47">
        <v>16.5</v>
      </c>
      <c r="N11" s="47">
        <v>8.8161243552156113E-2</v>
      </c>
      <c r="O11" s="47">
        <v>6.3415480719983625E-2</v>
      </c>
      <c r="P11" s="47">
        <v>0.17800815187244079</v>
      </c>
      <c r="Q11" s="47">
        <v>0.21955050344852525</v>
      </c>
      <c r="R11" s="49">
        <f t="shared" si="2"/>
        <v>0.13728384489827644</v>
      </c>
      <c r="S11" s="49">
        <f t="shared" si="3"/>
        <v>3.6850867783694466E-2</v>
      </c>
      <c r="U11" s="47">
        <v>26</v>
      </c>
      <c r="V11" s="47">
        <v>16.5</v>
      </c>
      <c r="W11" s="48">
        <v>7.2482729591310191</v>
      </c>
      <c r="X11" s="48">
        <v>7.2530899281574799</v>
      </c>
      <c r="Y11" s="48">
        <v>7.2493367003242648</v>
      </c>
      <c r="Z11" s="48">
        <v>7.2527662227190035</v>
      </c>
      <c r="AA11" s="49">
        <f t="shared" si="4"/>
        <v>7.250866452582942</v>
      </c>
      <c r="AB11" s="49">
        <f t="shared" si="5"/>
        <v>1.211724681962748E-3</v>
      </c>
      <c r="AD11" s="47">
        <v>26</v>
      </c>
      <c r="AE11" s="47">
        <v>16.5</v>
      </c>
      <c r="AF11" s="47">
        <v>7.1504969132375136</v>
      </c>
      <c r="AG11" s="47">
        <v>7.1911820624993892</v>
      </c>
      <c r="AH11" s="47">
        <v>7.1949531559104987</v>
      </c>
      <c r="AI11" s="47">
        <v>7.1808040817528607</v>
      </c>
      <c r="AJ11" s="49">
        <f t="shared" si="6"/>
        <v>7.1793590533500655</v>
      </c>
      <c r="AK11" s="49">
        <f t="shared" si="7"/>
        <v>1.0075013726093889E-2</v>
      </c>
    </row>
    <row r="12" spans="1:37" x14ac:dyDescent="0.35">
      <c r="C12">
        <v>27</v>
      </c>
      <c r="D12">
        <v>21.5</v>
      </c>
      <c r="E12">
        <v>0.87614533778378656</v>
      </c>
      <c r="F12">
        <v>0.91269849896982391</v>
      </c>
      <c r="G12">
        <v>0.76320451272675494</v>
      </c>
      <c r="H12">
        <v>0.82719282235018499</v>
      </c>
      <c r="I12" s="6">
        <f t="shared" si="0"/>
        <v>0.84481029295763754</v>
      </c>
      <c r="J12" s="6">
        <f t="shared" si="1"/>
        <v>3.2352965072134927E-2</v>
      </c>
      <c r="L12">
        <v>27</v>
      </c>
      <c r="M12">
        <v>21.5</v>
      </c>
      <c r="N12">
        <v>0.12385466221621336</v>
      </c>
      <c r="O12">
        <v>8.7301501030176018E-2</v>
      </c>
      <c r="P12">
        <v>0.2367954872732452</v>
      </c>
      <c r="Q12">
        <v>0.1728071776498151</v>
      </c>
      <c r="R12" s="6">
        <f t="shared" si="2"/>
        <v>0.15518970704236243</v>
      </c>
      <c r="S12" s="6">
        <f t="shared" si="3"/>
        <v>3.2352965072134969E-2</v>
      </c>
      <c r="U12">
        <v>27</v>
      </c>
      <c r="V12">
        <v>21.5</v>
      </c>
      <c r="W12" s="5">
        <v>7.2358560151671041</v>
      </c>
      <c r="X12" s="5">
        <v>7.2327965801342051</v>
      </c>
      <c r="Y12" s="5">
        <v>7.2401954523382539</v>
      </c>
      <c r="Z12" s="5">
        <v>7.2344843133331063</v>
      </c>
      <c r="AA12" s="6">
        <f t="shared" si="4"/>
        <v>7.2358330902431671</v>
      </c>
      <c r="AB12" s="6">
        <f t="shared" si="5"/>
        <v>1.582990876888039E-3</v>
      </c>
      <c r="AD12">
        <v>27</v>
      </c>
      <c r="AE12">
        <v>21.5</v>
      </c>
      <c r="AF12" s="18">
        <v>7.1436912385313285</v>
      </c>
      <c r="AG12" s="18">
        <v>7.1417233623154042</v>
      </c>
      <c r="AH12" s="18">
        <v>7.1535188711750193</v>
      </c>
      <c r="AI12" s="18">
        <v>7.1564481430685865</v>
      </c>
      <c r="AJ12" s="6">
        <f t="shared" si="6"/>
        <v>7.1488454037725848</v>
      </c>
      <c r="AK12" s="6">
        <f t="shared" si="7"/>
        <v>3.6163037784520615E-3</v>
      </c>
    </row>
    <row r="13" spans="1:37" x14ac:dyDescent="0.35">
      <c r="C13">
        <v>28</v>
      </c>
      <c r="D13">
        <v>26.5</v>
      </c>
      <c r="E13">
        <v>0.83035893549625073</v>
      </c>
      <c r="F13">
        <v>0.86398514652992153</v>
      </c>
      <c r="G13">
        <v>0.93042209506232787</v>
      </c>
      <c r="H13">
        <v>0.90733734369345453</v>
      </c>
      <c r="I13" s="6">
        <f t="shared" si="0"/>
        <v>0.88302588019548867</v>
      </c>
      <c r="J13" s="6">
        <f t="shared" si="1"/>
        <v>2.2311814963512352E-2</v>
      </c>
      <c r="L13">
        <v>28</v>
      </c>
      <c r="M13">
        <v>26.5</v>
      </c>
      <c r="N13">
        <v>0.16964106450374922</v>
      </c>
      <c r="O13">
        <v>0.13601485347007852</v>
      </c>
      <c r="P13">
        <v>6.957790493767213E-2</v>
      </c>
      <c r="Q13">
        <v>9.2662656306545521E-2</v>
      </c>
      <c r="R13" s="6">
        <f t="shared" si="2"/>
        <v>0.11697411980451135</v>
      </c>
      <c r="S13" s="6">
        <f t="shared" si="3"/>
        <v>2.2311814963512339E-2</v>
      </c>
      <c r="U13">
        <v>28</v>
      </c>
      <c r="V13">
        <v>26.5</v>
      </c>
      <c r="W13" s="5">
        <v>7.2154835528690642</v>
      </c>
      <c r="X13" s="5">
        <v>7.2085363725244491</v>
      </c>
      <c r="Y13" s="5">
        <v>7.2136940327586636</v>
      </c>
      <c r="Z13" s="5">
        <v>7.2161409923016002</v>
      </c>
      <c r="AA13" s="6">
        <f t="shared" si="4"/>
        <v>7.2134637376134441</v>
      </c>
      <c r="AB13" s="6">
        <f t="shared" si="5"/>
        <v>1.7219008127223748E-3</v>
      </c>
      <c r="AD13">
        <v>28</v>
      </c>
      <c r="AE13">
        <v>26.5</v>
      </c>
      <c r="AF13" s="18">
        <v>7.142676387868514</v>
      </c>
      <c r="AG13" s="18">
        <v>7.1412687626235041</v>
      </c>
      <c r="AH13" s="18">
        <v>7.148762987355437</v>
      </c>
      <c r="AI13" s="18">
        <v>7.1402846975904763</v>
      </c>
      <c r="AJ13" s="6">
        <f t="shared" si="6"/>
        <v>7.1432482088594833</v>
      </c>
      <c r="AK13" s="6">
        <f t="shared" si="7"/>
        <v>1.9026378081453627E-3</v>
      </c>
    </row>
    <row r="14" spans="1:37" x14ac:dyDescent="0.35">
      <c r="C14">
        <v>29</v>
      </c>
      <c r="D14">
        <v>31.5</v>
      </c>
      <c r="E14">
        <v>0.76891072275010497</v>
      </c>
      <c r="F14">
        <v>0.79603357744045133</v>
      </c>
      <c r="G14">
        <v>0.74432395233520354</v>
      </c>
      <c r="H14">
        <v>0.87059611291752204</v>
      </c>
      <c r="I14" s="6">
        <f t="shared" si="0"/>
        <v>0.79496609136082041</v>
      </c>
      <c r="J14" s="6">
        <f t="shared" si="1"/>
        <v>2.7332136405288435E-2</v>
      </c>
      <c r="L14">
        <v>29</v>
      </c>
      <c r="M14">
        <v>31.5</v>
      </c>
      <c r="N14">
        <v>0.23108927724989514</v>
      </c>
      <c r="O14">
        <v>0.20396642255954855</v>
      </c>
      <c r="P14">
        <v>0.25567604766479635</v>
      </c>
      <c r="Q14">
        <v>0.12940388708247796</v>
      </c>
      <c r="R14" s="6">
        <f t="shared" si="2"/>
        <v>0.2050339086391795</v>
      </c>
      <c r="S14" s="6">
        <f t="shared" si="3"/>
        <v>2.733213640528841E-2</v>
      </c>
      <c r="U14">
        <v>29</v>
      </c>
      <c r="V14">
        <v>31.5</v>
      </c>
      <c r="W14" s="5">
        <v>7.2001213885247157</v>
      </c>
      <c r="X14" s="5">
        <v>7.1996651696292693</v>
      </c>
      <c r="Y14" s="5">
        <v>7.2065989302849847</v>
      </c>
      <c r="Z14" s="5">
        <v>7.2024348968880423</v>
      </c>
      <c r="AA14" s="6">
        <f t="shared" si="4"/>
        <v>7.2022050963317525</v>
      </c>
      <c r="AB14" s="6">
        <f t="shared" si="5"/>
        <v>1.5851301466898583E-3</v>
      </c>
      <c r="AD14">
        <v>29</v>
      </c>
      <c r="AE14">
        <v>31.5</v>
      </c>
      <c r="AF14" s="18">
        <v>7.1329716771542522</v>
      </c>
      <c r="AG14" s="18">
        <v>7.1391321282895985</v>
      </c>
      <c r="AH14" s="18">
        <v>7.1420357751454553</v>
      </c>
      <c r="AI14" s="18">
        <v>7.1441565093183019</v>
      </c>
      <c r="AJ14" s="6">
        <f t="shared" si="6"/>
        <v>7.1395740224769018</v>
      </c>
      <c r="AK14" s="6">
        <f t="shared" si="7"/>
        <v>2.4297744422926266E-3</v>
      </c>
    </row>
    <row r="15" spans="1:37" x14ac:dyDescent="0.35">
      <c r="C15">
        <v>30</v>
      </c>
      <c r="D15">
        <v>36.5</v>
      </c>
      <c r="E15">
        <v>0.77359808034542754</v>
      </c>
      <c r="F15">
        <v>0.86139769855040915</v>
      </c>
      <c r="G15">
        <v>0.77427151793300553</v>
      </c>
      <c r="H15">
        <v>0.77237775961519473</v>
      </c>
      <c r="I15" s="6">
        <f t="shared" si="0"/>
        <v>0.79541126411100926</v>
      </c>
      <c r="J15" s="6">
        <f t="shared" si="1"/>
        <v>2.1998969130858137E-2</v>
      </c>
      <c r="L15">
        <v>30</v>
      </c>
      <c r="M15">
        <v>36.5</v>
      </c>
      <c r="N15">
        <v>0.22640191965457229</v>
      </c>
      <c r="O15">
        <v>0.13860230144959088</v>
      </c>
      <c r="P15">
        <v>0.22572848206699456</v>
      </c>
      <c r="Q15">
        <v>0.22762224038480519</v>
      </c>
      <c r="R15" s="6">
        <f t="shared" si="2"/>
        <v>0.20458873588899074</v>
      </c>
      <c r="S15" s="6">
        <f t="shared" si="3"/>
        <v>2.1998969130858134E-2</v>
      </c>
      <c r="U15">
        <v>30</v>
      </c>
      <c r="V15">
        <v>36.5</v>
      </c>
      <c r="W15" s="5">
        <v>7.1977783887165891</v>
      </c>
      <c r="X15" s="5">
        <v>7.1998598043552642</v>
      </c>
      <c r="Y15" s="5">
        <v>7.2022898744789767</v>
      </c>
      <c r="Z15" s="5">
        <v>7.2053545779824768</v>
      </c>
      <c r="AA15" s="6">
        <f t="shared" si="4"/>
        <v>7.2013206613833258</v>
      </c>
      <c r="AB15" s="6">
        <f t="shared" si="5"/>
        <v>1.6302774829159677E-3</v>
      </c>
      <c r="AD15">
        <v>30</v>
      </c>
      <c r="AE15">
        <v>36.5</v>
      </c>
      <c r="AF15" s="18">
        <v>7.1402671367474317</v>
      </c>
      <c r="AG15" s="18">
        <v>7.1387311929579802</v>
      </c>
      <c r="AH15" s="18">
        <v>7.1395196725811418</v>
      </c>
      <c r="AI15" s="18">
        <v>7.149137656498386</v>
      </c>
      <c r="AJ15" s="6">
        <f t="shared" si="6"/>
        <v>7.1419139146962349</v>
      </c>
      <c r="AK15" s="6">
        <f t="shared" si="7"/>
        <v>2.4282441565469546E-3</v>
      </c>
    </row>
    <row r="16" spans="1:37" x14ac:dyDescent="0.35">
      <c r="C16">
        <v>31</v>
      </c>
      <c r="D16">
        <v>41.5</v>
      </c>
      <c r="E16">
        <v>0.70459948002586426</v>
      </c>
      <c r="F16">
        <v>0.77961892672569233</v>
      </c>
      <c r="G16">
        <v>0.72662254216773292</v>
      </c>
      <c r="H16">
        <v>0.73116678270024049</v>
      </c>
      <c r="I16" s="6">
        <f t="shared" si="0"/>
        <v>0.73550193290488253</v>
      </c>
      <c r="J16" s="6">
        <f t="shared" si="1"/>
        <v>1.5808509957417189E-2</v>
      </c>
      <c r="L16">
        <v>31</v>
      </c>
      <c r="M16">
        <v>41.5</v>
      </c>
      <c r="N16">
        <v>0.29540051997413586</v>
      </c>
      <c r="O16">
        <v>0.22038107327430762</v>
      </c>
      <c r="P16">
        <v>0.27337745783226702</v>
      </c>
      <c r="Q16">
        <v>0.26883321729975951</v>
      </c>
      <c r="R16" s="6">
        <f t="shared" si="2"/>
        <v>0.26449806709511747</v>
      </c>
      <c r="S16" s="6">
        <f t="shared" si="3"/>
        <v>1.5808509957417338E-2</v>
      </c>
      <c r="U16">
        <v>31</v>
      </c>
      <c r="V16">
        <v>41.5</v>
      </c>
      <c r="W16" s="5">
        <v>7.1946298370746726</v>
      </c>
      <c r="X16" s="5">
        <v>7.1948397640895934</v>
      </c>
      <c r="Y16" s="5">
        <v>7.2012120317620356</v>
      </c>
      <c r="Z16" s="5">
        <v>7.2003580528337325</v>
      </c>
      <c r="AA16" s="6">
        <f t="shared" si="4"/>
        <v>7.1977599214400083</v>
      </c>
      <c r="AB16" s="6">
        <f t="shared" si="5"/>
        <v>1.7557548115602634E-3</v>
      </c>
      <c r="AD16">
        <v>31</v>
      </c>
      <c r="AE16">
        <v>41.5</v>
      </c>
      <c r="AF16" s="18">
        <v>7.1364801038828611</v>
      </c>
      <c r="AG16" s="18">
        <v>7.1328707818212678</v>
      </c>
      <c r="AH16" s="18">
        <v>7.1445142713291281</v>
      </c>
      <c r="AI16" s="18">
        <v>7.1429929008213922</v>
      </c>
      <c r="AJ16" s="6">
        <f t="shared" si="6"/>
        <v>7.1392145144636618</v>
      </c>
      <c r="AK16" s="6">
        <f t="shared" si="7"/>
        <v>2.7398839903043045E-3</v>
      </c>
    </row>
    <row r="17" spans="3:41" x14ac:dyDescent="0.35">
      <c r="C17">
        <v>32</v>
      </c>
      <c r="D17">
        <v>46.5</v>
      </c>
      <c r="E17">
        <v>0.73490519834599521</v>
      </c>
      <c r="F17">
        <v>0.75607821693704014</v>
      </c>
      <c r="G17">
        <v>0.72642500908187724</v>
      </c>
      <c r="H17">
        <v>0.76447004795696949</v>
      </c>
      <c r="I17" s="6">
        <f t="shared" si="0"/>
        <v>0.74546961808047052</v>
      </c>
      <c r="J17" s="6">
        <f t="shared" si="1"/>
        <v>8.8875512254821751E-3</v>
      </c>
      <c r="L17">
        <v>32</v>
      </c>
      <c r="M17">
        <v>46.5</v>
      </c>
      <c r="N17">
        <v>0.26509480165400467</v>
      </c>
      <c r="O17">
        <v>0.24392178306295986</v>
      </c>
      <c r="P17">
        <v>0.27357499091812276</v>
      </c>
      <c r="Q17">
        <v>0.23552995204303059</v>
      </c>
      <c r="R17" s="6">
        <f t="shared" si="2"/>
        <v>0.25453038191952948</v>
      </c>
      <c r="S17" s="6">
        <f t="shared" si="3"/>
        <v>8.8875512254821491E-3</v>
      </c>
      <c r="U17">
        <v>32</v>
      </c>
      <c r="V17">
        <v>46.5</v>
      </c>
      <c r="W17" s="5">
        <v>7.1931294514803747</v>
      </c>
      <c r="X17" s="5">
        <v>7.1921844780707698</v>
      </c>
      <c r="Y17" s="5">
        <v>7.1994484991574144</v>
      </c>
      <c r="Z17" s="5">
        <v>7.1975028544982074</v>
      </c>
      <c r="AA17" s="6">
        <f t="shared" si="4"/>
        <v>7.1955663208016913</v>
      </c>
      <c r="AB17" s="6">
        <f t="shared" si="5"/>
        <v>1.7367753618235382E-3</v>
      </c>
      <c r="AD17">
        <v>32</v>
      </c>
      <c r="AE17">
        <v>46.5</v>
      </c>
      <c r="AF17" s="18">
        <v>7.1344888995321423</v>
      </c>
      <c r="AG17" s="18">
        <v>7.1337278091134735</v>
      </c>
      <c r="AH17" s="18">
        <v>7.1334296655730824</v>
      </c>
      <c r="AI17" s="18">
        <v>7.14156364969437</v>
      </c>
      <c r="AJ17" s="6">
        <f t="shared" si="6"/>
        <v>7.1358025059782673</v>
      </c>
      <c r="AK17" s="6">
        <f t="shared" si="7"/>
        <v>1.933284715239704E-3</v>
      </c>
    </row>
    <row r="18" spans="3:41" x14ac:dyDescent="0.35">
      <c r="C18">
        <v>33</v>
      </c>
      <c r="D18">
        <v>51.5</v>
      </c>
      <c r="E18">
        <v>0.68524333661738179</v>
      </c>
      <c r="F18">
        <v>0.73267600584956649</v>
      </c>
      <c r="G18">
        <v>0.75323501658006153</v>
      </c>
      <c r="H18">
        <v>0.77740223402083519</v>
      </c>
      <c r="I18" s="6">
        <f t="shared" si="0"/>
        <v>0.73713914826696125</v>
      </c>
      <c r="J18" s="6">
        <f t="shared" si="1"/>
        <v>1.9564610819417134E-2</v>
      </c>
      <c r="L18">
        <v>33</v>
      </c>
      <c r="M18">
        <v>51.5</v>
      </c>
      <c r="N18">
        <v>0.31475666338261826</v>
      </c>
      <c r="O18">
        <v>0.26732399415043345</v>
      </c>
      <c r="P18">
        <v>0.24676498341993838</v>
      </c>
      <c r="Q18">
        <v>0.22259776597916475</v>
      </c>
      <c r="R18" s="6">
        <f t="shared" si="2"/>
        <v>0.26286085173303869</v>
      </c>
      <c r="S18" s="6">
        <f t="shared" si="3"/>
        <v>1.9564610819417225E-2</v>
      </c>
      <c r="U18">
        <v>33</v>
      </c>
      <c r="V18">
        <v>51.5</v>
      </c>
      <c r="W18" s="5">
        <v>7.1928692095553517</v>
      </c>
      <c r="X18" s="5">
        <v>7.19338813450325</v>
      </c>
      <c r="Y18" s="5">
        <v>7.1973832582242379</v>
      </c>
      <c r="Z18" s="5">
        <v>7.1981504404783498</v>
      </c>
      <c r="AA18" s="6">
        <f t="shared" si="4"/>
        <v>7.195447760690298</v>
      </c>
      <c r="AB18" s="6">
        <f t="shared" si="5"/>
        <v>1.3522085245546154E-3</v>
      </c>
      <c r="AD18">
        <v>33</v>
      </c>
      <c r="AE18">
        <v>51.5</v>
      </c>
      <c r="AF18" s="18">
        <v>7.1357809051056815</v>
      </c>
      <c r="AG18" s="18">
        <v>7.1355084023651028</v>
      </c>
      <c r="AH18" s="18">
        <v>7.1380812268650438</v>
      </c>
      <c r="AI18" s="18">
        <v>7.1383396074093319</v>
      </c>
      <c r="AJ18" s="6">
        <f t="shared" si="6"/>
        <v>7.13692753543629</v>
      </c>
      <c r="AK18" s="6">
        <f t="shared" si="7"/>
        <v>7.4462803682101759E-4</v>
      </c>
    </row>
    <row r="19" spans="3:41" x14ac:dyDescent="0.35">
      <c r="C19">
        <v>34</v>
      </c>
      <c r="D19">
        <v>56.5</v>
      </c>
      <c r="E19">
        <v>0.67344134512445497</v>
      </c>
      <c r="F19">
        <v>0.72980580914826143</v>
      </c>
      <c r="G19">
        <v>0.74672499178364471</v>
      </c>
      <c r="H19">
        <v>0.74228658878810072</v>
      </c>
      <c r="I19" s="6">
        <f t="shared" si="0"/>
        <v>0.72306468371111543</v>
      </c>
      <c r="J19" s="6">
        <f t="shared" si="1"/>
        <v>1.6924366845668871E-2</v>
      </c>
      <c r="L19">
        <v>34</v>
      </c>
      <c r="M19">
        <v>56.5</v>
      </c>
      <c r="N19">
        <v>0.32655865487554503</v>
      </c>
      <c r="O19">
        <v>0.27019419085173868</v>
      </c>
      <c r="P19">
        <v>0.25327500821635529</v>
      </c>
      <c r="Q19">
        <v>0.25771341121189933</v>
      </c>
      <c r="R19" s="6">
        <f t="shared" si="2"/>
        <v>0.27693531628888457</v>
      </c>
      <c r="S19" s="6">
        <f t="shared" si="3"/>
        <v>1.6924366845668878E-2</v>
      </c>
      <c r="U19">
        <v>34</v>
      </c>
      <c r="V19">
        <v>56.5</v>
      </c>
      <c r="W19" s="5">
        <v>7.191860452755316</v>
      </c>
      <c r="X19" s="5">
        <v>7.1929781574274916</v>
      </c>
      <c r="Y19" s="5">
        <v>7.1986303896113153</v>
      </c>
      <c r="Z19" s="5">
        <v>7.1981174025497907</v>
      </c>
      <c r="AA19" s="6">
        <f t="shared" si="4"/>
        <v>7.195396600585978</v>
      </c>
      <c r="AB19" s="6">
        <f t="shared" si="5"/>
        <v>1.7371759548618949E-3</v>
      </c>
      <c r="AD19">
        <v>34</v>
      </c>
      <c r="AE19">
        <v>56.5</v>
      </c>
      <c r="AF19" s="18">
        <v>7.1348238932520349</v>
      </c>
      <c r="AG19" s="18">
        <v>7.1338187450071988</v>
      </c>
      <c r="AH19" s="18">
        <v>7.1338828670038454</v>
      </c>
      <c r="AI19" s="18">
        <v>7.1381732826326765</v>
      </c>
      <c r="AJ19" s="6">
        <f t="shared" si="6"/>
        <v>7.1351746969739391</v>
      </c>
      <c r="AK19" s="6">
        <f t="shared" si="7"/>
        <v>1.0255896520143229E-3</v>
      </c>
    </row>
    <row r="20" spans="3:41" x14ac:dyDescent="0.35">
      <c r="C20">
        <v>35</v>
      </c>
      <c r="D20">
        <v>61.5</v>
      </c>
      <c r="E20">
        <v>0.69173226949079158</v>
      </c>
      <c r="F20">
        <v>0.7125588807116936</v>
      </c>
      <c r="G20">
        <v>0.74422935666688084</v>
      </c>
      <c r="H20">
        <v>0.75327146074388662</v>
      </c>
      <c r="I20" s="6">
        <f t="shared" si="0"/>
        <v>0.72544799190331322</v>
      </c>
      <c r="J20" s="6">
        <f t="shared" si="1"/>
        <v>1.4229559040405662E-2</v>
      </c>
      <c r="L20">
        <v>35</v>
      </c>
      <c r="M20">
        <v>61.5</v>
      </c>
      <c r="N20">
        <v>0.30826773050920842</v>
      </c>
      <c r="O20">
        <v>0.28744111928830629</v>
      </c>
      <c r="P20">
        <v>0.25577064333311916</v>
      </c>
      <c r="Q20">
        <v>0.24672853925611329</v>
      </c>
      <c r="R20" s="6">
        <f t="shared" si="2"/>
        <v>0.27455200809668678</v>
      </c>
      <c r="S20" s="6">
        <f t="shared" si="3"/>
        <v>1.4229559040405668E-2</v>
      </c>
      <c r="U20">
        <v>35</v>
      </c>
      <c r="V20">
        <v>61.5</v>
      </c>
      <c r="W20" s="5">
        <v>7.1917321111689567</v>
      </c>
      <c r="X20" s="5">
        <v>7.1936034693230546</v>
      </c>
      <c r="Y20" s="5">
        <v>7.1974719617424316</v>
      </c>
      <c r="Z20" s="5">
        <v>7.1977492425031535</v>
      </c>
      <c r="AA20" s="6">
        <f t="shared" si="4"/>
        <v>7.1951391961843987</v>
      </c>
      <c r="AB20" s="6">
        <f t="shared" si="5"/>
        <v>1.4781977266785991E-3</v>
      </c>
      <c r="AD20">
        <v>35</v>
      </c>
      <c r="AE20">
        <v>61.5</v>
      </c>
      <c r="AF20" s="18">
        <v>7.134746773646568</v>
      </c>
      <c r="AG20" s="18">
        <v>7.1339243052594643</v>
      </c>
      <c r="AH20" s="18">
        <v>7.136941896480268</v>
      </c>
      <c r="AI20" s="18">
        <v>7.1402494713519538</v>
      </c>
      <c r="AJ20" s="6">
        <f t="shared" si="6"/>
        <v>7.1364656116845628</v>
      </c>
      <c r="AK20" s="6">
        <f t="shared" si="7"/>
        <v>1.412948564062425E-3</v>
      </c>
    </row>
    <row r="21" spans="3:41" x14ac:dyDescent="0.35">
      <c r="C21">
        <v>36</v>
      </c>
      <c r="D21">
        <v>66.5</v>
      </c>
      <c r="E21">
        <v>0.66602145354320919</v>
      </c>
      <c r="F21">
        <v>0.71941981732179472</v>
      </c>
      <c r="G21">
        <v>0.71444493507535278</v>
      </c>
      <c r="H21">
        <v>0.70025683425608998</v>
      </c>
      <c r="I21" s="6">
        <f t="shared" si="0"/>
        <v>0.70003576004911172</v>
      </c>
      <c r="J21" s="6">
        <f t="shared" si="1"/>
        <v>1.2042936803267641E-2</v>
      </c>
      <c r="L21">
        <v>36</v>
      </c>
      <c r="M21">
        <v>66.5</v>
      </c>
      <c r="N21">
        <v>0.33397854645679081</v>
      </c>
      <c r="O21">
        <v>0.28058018267820523</v>
      </c>
      <c r="P21">
        <v>0.28555506492464716</v>
      </c>
      <c r="Q21">
        <v>0.29974316574391002</v>
      </c>
      <c r="R21" s="6">
        <f t="shared" si="2"/>
        <v>0.29996423995088833</v>
      </c>
      <c r="S21" s="6">
        <f t="shared" si="3"/>
        <v>1.2042936803267653E-2</v>
      </c>
      <c r="U21">
        <v>36</v>
      </c>
      <c r="V21">
        <v>66.5</v>
      </c>
      <c r="W21" s="5">
        <v>7.1918491658243058</v>
      </c>
      <c r="X21" s="5">
        <v>7.1928366978301588</v>
      </c>
      <c r="Y21" s="5">
        <v>7.1977515056852353</v>
      </c>
      <c r="Z21" s="5">
        <v>7.197523061367975</v>
      </c>
      <c r="AA21" s="6">
        <f t="shared" si="4"/>
        <v>7.1949901076769187</v>
      </c>
      <c r="AB21" s="6">
        <f t="shared" si="5"/>
        <v>1.5422889658715236E-3</v>
      </c>
      <c r="AD21">
        <v>36</v>
      </c>
      <c r="AE21">
        <v>66.5</v>
      </c>
      <c r="AF21" s="18">
        <v>7.1348963538515804</v>
      </c>
      <c r="AG21" s="18">
        <v>7.1342619727287593</v>
      </c>
      <c r="AH21" s="18">
        <v>7.1395687651243822</v>
      </c>
      <c r="AI21" s="18">
        <v>7.1349744283102554</v>
      </c>
      <c r="AJ21" s="6">
        <f t="shared" si="6"/>
        <v>7.1359253800037434</v>
      </c>
      <c r="AK21" s="6">
        <f t="shared" si="7"/>
        <v>1.2248939697291304E-3</v>
      </c>
    </row>
    <row r="22" spans="3:41" x14ac:dyDescent="0.35">
      <c r="C22">
        <v>37</v>
      </c>
      <c r="D22">
        <v>71.5</v>
      </c>
      <c r="E22">
        <v>0.7026225750319316</v>
      </c>
      <c r="F22">
        <v>0.73481334574943302</v>
      </c>
      <c r="G22">
        <v>0.75208593896301412</v>
      </c>
      <c r="H22">
        <v>0.7802695444794352</v>
      </c>
      <c r="I22" s="6">
        <f t="shared" si="0"/>
        <v>0.74244785105595357</v>
      </c>
      <c r="J22" s="6">
        <f t="shared" si="1"/>
        <v>1.624733699612773E-2</v>
      </c>
      <c r="L22">
        <v>37</v>
      </c>
      <c r="M22">
        <v>71.5</v>
      </c>
      <c r="N22">
        <v>0.29737742496806846</v>
      </c>
      <c r="O22">
        <v>0.26518665425056687</v>
      </c>
      <c r="P22">
        <v>0.24791406103698593</v>
      </c>
      <c r="Q22">
        <v>0.2197304555205648</v>
      </c>
      <c r="R22" s="6">
        <f t="shared" si="2"/>
        <v>0.25755214894404649</v>
      </c>
      <c r="S22" s="6">
        <f t="shared" si="3"/>
        <v>1.6247336996127782E-2</v>
      </c>
      <c r="U22">
        <v>37</v>
      </c>
      <c r="V22">
        <v>71.5</v>
      </c>
      <c r="W22" s="5">
        <v>7.1917506039365628</v>
      </c>
      <c r="X22" s="5">
        <v>7.1934553782335282</v>
      </c>
      <c r="Y22" s="5">
        <v>7.1997867905377761</v>
      </c>
      <c r="Z22" s="5">
        <v>7.1933671946119846</v>
      </c>
      <c r="AA22" s="6">
        <f t="shared" si="4"/>
        <v>7.1945899918299627</v>
      </c>
      <c r="AB22" s="6">
        <f t="shared" si="5"/>
        <v>1.7760307211172287E-3</v>
      </c>
      <c r="AD22">
        <v>37</v>
      </c>
      <c r="AE22">
        <v>71.5</v>
      </c>
      <c r="AF22" s="18">
        <v>7.1355856346883186</v>
      </c>
      <c r="AG22" s="18">
        <v>7.1377317638125266</v>
      </c>
      <c r="AH22" s="18">
        <v>7.1366979730895173</v>
      </c>
      <c r="AI22" s="18">
        <v>7.1335433671585946</v>
      </c>
      <c r="AJ22" s="6">
        <f t="shared" si="6"/>
        <v>7.1358896846872391</v>
      </c>
      <c r="AK22" s="6">
        <f t="shared" si="7"/>
        <v>8.9648563811443307E-4</v>
      </c>
    </row>
    <row r="23" spans="3:41" x14ac:dyDescent="0.35">
      <c r="C23">
        <v>38</v>
      </c>
      <c r="D23">
        <v>76.5</v>
      </c>
      <c r="E23">
        <v>0.68836065293768711</v>
      </c>
      <c r="F23">
        <v>0.72325690704902468</v>
      </c>
      <c r="G23">
        <v>0.68851742155678775</v>
      </c>
      <c r="H23">
        <v>0.77903972013840561</v>
      </c>
      <c r="I23" s="6">
        <f t="shared" si="0"/>
        <v>0.71979367542047634</v>
      </c>
      <c r="J23" s="6">
        <f t="shared" si="1"/>
        <v>2.1385989857422395E-2</v>
      </c>
      <c r="L23">
        <v>38</v>
      </c>
      <c r="M23">
        <v>76.5</v>
      </c>
      <c r="N23">
        <v>0.31163934706231305</v>
      </c>
      <c r="O23">
        <v>0.27674309295097521</v>
      </c>
      <c r="P23">
        <v>0.31148257844321225</v>
      </c>
      <c r="Q23">
        <v>0.22096027986159436</v>
      </c>
      <c r="R23" s="6">
        <f t="shared" si="2"/>
        <v>0.28020632457952371</v>
      </c>
      <c r="S23" s="6">
        <f t="shared" si="3"/>
        <v>2.1385989857422481E-2</v>
      </c>
      <c r="U23">
        <v>38</v>
      </c>
      <c r="V23">
        <v>76.5</v>
      </c>
      <c r="W23" s="5">
        <v>7.1916494271932407</v>
      </c>
      <c r="X23" s="5">
        <v>7.1931208993989681</v>
      </c>
      <c r="Y23" s="5">
        <v>7.1984970218210718</v>
      </c>
      <c r="Z23" s="5">
        <v>7.1970253848870396</v>
      </c>
      <c r="AA23" s="6">
        <f t="shared" si="4"/>
        <v>7.1950731833250803</v>
      </c>
      <c r="AB23" s="6">
        <f t="shared" si="5"/>
        <v>1.6090183229641964E-3</v>
      </c>
      <c r="AD23">
        <v>38</v>
      </c>
      <c r="AE23">
        <v>76.5</v>
      </c>
      <c r="AF23" s="18">
        <v>7.1337932094858143</v>
      </c>
      <c r="AG23" s="18">
        <v>7.1345770895855791</v>
      </c>
      <c r="AH23" s="18">
        <v>7.1401442531635571</v>
      </c>
      <c r="AI23" s="18">
        <v>7.138072455207265</v>
      </c>
      <c r="AJ23" s="6">
        <f t="shared" si="6"/>
        <v>7.1366467518605532</v>
      </c>
      <c r="AK23" s="6">
        <f t="shared" si="7"/>
        <v>1.4914017850728039E-3</v>
      </c>
    </row>
    <row r="24" spans="3:41" x14ac:dyDescent="0.35">
      <c r="C24" s="56">
        <v>39</v>
      </c>
      <c r="D24" s="56">
        <v>81.5</v>
      </c>
      <c r="E24" s="56">
        <v>0.66734068326594087</v>
      </c>
      <c r="F24" s="56">
        <v>0.7137371432757853</v>
      </c>
      <c r="G24" s="56">
        <v>0.71616511243454439</v>
      </c>
      <c r="H24" s="56">
        <v>0.75342381566762384</v>
      </c>
      <c r="I24" s="58">
        <f t="shared" si="0"/>
        <v>0.7126666886609736</v>
      </c>
      <c r="J24" s="58">
        <f t="shared" si="1"/>
        <v>1.7628043493461896E-2</v>
      </c>
      <c r="L24" s="56">
        <v>39</v>
      </c>
      <c r="M24" s="56">
        <v>81.5</v>
      </c>
      <c r="N24" s="56">
        <v>0.33265931673405913</v>
      </c>
      <c r="O24" s="56">
        <v>0.28626285672421481</v>
      </c>
      <c r="P24" s="56">
        <v>0.28383488756545561</v>
      </c>
      <c r="Q24" s="56">
        <v>0.24657618433237619</v>
      </c>
      <c r="R24" s="58">
        <f t="shared" si="2"/>
        <v>0.28733331133902645</v>
      </c>
      <c r="S24" s="58">
        <f t="shared" si="3"/>
        <v>1.7628043493461823E-2</v>
      </c>
      <c r="U24" s="56">
        <v>39</v>
      </c>
      <c r="V24" s="56">
        <v>81.5</v>
      </c>
      <c r="W24" s="57">
        <v>7.1923077818402943</v>
      </c>
      <c r="X24" s="57">
        <v>7.1928489411421408</v>
      </c>
      <c r="Y24" s="57">
        <v>7.195807684048936</v>
      </c>
      <c r="Z24" s="57">
        <v>7.1961228197917047</v>
      </c>
      <c r="AA24" s="58">
        <f t="shared" si="4"/>
        <v>7.1942718067057685</v>
      </c>
      <c r="AB24" s="58">
        <f t="shared" si="5"/>
        <v>9.8603197809539944E-4</v>
      </c>
      <c r="AD24" s="56">
        <v>39</v>
      </c>
      <c r="AE24" s="56">
        <v>81.5</v>
      </c>
      <c r="AF24" s="56">
        <v>7.1340061862942052</v>
      </c>
      <c r="AG24" s="56">
        <v>7.1330935447586068</v>
      </c>
      <c r="AH24" s="56">
        <v>7.1370587166946429</v>
      </c>
      <c r="AI24" s="56">
        <v>7.1379374400027995</v>
      </c>
      <c r="AJ24" s="58">
        <f t="shared" si="6"/>
        <v>7.1355239719375643</v>
      </c>
      <c r="AK24" s="58">
        <f t="shared" si="7"/>
        <v>1.1687214917269109E-3</v>
      </c>
    </row>
    <row r="25" spans="3:41" x14ac:dyDescent="0.35">
      <c r="C25" s="56">
        <v>40</v>
      </c>
      <c r="D25" s="56">
        <v>86.5</v>
      </c>
      <c r="E25" s="56">
        <v>0.7072109468500809</v>
      </c>
      <c r="F25" s="56">
        <v>0.71429390306214902</v>
      </c>
      <c r="G25" s="56">
        <v>0.7627087686173909</v>
      </c>
      <c r="H25" s="56">
        <v>0.75925528812853327</v>
      </c>
      <c r="I25" s="58">
        <f t="shared" si="0"/>
        <v>0.73586722666453852</v>
      </c>
      <c r="J25" s="58">
        <f t="shared" si="1"/>
        <v>1.4588981165901195E-2</v>
      </c>
      <c r="L25" s="56">
        <v>40</v>
      </c>
      <c r="M25" s="56">
        <v>86.5</v>
      </c>
      <c r="N25" s="56">
        <v>0.29278905314991915</v>
      </c>
      <c r="O25" s="56">
        <v>0.28570609693785093</v>
      </c>
      <c r="P25" s="56">
        <v>0.23729123138260919</v>
      </c>
      <c r="Q25" s="56">
        <v>0.24074471187146676</v>
      </c>
      <c r="R25" s="58">
        <f t="shared" si="2"/>
        <v>0.26413277333546153</v>
      </c>
      <c r="S25" s="58">
        <f t="shared" si="3"/>
        <v>1.4588981165901183E-2</v>
      </c>
      <c r="U25" s="56">
        <v>40</v>
      </c>
      <c r="V25" s="56">
        <v>86.5</v>
      </c>
      <c r="W25" s="57">
        <v>7.1920745898987182</v>
      </c>
      <c r="X25" s="57">
        <v>7.1938374330072499</v>
      </c>
      <c r="Y25" s="57">
        <v>7.1987614805211404</v>
      </c>
      <c r="Z25" s="57">
        <v>7.1966274039694751</v>
      </c>
      <c r="AA25" s="58">
        <f t="shared" si="4"/>
        <v>7.1953252268491461</v>
      </c>
      <c r="AB25" s="58">
        <f t="shared" si="5"/>
        <v>1.4799683456770936E-3</v>
      </c>
      <c r="AD25" s="56">
        <v>40</v>
      </c>
      <c r="AE25" s="56">
        <v>86.5</v>
      </c>
      <c r="AF25" s="56">
        <v>7.135411336265836</v>
      </c>
      <c r="AG25" s="56">
        <v>7.1336209090409302</v>
      </c>
      <c r="AH25" s="56">
        <v>7.139953276254845</v>
      </c>
      <c r="AI25" s="56">
        <v>7.1345205962818712</v>
      </c>
      <c r="AJ25" s="58">
        <f t="shared" si="6"/>
        <v>7.1358765294608704</v>
      </c>
      <c r="AK25" s="58">
        <f t="shared" si="7"/>
        <v>1.4072031183536469E-3</v>
      </c>
    </row>
    <row r="26" spans="3:41" x14ac:dyDescent="0.35">
      <c r="C26" s="56">
        <v>41</v>
      </c>
      <c r="D26" s="56">
        <v>91.5</v>
      </c>
      <c r="E26" s="56">
        <v>0.69385785239943365</v>
      </c>
      <c r="F26" s="56">
        <v>0.71138981105218735</v>
      </c>
      <c r="G26" s="56">
        <v>0.73355078434341825</v>
      </c>
      <c r="H26" s="56">
        <v>0.79210321525590432</v>
      </c>
      <c r="I26" s="58">
        <f t="shared" si="0"/>
        <v>0.73272541576273587</v>
      </c>
      <c r="J26" s="58">
        <f t="shared" si="1"/>
        <v>2.1393729252809079E-2</v>
      </c>
      <c r="L26" s="56">
        <v>41</v>
      </c>
      <c r="M26" s="56">
        <v>91.5</v>
      </c>
      <c r="N26" s="56">
        <v>0.30614214760056635</v>
      </c>
      <c r="O26" s="56">
        <v>0.28861018894781271</v>
      </c>
      <c r="P26" s="56">
        <v>0.26644921565658164</v>
      </c>
      <c r="Q26" s="56">
        <v>0.2078967847440957</v>
      </c>
      <c r="R26" s="58">
        <f t="shared" si="2"/>
        <v>0.26727458423726413</v>
      </c>
      <c r="S26" s="58">
        <f t="shared" si="3"/>
        <v>2.1393729252808979E-2</v>
      </c>
      <c r="U26" s="56">
        <v>41</v>
      </c>
      <c r="V26" s="56">
        <v>91.5</v>
      </c>
      <c r="W26" s="57">
        <v>7.1925919427341238</v>
      </c>
      <c r="X26" s="57">
        <v>7.1924023597195204</v>
      </c>
      <c r="Y26" s="57">
        <v>7.1960040826641825</v>
      </c>
      <c r="Z26" s="57">
        <v>7.1955419609708429</v>
      </c>
      <c r="AA26" s="58">
        <f t="shared" si="4"/>
        <v>7.1941350865221674</v>
      </c>
      <c r="AB26" s="58">
        <f t="shared" si="5"/>
        <v>9.5114304989627938E-4</v>
      </c>
      <c r="AD26" s="56">
        <v>41</v>
      </c>
      <c r="AE26" s="56">
        <v>91.5</v>
      </c>
      <c r="AF26" s="56">
        <v>7.1357062284526664</v>
      </c>
      <c r="AG26" s="56">
        <v>7.134712591227041</v>
      </c>
      <c r="AH26" s="56">
        <v>7.1391860031050669</v>
      </c>
      <c r="AI26" s="56">
        <v>7.1342535683531008</v>
      </c>
      <c r="AJ26" s="58">
        <f t="shared" si="6"/>
        <v>7.1359645977844686</v>
      </c>
      <c r="AK26" s="58">
        <f t="shared" si="7"/>
        <v>1.1157713731631093E-3</v>
      </c>
    </row>
    <row r="27" spans="3:41" x14ac:dyDescent="0.35">
      <c r="C27" s="56">
        <v>42</v>
      </c>
      <c r="D27" s="56">
        <v>96.5</v>
      </c>
      <c r="E27" s="56">
        <v>0.69074962603677537</v>
      </c>
      <c r="F27" s="56">
        <v>0.70041484210281646</v>
      </c>
      <c r="G27" s="56">
        <v>0.73502961920518706</v>
      </c>
      <c r="H27" s="56">
        <v>0.75552426868023848</v>
      </c>
      <c r="I27" s="58">
        <f t="shared" si="0"/>
        <v>0.72042958900625431</v>
      </c>
      <c r="J27" s="58">
        <f t="shared" si="1"/>
        <v>1.5072844563175033E-2</v>
      </c>
      <c r="L27" s="56">
        <v>42</v>
      </c>
      <c r="M27" s="56">
        <v>96.5</v>
      </c>
      <c r="N27" s="56">
        <v>0.30925037396322463</v>
      </c>
      <c r="O27" s="56">
        <v>0.29958515789718348</v>
      </c>
      <c r="P27" s="56">
        <v>0.26497038079481305</v>
      </c>
      <c r="Q27" s="56">
        <v>0.2444757313197615</v>
      </c>
      <c r="R27" s="58">
        <f t="shared" si="2"/>
        <v>0.27957041099374569</v>
      </c>
      <c r="S27" s="58">
        <f t="shared" si="3"/>
        <v>1.5072844563175024E-2</v>
      </c>
      <c r="U27" s="56">
        <v>42</v>
      </c>
      <c r="V27" s="56">
        <v>96.5</v>
      </c>
      <c r="W27" s="57">
        <v>7.1904525189901358</v>
      </c>
      <c r="X27" s="57">
        <v>7.1937638410535163</v>
      </c>
      <c r="Y27" s="57">
        <v>7.1971739766928478</v>
      </c>
      <c r="Z27" s="57">
        <v>7.19582076580694</v>
      </c>
      <c r="AA27" s="58">
        <f t="shared" si="4"/>
        <v>7.19430277563586</v>
      </c>
      <c r="AB27" s="58">
        <f t="shared" si="5"/>
        <v>1.4623900639914829E-3</v>
      </c>
      <c r="AD27" s="56">
        <v>42</v>
      </c>
      <c r="AE27" s="56">
        <v>96.5</v>
      </c>
      <c r="AF27" s="56">
        <v>7.1345945104506585</v>
      </c>
      <c r="AG27" s="56">
        <v>7.1356315352232738</v>
      </c>
      <c r="AH27" s="56">
        <v>7.1381270291756431</v>
      </c>
      <c r="AI27" s="56">
        <v>7.1354350394430233</v>
      </c>
      <c r="AJ27" s="58">
        <f t="shared" si="6"/>
        <v>7.1359470285731499</v>
      </c>
      <c r="AK27" s="58">
        <f t="shared" si="7"/>
        <v>7.6066729596028311E-4</v>
      </c>
    </row>
    <row r="28" spans="3:41" s="18" customFormat="1" x14ac:dyDescent="0.35">
      <c r="I28" s="6"/>
      <c r="J28" s="6"/>
    </row>
    <row r="29" spans="3:41" s="18" customFormat="1" x14ac:dyDescent="0.35">
      <c r="I29" s="6"/>
      <c r="J29" s="6"/>
    </row>
    <row r="30" spans="3:41" x14ac:dyDescent="0.35">
      <c r="D30" s="3" t="s">
        <v>37</v>
      </c>
      <c r="E30" s="3" t="s">
        <v>20</v>
      </c>
      <c r="N30" s="3" t="s">
        <v>39</v>
      </c>
      <c r="O30" s="3" t="s">
        <v>20</v>
      </c>
      <c r="X30" s="3" t="s">
        <v>40</v>
      </c>
      <c r="Y30" s="3" t="s">
        <v>20</v>
      </c>
      <c r="AH30" s="3" t="s">
        <v>54</v>
      </c>
      <c r="AI30" s="3" t="s">
        <v>20</v>
      </c>
    </row>
    <row r="31" spans="3:41" x14ac:dyDescent="0.35">
      <c r="C31" s="3" t="s">
        <v>9</v>
      </c>
      <c r="D31" s="3" t="s">
        <v>10</v>
      </c>
      <c r="E31" s="3" t="s">
        <v>17</v>
      </c>
      <c r="F31" s="3" t="s">
        <v>18</v>
      </c>
      <c r="G31" s="3" t="s">
        <v>19</v>
      </c>
      <c r="H31" s="3" t="s">
        <v>5</v>
      </c>
      <c r="I31" s="3" t="s">
        <v>6</v>
      </c>
      <c r="J31" s="3" t="s">
        <v>7</v>
      </c>
      <c r="K31" s="3" t="s">
        <v>8</v>
      </c>
      <c r="M31" s="3" t="s">
        <v>9</v>
      </c>
      <c r="N31" s="3" t="s">
        <v>10</v>
      </c>
      <c r="O31" s="3" t="s">
        <v>17</v>
      </c>
      <c r="P31" s="3" t="s">
        <v>18</v>
      </c>
      <c r="Q31" s="3" t="s">
        <v>19</v>
      </c>
      <c r="R31" s="3" t="s">
        <v>5</v>
      </c>
      <c r="S31" s="3" t="s">
        <v>6</v>
      </c>
      <c r="T31" s="3" t="s">
        <v>7</v>
      </c>
      <c r="U31" s="3" t="s">
        <v>8</v>
      </c>
      <c r="W31" s="3" t="s">
        <v>9</v>
      </c>
      <c r="X31" s="3" t="s">
        <v>10</v>
      </c>
      <c r="Y31" s="3" t="s">
        <v>17</v>
      </c>
      <c r="Z31" s="3" t="s">
        <v>18</v>
      </c>
      <c r="AA31" s="3" t="s">
        <v>19</v>
      </c>
      <c r="AB31" s="3" t="s">
        <v>5</v>
      </c>
      <c r="AC31" s="3" t="s">
        <v>6</v>
      </c>
      <c r="AD31" s="25" t="s">
        <v>7</v>
      </c>
      <c r="AE31" s="25" t="s">
        <v>8</v>
      </c>
      <c r="AG31" s="3" t="s">
        <v>9</v>
      </c>
      <c r="AH31" s="3" t="s">
        <v>10</v>
      </c>
      <c r="AI31" s="3" t="s">
        <v>17</v>
      </c>
      <c r="AJ31" s="3" t="s">
        <v>18</v>
      </c>
      <c r="AK31" s="3" t="s">
        <v>19</v>
      </c>
      <c r="AL31" s="3" t="s">
        <v>5</v>
      </c>
      <c r="AM31" s="3" t="s">
        <v>6</v>
      </c>
      <c r="AN31" s="3" t="s">
        <v>7</v>
      </c>
      <c r="AO31" s="3" t="s">
        <v>8</v>
      </c>
    </row>
    <row r="32" spans="3:41" x14ac:dyDescent="0.35">
      <c r="C32" s="1">
        <v>19</v>
      </c>
      <c r="D32" s="1">
        <v>-18.5</v>
      </c>
      <c r="E32" s="1">
        <v>0.67107317374712117</v>
      </c>
      <c r="F32" s="1">
        <v>0.66894975469748452</v>
      </c>
      <c r="G32" s="1">
        <v>0.66192393792669724</v>
      </c>
      <c r="H32" s="1">
        <v>0.73319721906052571</v>
      </c>
      <c r="I32" s="1">
        <v>0.69655976975149436</v>
      </c>
      <c r="J32" s="8">
        <f>AVERAGE(E32:I32)</f>
        <v>0.68634077103666458</v>
      </c>
      <c r="K32" s="8">
        <f t="shared" ref="K32:K63" si="8">STDEV(E32:I32)/SQRT(COUNT(E32:I32))</f>
        <v>1.3099014030780695E-2</v>
      </c>
      <c r="M32" s="1">
        <v>19</v>
      </c>
      <c r="N32" s="1">
        <v>-18.5</v>
      </c>
      <c r="O32" s="1">
        <v>0.32892682625287883</v>
      </c>
      <c r="P32" s="1">
        <v>0.33105024530251542</v>
      </c>
      <c r="Q32" s="1">
        <v>0.33807606207330276</v>
      </c>
      <c r="R32" s="1">
        <v>0.26680278093947424</v>
      </c>
      <c r="S32" s="1">
        <v>0.30344023024850564</v>
      </c>
      <c r="T32" s="8">
        <f>AVERAGE(O32:S32)</f>
        <v>0.31365922896333542</v>
      </c>
      <c r="U32" s="8">
        <f>STDEV(O32:S32)/SQRT(COUNT(O32:S32))</f>
        <v>1.3099014030780702E-2</v>
      </c>
      <c r="W32" s="1">
        <v>19</v>
      </c>
      <c r="X32" s="1">
        <v>-18.5</v>
      </c>
      <c r="Y32" s="7">
        <v>7.1869721219803981</v>
      </c>
      <c r="Z32" s="7">
        <v>7.1859470551767481</v>
      </c>
      <c r="AA32" s="7">
        <v>7.189103925410171</v>
      </c>
      <c r="AB32" s="7">
        <v>7.1939821126474381</v>
      </c>
      <c r="AC32" s="7">
        <v>7.1930030492174968</v>
      </c>
      <c r="AD32" s="8">
        <f>AVERAGE(Y32:AC32)</f>
        <v>7.1898016528864499</v>
      </c>
      <c r="AE32" s="8">
        <f>STDEV(Y32:AC32)/SQRT(COUNT(Y32:AC32))</f>
        <v>1.5980640563628384E-3</v>
      </c>
      <c r="AG32" s="1">
        <v>19</v>
      </c>
      <c r="AH32" s="1">
        <v>-18.5</v>
      </c>
      <c r="AI32" s="1">
        <v>7.1308122874030602</v>
      </c>
      <c r="AJ32" s="1">
        <v>7.130393970971002</v>
      </c>
      <c r="AK32" s="1">
        <v>7.1342721197433194</v>
      </c>
      <c r="AL32" s="1">
        <v>7.1370726926264547</v>
      </c>
      <c r="AM32" s="1">
        <v>7.1339664914499421</v>
      </c>
      <c r="AN32" s="8">
        <f>AVERAGE(AI32:AM32)</f>
        <v>7.1333035124387552</v>
      </c>
      <c r="AO32" s="8">
        <f>STDEV(AI32:AM32)/SQRT(COUNT(AI32:AM32))</f>
        <v>1.2299612656121554E-3</v>
      </c>
    </row>
    <row r="33" spans="3:41" x14ac:dyDescent="0.35">
      <c r="C33" s="1">
        <v>20</v>
      </c>
      <c r="D33" s="1">
        <v>-13.5</v>
      </c>
      <c r="E33" s="1">
        <v>0.68310285666861026</v>
      </c>
      <c r="F33" s="1">
        <v>0.69034075518032867</v>
      </c>
      <c r="G33" s="1">
        <v>0.67996537909657506</v>
      </c>
      <c r="H33" s="1">
        <v>0.68899439811984564</v>
      </c>
      <c r="I33" s="1">
        <v>0.74387994633042809</v>
      </c>
      <c r="J33" s="8">
        <f t="shared" ref="J33:J81" si="9">AVERAGE(E33:I33)</f>
        <v>0.69725666707915757</v>
      </c>
      <c r="K33" s="8">
        <f t="shared" si="8"/>
        <v>1.1809199979517335E-2</v>
      </c>
      <c r="M33" s="1">
        <v>20</v>
      </c>
      <c r="N33" s="1">
        <v>-13.5</v>
      </c>
      <c r="O33" s="1">
        <v>0.31689714333138963</v>
      </c>
      <c r="P33" s="1">
        <v>0.30965924481967139</v>
      </c>
      <c r="Q33" s="1">
        <v>0.32003462090342505</v>
      </c>
      <c r="R33" s="1">
        <v>0.31100560188015447</v>
      </c>
      <c r="S33" s="1">
        <v>0.25612005366957191</v>
      </c>
      <c r="T33" s="8">
        <f t="shared" ref="T33:T81" si="10">AVERAGE(O33:S33)</f>
        <v>0.30274333292084254</v>
      </c>
      <c r="U33" s="8">
        <f t="shared" ref="U33:U81" si="11">STDEV(O33:S33)/SQRT(COUNT(O33:S33))</f>
        <v>1.180919997951734E-2</v>
      </c>
      <c r="W33" s="1">
        <v>20</v>
      </c>
      <c r="X33" s="1">
        <v>-13.5</v>
      </c>
      <c r="Y33" s="7">
        <v>7.1873969314936206</v>
      </c>
      <c r="Z33" s="7">
        <v>7.1868775847839377</v>
      </c>
      <c r="AA33" s="7">
        <v>7.1892005420750484</v>
      </c>
      <c r="AB33" s="7">
        <v>7.1948933787009253</v>
      </c>
      <c r="AC33" s="7">
        <v>7.1953945734656903</v>
      </c>
      <c r="AD33" s="8">
        <f t="shared" ref="AD33:AD81" si="12">AVERAGE(Y33:AC33)</f>
        <v>7.1907526021038448</v>
      </c>
      <c r="AE33" s="8">
        <f t="shared" ref="AE33:AE81" si="13">STDEV(Y33:AC33)/SQRT(COUNT(Y33:AC33))</f>
        <v>1.8354713803000789E-3</v>
      </c>
      <c r="AG33" s="1">
        <v>20</v>
      </c>
      <c r="AH33" s="1">
        <v>-13.5</v>
      </c>
      <c r="AI33" s="1">
        <v>7.1329779624073391</v>
      </c>
      <c r="AJ33" s="1">
        <v>7.1303766337688632</v>
      </c>
      <c r="AK33" s="1">
        <v>7.1356735538168179</v>
      </c>
      <c r="AL33" s="1">
        <v>7.1363677669714658</v>
      </c>
      <c r="AM33" s="1">
        <v>7.1353984965403834</v>
      </c>
      <c r="AN33" s="8">
        <f t="shared" ref="AN33:AN81" si="14">AVERAGE(AI33:AM33)</f>
        <v>7.1341588827009748</v>
      </c>
      <c r="AO33" s="8">
        <f t="shared" ref="AO33:AO81" si="15">STDEV(AI33:AM33)/SQRT(COUNT(AI33:AM33))</f>
        <v>1.1047628819078137E-3</v>
      </c>
    </row>
    <row r="34" spans="3:41" x14ac:dyDescent="0.35">
      <c r="C34" s="1">
        <v>21</v>
      </c>
      <c r="D34" s="1">
        <v>-8.5</v>
      </c>
      <c r="E34" s="1">
        <v>0.68717559512830306</v>
      </c>
      <c r="F34" s="1">
        <v>0.66568967595389483</v>
      </c>
      <c r="G34" s="1">
        <v>0.66671495408154924</v>
      </c>
      <c r="H34" s="1">
        <v>0.66848139891937819</v>
      </c>
      <c r="I34" s="1">
        <v>0.75666905618791314</v>
      </c>
      <c r="J34" s="8">
        <f t="shared" si="9"/>
        <v>0.68894613605420774</v>
      </c>
      <c r="K34" s="8">
        <f t="shared" si="8"/>
        <v>1.738307018466979E-2</v>
      </c>
      <c r="M34" s="1">
        <v>21</v>
      </c>
      <c r="N34" s="1">
        <v>-8.5</v>
      </c>
      <c r="O34" s="1">
        <v>0.31282440487169694</v>
      </c>
      <c r="P34" s="1">
        <v>0.33431032404610511</v>
      </c>
      <c r="Q34" s="1">
        <v>0.33328504591845082</v>
      </c>
      <c r="R34" s="1">
        <v>0.33151860108062187</v>
      </c>
      <c r="S34" s="1">
        <v>0.24333094381208689</v>
      </c>
      <c r="T34" s="8">
        <f t="shared" si="10"/>
        <v>0.31105386394579237</v>
      </c>
      <c r="U34" s="8">
        <f t="shared" si="11"/>
        <v>1.7383070184669721E-2</v>
      </c>
      <c r="W34" s="1">
        <v>21</v>
      </c>
      <c r="X34" s="1">
        <v>-8.5</v>
      </c>
      <c r="Y34" s="7">
        <v>7.185755712569712</v>
      </c>
      <c r="Z34" s="7">
        <v>7.186689407868827</v>
      </c>
      <c r="AA34" s="7">
        <v>7.1910384599262889</v>
      </c>
      <c r="AB34" s="7">
        <v>7.1951226806774651</v>
      </c>
      <c r="AC34" s="7">
        <v>7.1920146810009733</v>
      </c>
      <c r="AD34" s="8">
        <f t="shared" si="12"/>
        <v>7.1901241884086531</v>
      </c>
      <c r="AE34" s="8">
        <f t="shared" si="13"/>
        <v>1.7360310786839396E-3</v>
      </c>
      <c r="AG34" s="1">
        <v>21</v>
      </c>
      <c r="AH34" s="1">
        <v>-8.5</v>
      </c>
      <c r="AI34" s="1">
        <v>7.1304288117554373</v>
      </c>
      <c r="AJ34" s="1">
        <v>7.1306218505445917</v>
      </c>
      <c r="AK34" s="1">
        <v>7.1332864649253613</v>
      </c>
      <c r="AL34" s="1">
        <v>7.134829617991703</v>
      </c>
      <c r="AM34" s="1">
        <v>7.1349690854692529</v>
      </c>
      <c r="AN34" s="8">
        <f t="shared" si="14"/>
        <v>7.13282716613727</v>
      </c>
      <c r="AO34" s="8">
        <f t="shared" si="15"/>
        <v>9.8549753513015969E-4</v>
      </c>
    </row>
    <row r="35" spans="3:41" x14ac:dyDescent="0.35">
      <c r="C35" s="1">
        <v>22</v>
      </c>
      <c r="D35" s="1">
        <v>-3.5</v>
      </c>
      <c r="E35" s="1">
        <v>0.65022028634133033</v>
      </c>
      <c r="F35" s="1">
        <v>0.66047624103068181</v>
      </c>
      <c r="G35" s="1">
        <v>0.69519682897940072</v>
      </c>
      <c r="H35" s="1">
        <v>0.77108426596850232</v>
      </c>
      <c r="I35" s="1">
        <v>0.7452033332393676</v>
      </c>
      <c r="J35" s="8">
        <f t="shared" si="9"/>
        <v>0.70443619111185662</v>
      </c>
      <c r="K35" s="8">
        <f t="shared" si="8"/>
        <v>2.3517156623604124E-2</v>
      </c>
      <c r="M35" s="1">
        <v>22</v>
      </c>
      <c r="N35" s="1">
        <v>-3.5</v>
      </c>
      <c r="O35" s="1">
        <v>0.34977971365866972</v>
      </c>
      <c r="P35" s="1">
        <v>0.33952375896931819</v>
      </c>
      <c r="Q35" s="1">
        <v>0.30480317102059917</v>
      </c>
      <c r="R35" s="1">
        <v>0.22891573403149759</v>
      </c>
      <c r="S35" s="1">
        <v>0.25479666676063234</v>
      </c>
      <c r="T35" s="8">
        <f t="shared" si="10"/>
        <v>0.29556380888814338</v>
      </c>
      <c r="U35" s="8">
        <f t="shared" si="11"/>
        <v>2.351715662360427E-2</v>
      </c>
      <c r="W35" s="1">
        <v>22</v>
      </c>
      <c r="X35" s="1">
        <v>-3.5</v>
      </c>
      <c r="Y35" s="7">
        <v>7.1867831877917734</v>
      </c>
      <c r="Z35" s="7">
        <v>7.1876623179463062</v>
      </c>
      <c r="AA35" s="7">
        <v>7.1891267710769187</v>
      </c>
      <c r="AB35" s="7">
        <v>7.1945386319331837</v>
      </c>
      <c r="AC35" s="7">
        <v>7.1925816100609614</v>
      </c>
      <c r="AD35" s="8">
        <f t="shared" si="12"/>
        <v>7.1901385037618279</v>
      </c>
      <c r="AE35" s="8">
        <f t="shared" si="13"/>
        <v>1.4789039994339047E-3</v>
      </c>
      <c r="AG35" s="1">
        <v>22</v>
      </c>
      <c r="AH35" s="1">
        <v>-3.5</v>
      </c>
      <c r="AI35" s="1">
        <v>7.132119006293264</v>
      </c>
      <c r="AJ35" s="1">
        <v>7.1315449041275674</v>
      </c>
      <c r="AK35" s="1">
        <v>7.1351429355653799</v>
      </c>
      <c r="AL35" s="1">
        <v>7.1395518146867376</v>
      </c>
      <c r="AM35" s="1">
        <v>7.1395055725113927</v>
      </c>
      <c r="AN35" s="8">
        <f t="shared" si="14"/>
        <v>7.1355728466368671</v>
      </c>
      <c r="AO35" s="8">
        <f t="shared" si="15"/>
        <v>1.7267987296260832E-3</v>
      </c>
    </row>
    <row r="36" spans="3:41" x14ac:dyDescent="0.35">
      <c r="C36">
        <v>23</v>
      </c>
      <c r="D36">
        <v>1.5</v>
      </c>
      <c r="E36" s="18">
        <v>0.68755497089379203</v>
      </c>
      <c r="F36" s="18">
        <v>0.67591304763021443</v>
      </c>
      <c r="G36" s="18">
        <v>0.68753941267819862</v>
      </c>
      <c r="H36" s="18">
        <v>0.78560571925360856</v>
      </c>
      <c r="I36" s="18">
        <v>0.80863792457800632</v>
      </c>
      <c r="J36" s="6">
        <f t="shared" si="9"/>
        <v>0.72905021500676392</v>
      </c>
      <c r="K36" s="6">
        <f t="shared" si="8"/>
        <v>2.8108085247994994E-2</v>
      </c>
      <c r="M36">
        <v>23</v>
      </c>
      <c r="N36">
        <v>1.5</v>
      </c>
      <c r="O36" s="18">
        <v>0.31244502910620792</v>
      </c>
      <c r="P36" s="18">
        <v>0.32408695236978563</v>
      </c>
      <c r="Q36" s="18">
        <v>0.31246058732180126</v>
      </c>
      <c r="R36" s="18">
        <v>0.21439428074639141</v>
      </c>
      <c r="S36" s="18">
        <v>0.1913620754219936</v>
      </c>
      <c r="T36" s="6">
        <f t="shared" si="10"/>
        <v>0.27094978499323596</v>
      </c>
      <c r="U36" s="6">
        <f t="shared" si="11"/>
        <v>2.8108085247995039E-2</v>
      </c>
      <c r="W36">
        <v>23</v>
      </c>
      <c r="X36">
        <v>1.5</v>
      </c>
      <c r="Y36" s="5">
        <v>7.1879533516209362</v>
      </c>
      <c r="Z36" s="5">
        <v>7.1886758861845967</v>
      </c>
      <c r="AA36" s="5">
        <v>7.194341080395124</v>
      </c>
      <c r="AB36" s="5">
        <v>7.1991266936174894</v>
      </c>
      <c r="AC36" s="5">
        <v>7.1959125832779156</v>
      </c>
      <c r="AD36" s="6">
        <f t="shared" si="12"/>
        <v>7.193201919019212</v>
      </c>
      <c r="AE36" s="6">
        <f t="shared" si="13"/>
        <v>2.14220419613111E-3</v>
      </c>
      <c r="AG36">
        <v>23</v>
      </c>
      <c r="AH36">
        <v>1.5</v>
      </c>
      <c r="AI36" s="18">
        <v>7.1286682570361162</v>
      </c>
      <c r="AJ36" s="18">
        <v>7.1306364705804928</v>
      </c>
      <c r="AK36" s="18">
        <v>7.1356433841484828</v>
      </c>
      <c r="AL36" s="18">
        <v>7.1318528259572513</v>
      </c>
      <c r="AM36" s="18">
        <v>7.136496371500324</v>
      </c>
      <c r="AN36" s="6">
        <f t="shared" si="14"/>
        <v>7.1326594618445327</v>
      </c>
      <c r="AO36" s="6">
        <f t="shared" si="15"/>
        <v>1.4882630640191685E-3</v>
      </c>
    </row>
    <row r="37" spans="3:41" x14ac:dyDescent="0.35">
      <c r="C37" s="2">
        <v>24</v>
      </c>
      <c r="D37" s="2">
        <v>6.5</v>
      </c>
      <c r="E37" s="2">
        <v>0.34292121585226865</v>
      </c>
      <c r="F37" s="2">
        <v>0.88702045593238288</v>
      </c>
      <c r="G37" s="2">
        <v>0.85157636893171362</v>
      </c>
      <c r="H37" s="2">
        <v>0.91095338134391945</v>
      </c>
      <c r="I37" s="2">
        <v>0.67410527862188363</v>
      </c>
      <c r="J37" s="10">
        <f t="shared" si="9"/>
        <v>0.73331534013643362</v>
      </c>
      <c r="K37" s="10">
        <f t="shared" si="8"/>
        <v>0.10608477998698806</v>
      </c>
      <c r="M37" s="2">
        <v>24</v>
      </c>
      <c r="N37" s="2">
        <v>6.5</v>
      </c>
      <c r="O37" s="2">
        <v>0.48150445706543155</v>
      </c>
      <c r="P37" s="2">
        <v>0.11297954406761707</v>
      </c>
      <c r="Q37" s="2">
        <v>0.14842363106828632</v>
      </c>
      <c r="R37" s="2">
        <v>8.9046618656080601E-2</v>
      </c>
      <c r="S37" s="2">
        <v>0.32589472137811648</v>
      </c>
      <c r="T37" s="10">
        <f t="shared" si="10"/>
        <v>0.23156979444710638</v>
      </c>
      <c r="U37" s="10">
        <f t="shared" si="11"/>
        <v>7.5051420714708508E-2</v>
      </c>
      <c r="W37" s="2">
        <v>24</v>
      </c>
      <c r="X37" s="2">
        <v>6.5</v>
      </c>
      <c r="Y37" s="9">
        <v>7.242039287032588</v>
      </c>
      <c r="Z37" s="9">
        <v>7.2310261357019288</v>
      </c>
      <c r="AA37" s="9">
        <v>7.2359959279187658</v>
      </c>
      <c r="AB37" s="9">
        <v>7.2391112948909742</v>
      </c>
      <c r="AC37" s="9">
        <v>7.2430147296119314</v>
      </c>
      <c r="AD37" s="10">
        <f t="shared" si="12"/>
        <v>7.2382374750312382</v>
      </c>
      <c r="AE37" s="10">
        <f t="shared" si="13"/>
        <v>2.1802229857231254E-3</v>
      </c>
      <c r="AG37" s="2">
        <v>24</v>
      </c>
      <c r="AH37" s="2">
        <v>6.5</v>
      </c>
      <c r="AI37" s="2">
        <v>7.1995810813451939</v>
      </c>
      <c r="AJ37" s="2">
        <v>7.1367241940352191</v>
      </c>
      <c r="AK37" s="2">
        <v>7.1577837667872863</v>
      </c>
      <c r="AL37" s="2">
        <v>7.1464807961825327</v>
      </c>
      <c r="AM37" s="2">
        <v>7.2077782180722965</v>
      </c>
      <c r="AN37" s="10">
        <f>AVERAGE(AI37:AM37)</f>
        <v>7.1696696112845064</v>
      </c>
      <c r="AO37" s="10">
        <f>STDEV(AI37:AM37)/SQRT(COUNT(AI37:AM37))</f>
        <v>1.4337637384647899E-2</v>
      </c>
    </row>
    <row r="38" spans="3:41" x14ac:dyDescent="0.35">
      <c r="C38">
        <v>25</v>
      </c>
      <c r="D38">
        <v>11.5</v>
      </c>
      <c r="E38" s="18">
        <v>0.71915207978079876</v>
      </c>
      <c r="F38" s="18">
        <v>0.85185574269955988</v>
      </c>
      <c r="G38" s="18">
        <v>0.84769227276726089</v>
      </c>
      <c r="H38" s="18">
        <v>0.72544750897501209</v>
      </c>
      <c r="I38" s="18">
        <v>0.76692578382421372</v>
      </c>
      <c r="J38" s="6">
        <f t="shared" si="9"/>
        <v>0.78221467760936914</v>
      </c>
      <c r="K38" s="6">
        <f t="shared" si="8"/>
        <v>2.8783976764321723E-2</v>
      </c>
      <c r="M38">
        <v>25</v>
      </c>
      <c r="N38">
        <v>11.5</v>
      </c>
      <c r="O38" s="18">
        <v>0.28084792021920124</v>
      </c>
      <c r="P38" s="18">
        <v>0.14814425730044006</v>
      </c>
      <c r="Q38" s="18">
        <v>0.15230772723273922</v>
      </c>
      <c r="R38" s="18">
        <v>0.27455249102498785</v>
      </c>
      <c r="S38" s="18">
        <v>0.2330742161757863</v>
      </c>
      <c r="T38" s="6">
        <f t="shared" si="10"/>
        <v>0.21778532239063098</v>
      </c>
      <c r="U38" s="6">
        <f t="shared" si="11"/>
        <v>2.8783976764321619E-2</v>
      </c>
      <c r="W38">
        <v>25</v>
      </c>
      <c r="X38">
        <v>11.5</v>
      </c>
      <c r="Y38" s="5">
        <v>7.2543804762657498</v>
      </c>
      <c r="Z38" s="5">
        <v>7.2647485465948236</v>
      </c>
      <c r="AA38" s="5">
        <v>7.2680881644414113</v>
      </c>
      <c r="AB38" s="5">
        <v>7.2662182890339935</v>
      </c>
      <c r="AC38" s="5">
        <v>7.2724612655364833</v>
      </c>
      <c r="AD38" s="6">
        <f t="shared" si="12"/>
        <v>7.2651793483744926</v>
      </c>
      <c r="AE38" s="6">
        <f t="shared" si="13"/>
        <v>2.9947299974586411E-3</v>
      </c>
      <c r="AG38">
        <v>25</v>
      </c>
      <c r="AH38">
        <v>11.5</v>
      </c>
      <c r="AI38" s="18">
        <v>7.2000748266225436</v>
      </c>
      <c r="AJ38" s="18">
        <v>7.2163907725775358</v>
      </c>
      <c r="AK38" s="18">
        <v>7.2280674013580759</v>
      </c>
      <c r="AL38" s="18">
        <v>7.2127363862956626</v>
      </c>
      <c r="AM38" s="18">
        <v>7.1936214962216232</v>
      </c>
      <c r="AN38" s="6">
        <f t="shared" si="14"/>
        <v>7.2101781766150879</v>
      </c>
      <c r="AO38" s="6">
        <f>STDEV(AI38:AM38)/SQRT(COUNT(AI38:AM38))</f>
        <v>6.0883761956318392E-3</v>
      </c>
    </row>
    <row r="39" spans="3:41" x14ac:dyDescent="0.35">
      <c r="C39">
        <v>26</v>
      </c>
      <c r="D39">
        <v>16.5</v>
      </c>
      <c r="E39" s="18">
        <v>0.67618478215732436</v>
      </c>
      <c r="F39" s="18">
        <v>0.78780244976178193</v>
      </c>
      <c r="G39" s="18">
        <v>0.84401974499160792</v>
      </c>
      <c r="H39" s="18">
        <v>0.63614599282887152</v>
      </c>
      <c r="I39" s="18">
        <v>0.76885796786034044</v>
      </c>
      <c r="J39" s="6">
        <f t="shared" si="9"/>
        <v>0.7426021875199853</v>
      </c>
      <c r="K39" s="6">
        <f t="shared" si="8"/>
        <v>3.7922383755994486E-2</v>
      </c>
      <c r="M39">
        <v>26</v>
      </c>
      <c r="N39">
        <v>16.5</v>
      </c>
      <c r="O39" s="18">
        <v>0.32381521784267558</v>
      </c>
      <c r="P39" s="18">
        <v>0.2121975502382181</v>
      </c>
      <c r="Q39" s="18">
        <v>0.15598025500839208</v>
      </c>
      <c r="R39" s="18">
        <v>0.36385400717112837</v>
      </c>
      <c r="S39" s="18">
        <v>0.23114203213965964</v>
      </c>
      <c r="T39" s="6">
        <f t="shared" si="10"/>
        <v>0.25739781248001475</v>
      </c>
      <c r="U39" s="6">
        <f t="shared" si="11"/>
        <v>3.7922383755994556E-2</v>
      </c>
      <c r="W39">
        <v>26</v>
      </c>
      <c r="X39">
        <v>16.5</v>
      </c>
      <c r="Y39" s="5">
        <v>7.269916567004679</v>
      </c>
      <c r="Z39" s="5">
        <v>7.2825529756720551</v>
      </c>
      <c r="AA39" s="5">
        <v>7.2803593876010924</v>
      </c>
      <c r="AB39" s="5">
        <v>7.2872758929473944</v>
      </c>
      <c r="AC39" s="5">
        <v>7.2890046109569733</v>
      </c>
      <c r="AD39" s="6">
        <f t="shared" si="12"/>
        <v>7.2818218868364397</v>
      </c>
      <c r="AE39" s="6">
        <f t="shared" si="13"/>
        <v>3.3596706955108936E-3</v>
      </c>
      <c r="AG39">
        <v>26</v>
      </c>
      <c r="AH39">
        <v>16.5</v>
      </c>
      <c r="AI39" s="18">
        <v>7.2062863010391673</v>
      </c>
      <c r="AJ39" s="18">
        <v>7.2412341720747255</v>
      </c>
      <c r="AK39" s="18">
        <v>7.21990891021479</v>
      </c>
      <c r="AL39" s="18">
        <v>7.2350453290362289</v>
      </c>
      <c r="AM39" s="18">
        <v>7.2463545071698361</v>
      </c>
      <c r="AN39" s="6">
        <f t="shared" si="14"/>
        <v>7.2297658439069492</v>
      </c>
      <c r="AO39" s="6">
        <f t="shared" si="15"/>
        <v>7.3587612345257531E-3</v>
      </c>
    </row>
    <row r="40" spans="3:41" x14ac:dyDescent="0.35">
      <c r="C40">
        <v>27</v>
      </c>
      <c r="D40">
        <v>21.5</v>
      </c>
      <c r="E40" s="18">
        <v>0.67352746018379817</v>
      </c>
      <c r="F40" s="18">
        <v>0.75452624272031077</v>
      </c>
      <c r="G40" s="18">
        <v>0.7950563995067077</v>
      </c>
      <c r="H40" s="18">
        <v>0.65222515847012885</v>
      </c>
      <c r="I40" s="18">
        <v>0.52060659571281231</v>
      </c>
      <c r="J40" s="6">
        <f t="shared" si="9"/>
        <v>0.67918837131875165</v>
      </c>
      <c r="K40" s="6">
        <f t="shared" si="8"/>
        <v>4.7438610403242855E-2</v>
      </c>
      <c r="M40">
        <v>27</v>
      </c>
      <c r="N40">
        <v>21.5</v>
      </c>
      <c r="O40" s="18">
        <v>0.32647253981620189</v>
      </c>
      <c r="P40" s="18">
        <v>0.2454737572796892</v>
      </c>
      <c r="Q40" s="18">
        <v>0.2049436004932923</v>
      </c>
      <c r="R40" s="18">
        <v>0.34777484152987109</v>
      </c>
      <c r="S40" s="18">
        <v>0.47939340428718763</v>
      </c>
      <c r="T40" s="6">
        <f t="shared" si="10"/>
        <v>0.32081162868124846</v>
      </c>
      <c r="U40" s="6">
        <f t="shared" si="11"/>
        <v>4.7438610403242855E-2</v>
      </c>
      <c r="W40">
        <v>27</v>
      </c>
      <c r="X40">
        <v>21.5</v>
      </c>
      <c r="Y40" s="5">
        <v>7.2829795264460584</v>
      </c>
      <c r="Z40" s="5">
        <v>7.2904173045174225</v>
      </c>
      <c r="AA40" s="5">
        <v>7.2915491702216748</v>
      </c>
      <c r="AB40" s="5">
        <v>7.2935806523664555</v>
      </c>
      <c r="AC40" s="5">
        <v>7.2914988375615613</v>
      </c>
      <c r="AD40" s="6">
        <f t="shared" si="12"/>
        <v>7.2900050982226343</v>
      </c>
      <c r="AE40" s="6">
        <f t="shared" si="13"/>
        <v>1.8293246814543153E-3</v>
      </c>
      <c r="AG40">
        <v>27</v>
      </c>
      <c r="AH40">
        <v>21.5</v>
      </c>
      <c r="AI40" s="18">
        <v>7.2178374096516071</v>
      </c>
      <c r="AJ40" s="18">
        <v>7.2407211315353557</v>
      </c>
      <c r="AK40" s="18">
        <v>7.2358515514957205</v>
      </c>
      <c r="AL40" s="18">
        <v>7.2404566423515186</v>
      </c>
      <c r="AM40" s="18">
        <v>7.2473590281194786</v>
      </c>
      <c r="AN40" s="6">
        <f t="shared" si="14"/>
        <v>7.2364451526307363</v>
      </c>
      <c r="AO40" s="6">
        <f t="shared" si="15"/>
        <v>5.0004459033234508E-3</v>
      </c>
    </row>
    <row r="41" spans="3:41" x14ac:dyDescent="0.35">
      <c r="C41">
        <v>28</v>
      </c>
      <c r="D41">
        <v>26.5</v>
      </c>
      <c r="E41" s="18">
        <v>0.74272931930933361</v>
      </c>
      <c r="F41" s="18">
        <v>0.72848997049886277</v>
      </c>
      <c r="G41" s="18">
        <v>0.67711034719844121</v>
      </c>
      <c r="H41" s="18">
        <v>0.67187342270721184</v>
      </c>
      <c r="I41" s="18">
        <v>0.63128014271111721</v>
      </c>
      <c r="J41" s="6">
        <f t="shared" si="9"/>
        <v>0.69029664048499328</v>
      </c>
      <c r="K41" s="6">
        <f t="shared" si="8"/>
        <v>2.0253588027390627E-2</v>
      </c>
      <c r="M41">
        <v>28</v>
      </c>
      <c r="N41">
        <v>26.5</v>
      </c>
      <c r="O41" s="18">
        <v>0.25727068069066633</v>
      </c>
      <c r="P41" s="18">
        <v>0.27151002950113717</v>
      </c>
      <c r="Q41" s="18">
        <v>0.32288965280155879</v>
      </c>
      <c r="R41" s="18">
        <v>0.32812657729278827</v>
      </c>
      <c r="S41" s="18">
        <v>0.36871985728888279</v>
      </c>
      <c r="T41" s="6">
        <f t="shared" si="10"/>
        <v>0.30970335951500666</v>
      </c>
      <c r="U41" s="6">
        <f t="shared" si="11"/>
        <v>2.0253588027390558E-2</v>
      </c>
      <c r="W41">
        <v>28</v>
      </c>
      <c r="X41">
        <v>26.5</v>
      </c>
      <c r="Y41" s="5">
        <v>7.2813183808829081</v>
      </c>
      <c r="Z41" s="5">
        <v>7.2951662562420552</v>
      </c>
      <c r="AA41" s="5">
        <v>7.2992945541279575</v>
      </c>
      <c r="AB41" s="5">
        <v>7.2970311517604243</v>
      </c>
      <c r="AC41" s="5">
        <v>7.298588148837637</v>
      </c>
      <c r="AD41" s="6">
        <f t="shared" si="12"/>
        <v>7.2942796983701967</v>
      </c>
      <c r="AE41" s="6">
        <f t="shared" si="13"/>
        <v>3.3171053293992326E-3</v>
      </c>
      <c r="AG41">
        <v>28</v>
      </c>
      <c r="AH41">
        <v>26.5</v>
      </c>
      <c r="AI41" s="18">
        <v>7.2290810211516936</v>
      </c>
      <c r="AJ41" s="18">
        <v>7.244206847106561</v>
      </c>
      <c r="AK41" s="18">
        <v>7.246809226025035</v>
      </c>
      <c r="AL41" s="18">
        <v>7.2393908715231081</v>
      </c>
      <c r="AM41" s="18">
        <v>7.2410813024291878</v>
      </c>
      <c r="AN41" s="6">
        <f t="shared" si="14"/>
        <v>7.2401138536471166</v>
      </c>
      <c r="AO41" s="6">
        <f t="shared" si="15"/>
        <v>3.0394297154867373E-3</v>
      </c>
    </row>
    <row r="42" spans="3:41" x14ac:dyDescent="0.35">
      <c r="C42">
        <v>29</v>
      </c>
      <c r="D42">
        <v>31.5</v>
      </c>
      <c r="E42" s="18">
        <v>0.65660193768269737</v>
      </c>
      <c r="F42" s="18">
        <v>0.7618237730736831</v>
      </c>
      <c r="G42" s="18">
        <v>0.73663492450456691</v>
      </c>
      <c r="H42" s="18">
        <v>0.63549554048921797</v>
      </c>
      <c r="I42" s="18">
        <v>0.60070570811650226</v>
      </c>
      <c r="J42" s="6">
        <f t="shared" si="9"/>
        <v>0.67825237677333361</v>
      </c>
      <c r="K42" s="6">
        <f t="shared" si="8"/>
        <v>3.0580283305421008E-2</v>
      </c>
      <c r="M42">
        <v>29</v>
      </c>
      <c r="N42">
        <v>31.5</v>
      </c>
      <c r="O42" s="18">
        <v>0.34339806231730258</v>
      </c>
      <c r="P42" s="18">
        <v>0.23817622692631696</v>
      </c>
      <c r="Q42" s="18">
        <v>0.26336507549543298</v>
      </c>
      <c r="R42" s="18">
        <v>0.36450445951078198</v>
      </c>
      <c r="S42" s="18">
        <v>0.3992942918834978</v>
      </c>
      <c r="T42" s="6">
        <f t="shared" si="10"/>
        <v>0.32174762322666645</v>
      </c>
      <c r="U42" s="6">
        <f t="shared" si="11"/>
        <v>3.0580283305421015E-2</v>
      </c>
      <c r="W42">
        <v>29</v>
      </c>
      <c r="X42">
        <v>31.5</v>
      </c>
      <c r="Y42" s="5">
        <v>7.2897001249836055</v>
      </c>
      <c r="Z42" s="5">
        <v>7.2933678392582797</v>
      </c>
      <c r="AA42" s="5">
        <v>7.2974195756276963</v>
      </c>
      <c r="AB42" s="5">
        <v>7.2988276436172095</v>
      </c>
      <c r="AC42" s="5">
        <v>7.304731494475055</v>
      </c>
      <c r="AD42" s="6">
        <f t="shared" si="12"/>
        <v>7.2968093355923687</v>
      </c>
      <c r="AE42" s="6">
        <f t="shared" si="13"/>
        <v>2.5454993031198943E-3</v>
      </c>
      <c r="AG42">
        <v>29</v>
      </c>
      <c r="AH42">
        <v>31.5</v>
      </c>
      <c r="AI42" s="18">
        <v>7.2325553918081003</v>
      </c>
      <c r="AJ42" s="18">
        <v>7.2417000984974305</v>
      </c>
      <c r="AK42" s="18">
        <v>7.2450264296101485</v>
      </c>
      <c r="AL42" s="18">
        <v>7.2410342969599615</v>
      </c>
      <c r="AM42" s="18">
        <v>7.2544016854528834</v>
      </c>
      <c r="AN42" s="6">
        <f t="shared" si="14"/>
        <v>7.2429435804657043</v>
      </c>
      <c r="AO42" s="6">
        <f t="shared" si="15"/>
        <v>3.5265599736317307E-3</v>
      </c>
    </row>
    <row r="43" spans="3:41" x14ac:dyDescent="0.35">
      <c r="C43">
        <v>30</v>
      </c>
      <c r="D43">
        <v>36.5</v>
      </c>
      <c r="E43" s="18">
        <v>0.63606735226197031</v>
      </c>
      <c r="F43" s="18">
        <v>0.66250882833767877</v>
      </c>
      <c r="G43" s="18">
        <v>0.73706941669183823</v>
      </c>
      <c r="H43" s="18">
        <v>0.61560315998976078</v>
      </c>
      <c r="I43" s="18">
        <v>0.64636224046893043</v>
      </c>
      <c r="J43" s="6">
        <f t="shared" si="9"/>
        <v>0.65952219955003577</v>
      </c>
      <c r="K43" s="6">
        <f t="shared" si="8"/>
        <v>2.082629018593191E-2</v>
      </c>
      <c r="M43">
        <v>30</v>
      </c>
      <c r="N43">
        <v>36.5</v>
      </c>
      <c r="O43" s="18">
        <v>0.36393264773802975</v>
      </c>
      <c r="P43" s="18">
        <v>0.33749117166232129</v>
      </c>
      <c r="Q43" s="18">
        <v>0.26293058330816177</v>
      </c>
      <c r="R43" s="18">
        <v>0.3843968400102391</v>
      </c>
      <c r="S43" s="18">
        <v>0.35363775953106963</v>
      </c>
      <c r="T43" s="6">
        <f t="shared" si="10"/>
        <v>0.34047780044996429</v>
      </c>
      <c r="U43" s="6">
        <f t="shared" si="11"/>
        <v>2.0826290185932055E-2</v>
      </c>
      <c r="W43">
        <v>30</v>
      </c>
      <c r="X43">
        <v>36.5</v>
      </c>
      <c r="Y43" s="5">
        <v>7.2945682232821163</v>
      </c>
      <c r="Z43" s="5">
        <v>7.298172249983705</v>
      </c>
      <c r="AA43" s="5">
        <v>7.3004412706420432</v>
      </c>
      <c r="AB43" s="5">
        <v>7.3000905749309108</v>
      </c>
      <c r="AC43" s="5">
        <v>7.2998234524485062</v>
      </c>
      <c r="AD43" s="6">
        <f t="shared" si="12"/>
        <v>7.2986191542574561</v>
      </c>
      <c r="AE43" s="6">
        <f t="shared" si="13"/>
        <v>1.0850181161409641E-3</v>
      </c>
      <c r="AG43">
        <v>30</v>
      </c>
      <c r="AH43">
        <v>36.5</v>
      </c>
      <c r="AI43" s="18">
        <v>7.2403114795431875</v>
      </c>
      <c r="AJ43" s="18">
        <v>7.2495822182362009</v>
      </c>
      <c r="AK43" s="18">
        <v>7.2495133292374758</v>
      </c>
      <c r="AL43" s="18">
        <v>7.2471633859077782</v>
      </c>
      <c r="AM43" s="18">
        <v>7.240963663893635</v>
      </c>
      <c r="AN43" s="6">
        <f t="shared" si="14"/>
        <v>7.2455068153636564</v>
      </c>
      <c r="AO43" s="6">
        <f t="shared" si="15"/>
        <v>2.0376092305605061E-3</v>
      </c>
    </row>
    <row r="44" spans="3:41" x14ac:dyDescent="0.35">
      <c r="C44">
        <v>31</v>
      </c>
      <c r="D44">
        <v>41.5</v>
      </c>
      <c r="E44" s="18">
        <v>0.71308552635672418</v>
      </c>
      <c r="F44" s="18">
        <v>0.71245581033784722</v>
      </c>
      <c r="G44" s="18">
        <v>0.72552539099496871</v>
      </c>
      <c r="H44" s="18">
        <v>0.65457591287185735</v>
      </c>
      <c r="I44" s="18">
        <v>0.6066152189139109</v>
      </c>
      <c r="J44" s="6">
        <f t="shared" si="9"/>
        <v>0.68245157189506167</v>
      </c>
      <c r="K44" s="6">
        <f t="shared" si="8"/>
        <v>2.2607799740136041E-2</v>
      </c>
      <c r="M44">
        <v>31</v>
      </c>
      <c r="N44">
        <v>41.5</v>
      </c>
      <c r="O44" s="18">
        <v>0.28691447364327588</v>
      </c>
      <c r="P44" s="18">
        <v>0.28754418966215278</v>
      </c>
      <c r="Q44" s="18">
        <v>0.27447460900503118</v>
      </c>
      <c r="R44" s="18">
        <v>0.34542408712814271</v>
      </c>
      <c r="S44" s="18">
        <v>0.3933847810860891</v>
      </c>
      <c r="T44" s="6">
        <f t="shared" si="10"/>
        <v>0.31754842810493833</v>
      </c>
      <c r="U44" s="6">
        <f t="shared" si="11"/>
        <v>2.2607799740136089E-2</v>
      </c>
      <c r="W44">
        <v>31</v>
      </c>
      <c r="X44">
        <v>41.5</v>
      </c>
      <c r="Y44" s="5">
        <v>7.2938522304902209</v>
      </c>
      <c r="Z44" s="5">
        <v>7.2969827180600211</v>
      </c>
      <c r="AA44" s="5">
        <v>7.299362735435361</v>
      </c>
      <c r="AB44" s="5">
        <v>7.2982598181747953</v>
      </c>
      <c r="AC44" s="5">
        <v>7.3061102524254764</v>
      </c>
      <c r="AD44" s="6">
        <f t="shared" si="12"/>
        <v>7.2989135509171748</v>
      </c>
      <c r="AE44" s="6">
        <f t="shared" si="13"/>
        <v>2.0219634741507177E-3</v>
      </c>
      <c r="AG44">
        <v>31</v>
      </c>
      <c r="AH44">
        <v>41.5</v>
      </c>
      <c r="AI44" s="18">
        <v>7.2414729919689931</v>
      </c>
      <c r="AJ44" s="18">
        <v>7.2456216353150982</v>
      </c>
      <c r="AK44" s="18">
        <v>7.2514658543937758</v>
      </c>
      <c r="AL44" s="18">
        <v>7.2447592505640328</v>
      </c>
      <c r="AM44" s="18">
        <v>7.2606576993454262</v>
      </c>
      <c r="AN44" s="6">
        <f t="shared" si="14"/>
        <v>7.2487954863174648</v>
      </c>
      <c r="AO44" s="6">
        <f t="shared" si="15"/>
        <v>3.3751030822007757E-3</v>
      </c>
    </row>
    <row r="45" spans="3:41" x14ac:dyDescent="0.35">
      <c r="C45">
        <v>32</v>
      </c>
      <c r="D45">
        <v>46.5</v>
      </c>
      <c r="E45" s="18">
        <v>0.63011985275078608</v>
      </c>
      <c r="F45" s="18">
        <v>0.73454371029990195</v>
      </c>
      <c r="G45" s="18">
        <v>0.78546910487206223</v>
      </c>
      <c r="H45" s="18">
        <v>0.63380413632523303</v>
      </c>
      <c r="I45" s="18">
        <v>0.66254605533447297</v>
      </c>
      <c r="J45" s="6">
        <f t="shared" si="9"/>
        <v>0.68929657191649119</v>
      </c>
      <c r="K45" s="6">
        <f t="shared" si="8"/>
        <v>3.0490444620773747E-2</v>
      </c>
      <c r="M45">
        <v>32</v>
      </c>
      <c r="N45">
        <v>46.5</v>
      </c>
      <c r="O45" s="18">
        <v>0.36988014724921392</v>
      </c>
      <c r="P45" s="18">
        <v>0.2654562897000981</v>
      </c>
      <c r="Q45" s="18">
        <v>0.21453089512793774</v>
      </c>
      <c r="R45" s="18">
        <v>0.36619586367476692</v>
      </c>
      <c r="S45" s="18">
        <v>0.33745394466552697</v>
      </c>
      <c r="T45" s="6">
        <f t="shared" si="10"/>
        <v>0.3107034280835087</v>
      </c>
      <c r="U45" s="6">
        <f t="shared" si="11"/>
        <v>3.0490444620773809E-2</v>
      </c>
      <c r="W45">
        <v>32</v>
      </c>
      <c r="X45">
        <v>46.5</v>
      </c>
      <c r="Y45" s="5">
        <v>7.2943997331357346</v>
      </c>
      <c r="Z45" s="5">
        <v>7.2952667791004551</v>
      </c>
      <c r="AA45" s="5">
        <v>7.2982220562158941</v>
      </c>
      <c r="AB45" s="5">
        <v>7.3001783318164328</v>
      </c>
      <c r="AC45" s="5">
        <v>7.2944794847535439</v>
      </c>
      <c r="AD45" s="6">
        <f t="shared" si="12"/>
        <v>7.2965092770044127</v>
      </c>
      <c r="AE45" s="6">
        <f t="shared" si="13"/>
        <v>1.1512951141604479E-3</v>
      </c>
      <c r="AG45">
        <v>32</v>
      </c>
      <c r="AH45">
        <v>46.5</v>
      </c>
      <c r="AI45" s="18">
        <v>7.2399991695817603</v>
      </c>
      <c r="AJ45" s="18">
        <v>7.2405386130231415</v>
      </c>
      <c r="AK45" s="18">
        <v>7.2370627055223773</v>
      </c>
      <c r="AL45" s="18">
        <v>7.2483459576334148</v>
      </c>
      <c r="AM45" s="18">
        <v>7.2449882405038082</v>
      </c>
      <c r="AN45" s="6">
        <f t="shared" si="14"/>
        <v>7.2421869372529004</v>
      </c>
      <c r="AO45" s="6">
        <f t="shared" si="15"/>
        <v>1.9942653149535375E-3</v>
      </c>
    </row>
    <row r="46" spans="3:41" x14ac:dyDescent="0.35">
      <c r="C46">
        <v>33</v>
      </c>
      <c r="D46">
        <v>51.5</v>
      </c>
      <c r="E46" s="18">
        <v>0.66230340356304918</v>
      </c>
      <c r="F46" s="18">
        <v>0.75486182843780258</v>
      </c>
      <c r="G46" s="18">
        <v>0.71841314784495691</v>
      </c>
      <c r="H46" s="18">
        <v>0.71990038378743815</v>
      </c>
      <c r="I46" s="18">
        <v>0.67715497143752923</v>
      </c>
      <c r="J46" s="6">
        <f t="shared" si="9"/>
        <v>0.7065267470141553</v>
      </c>
      <c r="K46" s="6">
        <f t="shared" si="8"/>
        <v>1.6545129325579441E-2</v>
      </c>
      <c r="M46">
        <v>33</v>
      </c>
      <c r="N46">
        <v>51.5</v>
      </c>
      <c r="O46" s="18">
        <v>0.33769659643695082</v>
      </c>
      <c r="P46" s="18">
        <v>0.24513817156219744</v>
      </c>
      <c r="Q46" s="18">
        <v>0.28158685215504309</v>
      </c>
      <c r="R46" s="18">
        <v>0.28009961621256174</v>
      </c>
      <c r="S46" s="18">
        <v>0.32284502856247077</v>
      </c>
      <c r="T46" s="6">
        <f t="shared" si="10"/>
        <v>0.2934732529858447</v>
      </c>
      <c r="U46" s="6">
        <f t="shared" si="11"/>
        <v>1.6545129325579784E-2</v>
      </c>
      <c r="W46">
        <v>33</v>
      </c>
      <c r="X46">
        <v>51.5</v>
      </c>
      <c r="Y46" s="5">
        <v>7.2984581800251922</v>
      </c>
      <c r="Z46" s="5">
        <v>7.2955534965401663</v>
      </c>
      <c r="AA46" s="5">
        <v>7.3020144274791701</v>
      </c>
      <c r="AB46" s="5">
        <v>7.2945309342898801</v>
      </c>
      <c r="AC46" s="5">
        <v>7.3022934252608653</v>
      </c>
      <c r="AD46" s="6">
        <f t="shared" si="12"/>
        <v>7.2985700927190553</v>
      </c>
      <c r="AE46" s="6">
        <f t="shared" si="13"/>
        <v>1.5992783517910379E-3</v>
      </c>
      <c r="AG46">
        <v>33</v>
      </c>
      <c r="AH46">
        <v>51.5</v>
      </c>
      <c r="AI46" s="18">
        <v>7.2401410997679214</v>
      </c>
      <c r="AJ46" s="18">
        <v>7.2388165062215402</v>
      </c>
      <c r="AK46" s="18">
        <v>7.2487851153813185</v>
      </c>
      <c r="AL46" s="18">
        <v>7.2403593752104527</v>
      </c>
      <c r="AM46" s="18">
        <v>7.2410284557322058</v>
      </c>
      <c r="AN46" s="6">
        <f t="shared" si="14"/>
        <v>7.2418261104626875</v>
      </c>
      <c r="AO46" s="6">
        <f t="shared" si="15"/>
        <v>1.776404986996873E-3</v>
      </c>
    </row>
    <row r="47" spans="3:41" x14ac:dyDescent="0.35">
      <c r="C47">
        <v>34</v>
      </c>
      <c r="D47">
        <v>56.5</v>
      </c>
      <c r="E47" s="18">
        <v>0.66299379016256699</v>
      </c>
      <c r="F47" s="18">
        <v>0.74317014129754766</v>
      </c>
      <c r="G47" s="18">
        <v>0.75194559536594163</v>
      </c>
      <c r="H47" s="18">
        <v>0.67981776890216472</v>
      </c>
      <c r="I47" s="18">
        <v>0.60870996125303545</v>
      </c>
      <c r="J47" s="6">
        <f t="shared" si="9"/>
        <v>0.68932745139625129</v>
      </c>
      <c r="K47" s="6">
        <f t="shared" si="8"/>
        <v>2.6554794955070089E-2</v>
      </c>
      <c r="M47">
        <v>34</v>
      </c>
      <c r="N47">
        <v>56.5</v>
      </c>
      <c r="O47" s="18">
        <v>0.33700620983743307</v>
      </c>
      <c r="P47" s="18">
        <v>0.25682985870245228</v>
      </c>
      <c r="Q47" s="18">
        <v>0.24805440463405837</v>
      </c>
      <c r="R47" s="18">
        <v>0.32018223109783533</v>
      </c>
      <c r="S47" s="18">
        <v>0.39129003874696455</v>
      </c>
      <c r="T47" s="6">
        <f t="shared" si="10"/>
        <v>0.31067254860374877</v>
      </c>
      <c r="U47" s="6">
        <f t="shared" si="11"/>
        <v>2.6554794955069988E-2</v>
      </c>
      <c r="W47">
        <v>34</v>
      </c>
      <c r="X47">
        <v>56.5</v>
      </c>
      <c r="Y47" s="5">
        <v>7.298411280990595</v>
      </c>
      <c r="Z47" s="5">
        <v>7.2980571617683401</v>
      </c>
      <c r="AA47" s="5">
        <v>7.2989697820421506</v>
      </c>
      <c r="AB47" s="5">
        <v>7.2971133434778759</v>
      </c>
      <c r="AC47" s="5">
        <v>7.2985590716160678</v>
      </c>
      <c r="AD47" s="6">
        <f t="shared" si="12"/>
        <v>7.2982221279790052</v>
      </c>
      <c r="AE47" s="6">
        <f t="shared" si="13"/>
        <v>3.1344165287132143E-4</v>
      </c>
      <c r="AG47">
        <v>34</v>
      </c>
      <c r="AH47">
        <v>56.5</v>
      </c>
      <c r="AI47" s="18">
        <v>7.2415476894425295</v>
      </c>
      <c r="AJ47" s="18">
        <v>7.2475513156260307</v>
      </c>
      <c r="AK47" s="18">
        <v>7.2500737901717125</v>
      </c>
      <c r="AL47" s="18">
        <v>7.238804301619302</v>
      </c>
      <c r="AM47" s="18">
        <v>7.2428051924554309</v>
      </c>
      <c r="AN47" s="6">
        <f t="shared" si="14"/>
        <v>7.2441564578630011</v>
      </c>
      <c r="AO47" s="6">
        <f t="shared" si="15"/>
        <v>2.0471571533865634E-3</v>
      </c>
    </row>
    <row r="48" spans="3:41" x14ac:dyDescent="0.35">
      <c r="C48" s="47">
        <v>35</v>
      </c>
      <c r="D48" s="47">
        <v>61.5</v>
      </c>
      <c r="E48" s="47">
        <v>0.76393381507896707</v>
      </c>
      <c r="F48" s="47">
        <v>0.70092297252708535</v>
      </c>
      <c r="G48" s="47">
        <v>0.62572699676788712</v>
      </c>
      <c r="H48" s="47">
        <v>0.62828564723278602</v>
      </c>
      <c r="I48" s="47">
        <v>0.70389034222777203</v>
      </c>
      <c r="J48" s="49">
        <f t="shared" si="9"/>
        <v>0.68455195476689956</v>
      </c>
      <c r="K48" s="49">
        <f t="shared" si="8"/>
        <v>2.6047779411885352E-2</v>
      </c>
      <c r="M48" s="47">
        <v>35</v>
      </c>
      <c r="N48" s="47">
        <v>61.5</v>
      </c>
      <c r="O48" s="47">
        <v>0.23606618492103287</v>
      </c>
      <c r="P48" s="47">
        <v>0.29907702747291465</v>
      </c>
      <c r="Q48" s="47">
        <v>0.37427300323211277</v>
      </c>
      <c r="R48" s="47">
        <v>0.37171435276721398</v>
      </c>
      <c r="S48" s="47">
        <v>0.29610965777222792</v>
      </c>
      <c r="T48" s="49">
        <f t="shared" si="10"/>
        <v>0.31544804523310044</v>
      </c>
      <c r="U48" s="49">
        <f t="shared" si="11"/>
        <v>2.6047779411885238E-2</v>
      </c>
      <c r="W48" s="47">
        <v>35</v>
      </c>
      <c r="X48" s="47">
        <v>61.5</v>
      </c>
      <c r="Y48" s="48">
        <v>7.2940710234402308</v>
      </c>
      <c r="Z48" s="48">
        <v>7.2963197947834928</v>
      </c>
      <c r="AA48" s="48">
        <v>7.3023361695537732</v>
      </c>
      <c r="AB48" s="48">
        <v>7.3066475868344627</v>
      </c>
      <c r="AC48" s="48">
        <v>7.298871447806361</v>
      </c>
      <c r="AD48" s="49">
        <f t="shared" si="12"/>
        <v>7.2996492044836643</v>
      </c>
      <c r="AE48" s="49">
        <f t="shared" si="13"/>
        <v>2.2248945477253306E-3</v>
      </c>
      <c r="AG48" s="47">
        <v>35</v>
      </c>
      <c r="AH48" s="47">
        <v>61.5</v>
      </c>
      <c r="AI48" s="47">
        <v>7.230038375964611</v>
      </c>
      <c r="AJ48" s="47">
        <v>7.2440982490136356</v>
      </c>
      <c r="AK48" s="47">
        <v>7.2416533919352268</v>
      </c>
      <c r="AL48" s="47">
        <v>7.2498888183436065</v>
      </c>
      <c r="AM48" s="47">
        <v>7.2396483492795181</v>
      </c>
      <c r="AN48" s="49">
        <f t="shared" si="14"/>
        <v>7.24106543690732</v>
      </c>
      <c r="AO48" s="49">
        <f t="shared" si="15"/>
        <v>3.24807566673215E-3</v>
      </c>
    </row>
    <row r="49" spans="3:41" x14ac:dyDescent="0.35">
      <c r="C49" s="47">
        <v>36</v>
      </c>
      <c r="D49" s="47">
        <v>66.5</v>
      </c>
      <c r="E49" s="47">
        <v>0.6343301855803648</v>
      </c>
      <c r="F49" s="47">
        <v>0.70680100484127606</v>
      </c>
      <c r="G49" s="47">
        <v>0.74628880622965099</v>
      </c>
      <c r="H49" s="47">
        <v>0.60246049236215504</v>
      </c>
      <c r="I49" s="47">
        <v>0.58690687922179174</v>
      </c>
      <c r="J49" s="49">
        <f t="shared" si="9"/>
        <v>0.65535747364704777</v>
      </c>
      <c r="K49" s="49">
        <f t="shared" si="8"/>
        <v>3.0692560577967418E-2</v>
      </c>
      <c r="M49" s="47">
        <v>36</v>
      </c>
      <c r="N49" s="47">
        <v>66.5</v>
      </c>
      <c r="O49" s="47">
        <v>0.36566981441963514</v>
      </c>
      <c r="P49" s="47">
        <v>0.29319899515872389</v>
      </c>
      <c r="Q49" s="47">
        <v>0.25371119377034906</v>
      </c>
      <c r="R49" s="47">
        <v>0.39753950763784496</v>
      </c>
      <c r="S49" s="47">
        <v>0.4130931207782082</v>
      </c>
      <c r="T49" s="49">
        <f t="shared" si="10"/>
        <v>0.34464252635295228</v>
      </c>
      <c r="U49" s="49">
        <f t="shared" si="11"/>
        <v>3.0692560577967317E-2</v>
      </c>
      <c r="W49" s="47">
        <v>36</v>
      </c>
      <c r="X49" s="47">
        <v>66.5</v>
      </c>
      <c r="Y49" s="48">
        <v>7.3027792613040692</v>
      </c>
      <c r="Z49" s="48">
        <v>7.298507351587622</v>
      </c>
      <c r="AA49" s="48">
        <v>7.3023823294144616</v>
      </c>
      <c r="AB49" s="48">
        <v>7.3026982292402671</v>
      </c>
      <c r="AC49" s="48">
        <v>7.3055245138807363</v>
      </c>
      <c r="AD49" s="49">
        <f t="shared" si="12"/>
        <v>7.3023783370854316</v>
      </c>
      <c r="AE49" s="49">
        <f t="shared" si="13"/>
        <v>1.1212948833842229E-3</v>
      </c>
      <c r="AG49" s="47">
        <v>36</v>
      </c>
      <c r="AH49" s="47">
        <v>66.5</v>
      </c>
      <c r="AI49" s="47">
        <v>7.2506759325292514</v>
      </c>
      <c r="AJ49" s="47">
        <v>7.2460291262971319</v>
      </c>
      <c r="AK49" s="47">
        <v>7.2402325313262859</v>
      </c>
      <c r="AL49" s="47">
        <v>7.2522426751072606</v>
      </c>
      <c r="AM49" s="47">
        <v>7.2526063709174879</v>
      </c>
      <c r="AN49" s="49">
        <f t="shared" si="14"/>
        <v>7.2483573272354835</v>
      </c>
      <c r="AO49" s="49">
        <f t="shared" si="15"/>
        <v>2.3447714065559684E-3</v>
      </c>
    </row>
    <row r="50" spans="3:41" x14ac:dyDescent="0.35">
      <c r="C50" s="47">
        <v>37</v>
      </c>
      <c r="D50" s="47">
        <v>71.5</v>
      </c>
      <c r="E50" s="47">
        <v>0.66858526497519533</v>
      </c>
      <c r="F50" s="47">
        <v>0.76023624344419238</v>
      </c>
      <c r="G50" s="47">
        <v>0.72970361078922918</v>
      </c>
      <c r="H50" s="47">
        <v>0.65338992381632344</v>
      </c>
      <c r="I50" s="47">
        <v>0.68993386566633708</v>
      </c>
      <c r="J50" s="49">
        <f t="shared" si="9"/>
        <v>0.70036978173825548</v>
      </c>
      <c r="K50" s="49">
        <f t="shared" si="8"/>
        <v>1.9711338950546279E-2</v>
      </c>
      <c r="M50" s="47">
        <v>37</v>
      </c>
      <c r="N50" s="47">
        <v>71.5</v>
      </c>
      <c r="O50" s="47">
        <v>0.33141473502480462</v>
      </c>
      <c r="P50" s="47">
        <v>0.23976375655580764</v>
      </c>
      <c r="Q50" s="47">
        <v>0.27029638921077076</v>
      </c>
      <c r="R50" s="47">
        <v>0.34661007618367656</v>
      </c>
      <c r="S50" s="47">
        <v>0.31006613433366298</v>
      </c>
      <c r="T50" s="49">
        <f t="shared" si="10"/>
        <v>0.29963021826174452</v>
      </c>
      <c r="U50" s="49">
        <f t="shared" si="11"/>
        <v>1.9711338950546272E-2</v>
      </c>
      <c r="W50" s="47">
        <v>37</v>
      </c>
      <c r="X50" s="47">
        <v>71.5</v>
      </c>
      <c r="Y50" s="48">
        <v>7.2983653394064074</v>
      </c>
      <c r="Z50" s="48">
        <v>7.2991457815036318</v>
      </c>
      <c r="AA50" s="48">
        <v>7.3026927848742638</v>
      </c>
      <c r="AB50" s="48">
        <v>7.3015233862737761</v>
      </c>
      <c r="AC50" s="48">
        <v>7.3039855384533858</v>
      </c>
      <c r="AD50" s="49">
        <f t="shared" si="12"/>
        <v>7.3011425661022926</v>
      </c>
      <c r="AE50" s="49">
        <f t="shared" si="13"/>
        <v>1.0566652943777262E-3</v>
      </c>
      <c r="AG50" s="47">
        <v>37</v>
      </c>
      <c r="AH50" s="47">
        <v>71.5</v>
      </c>
      <c r="AI50" s="47">
        <v>7.2399918143286648</v>
      </c>
      <c r="AJ50" s="47">
        <v>7.2390578671837114</v>
      </c>
      <c r="AK50" s="47">
        <v>7.2460870786357665</v>
      </c>
      <c r="AL50" s="47">
        <v>7.245567794385714</v>
      </c>
      <c r="AM50" s="47">
        <v>7.2399977361021985</v>
      </c>
      <c r="AN50" s="49">
        <f t="shared" si="14"/>
        <v>7.2421404581272117</v>
      </c>
      <c r="AO50" s="49">
        <f t="shared" si="15"/>
        <v>1.5171147293769618E-3</v>
      </c>
    </row>
    <row r="51" spans="3:41" x14ac:dyDescent="0.35">
      <c r="C51" s="47">
        <v>38</v>
      </c>
      <c r="D51" s="47">
        <v>76.5</v>
      </c>
      <c r="E51" s="47">
        <v>0.72589395174280891</v>
      </c>
      <c r="F51" s="47">
        <v>0.67535014885773115</v>
      </c>
      <c r="G51" s="47">
        <v>0.66992698954111585</v>
      </c>
      <c r="H51" s="47">
        <v>0.77816320453698851</v>
      </c>
      <c r="I51" s="47">
        <v>0.68001806571767642</v>
      </c>
      <c r="J51" s="49">
        <f t="shared" si="9"/>
        <v>0.70587047207926423</v>
      </c>
      <c r="K51" s="49">
        <f t="shared" si="8"/>
        <v>2.0638495445698291E-2</v>
      </c>
      <c r="M51" s="47">
        <v>38</v>
      </c>
      <c r="N51" s="47">
        <v>76.5</v>
      </c>
      <c r="O51" s="47">
        <v>0.27410604825719115</v>
      </c>
      <c r="P51" s="47">
        <v>0.32464985114226874</v>
      </c>
      <c r="Q51" s="47">
        <v>0.3300730104588841</v>
      </c>
      <c r="R51" s="47">
        <v>0.22183679546301152</v>
      </c>
      <c r="S51" s="47">
        <v>0.31998193428232363</v>
      </c>
      <c r="T51" s="49">
        <f t="shared" si="10"/>
        <v>0.29412952792073582</v>
      </c>
      <c r="U51" s="49">
        <f t="shared" si="11"/>
        <v>2.0638495445698256E-2</v>
      </c>
      <c r="W51" s="47">
        <v>38</v>
      </c>
      <c r="X51" s="47">
        <v>76.5</v>
      </c>
      <c r="Y51" s="48">
        <v>7.2938439326192981</v>
      </c>
      <c r="Z51" s="48">
        <v>7.3009158357008515</v>
      </c>
      <c r="AA51" s="48">
        <v>7.3036377466436937</v>
      </c>
      <c r="AB51" s="48">
        <v>7.2971535584168716</v>
      </c>
      <c r="AC51" s="48">
        <v>7.2993647259002943</v>
      </c>
      <c r="AD51" s="49">
        <f t="shared" si="12"/>
        <v>7.2989831598562018</v>
      </c>
      <c r="AE51" s="49">
        <f t="shared" si="13"/>
        <v>1.6629056610061009E-3</v>
      </c>
      <c r="AG51" s="47">
        <v>38</v>
      </c>
      <c r="AH51" s="47">
        <v>76.5</v>
      </c>
      <c r="AI51" s="47">
        <v>7.240048208142932</v>
      </c>
      <c r="AJ51" s="47">
        <v>7.251374326831022</v>
      </c>
      <c r="AK51" s="47">
        <v>7.245506915815807</v>
      </c>
      <c r="AL51" s="47">
        <v>7.2433370714560326</v>
      </c>
      <c r="AM51" s="47">
        <v>7.2448034604269198</v>
      </c>
      <c r="AN51" s="49">
        <f t="shared" si="14"/>
        <v>7.245013996534543</v>
      </c>
      <c r="AO51" s="49">
        <f t="shared" si="15"/>
        <v>1.8467840753585553E-3</v>
      </c>
    </row>
    <row r="52" spans="3:41" x14ac:dyDescent="0.35">
      <c r="C52">
        <v>39</v>
      </c>
      <c r="D52">
        <v>81.5</v>
      </c>
      <c r="E52" s="18">
        <v>0.65640407021235925</v>
      </c>
      <c r="F52" s="18">
        <v>0.69101038216751021</v>
      </c>
      <c r="G52" s="18">
        <v>0.71642786583202578</v>
      </c>
      <c r="H52" s="18">
        <v>0.57456107679494872</v>
      </c>
      <c r="I52" s="18">
        <v>0.7158000205455155</v>
      </c>
      <c r="J52" s="6">
        <f t="shared" si="9"/>
        <v>0.67084068311047196</v>
      </c>
      <c r="K52" s="6">
        <f t="shared" si="8"/>
        <v>2.6442889777197224E-2</v>
      </c>
      <c r="M52">
        <v>39</v>
      </c>
      <c r="N52">
        <v>81.5</v>
      </c>
      <c r="O52" s="18">
        <v>0.34359592978764081</v>
      </c>
      <c r="P52" s="18">
        <v>0.30898961783248968</v>
      </c>
      <c r="Q52" s="18">
        <v>0.28357213416797417</v>
      </c>
      <c r="R52" s="18">
        <v>0.42543892320505139</v>
      </c>
      <c r="S52" s="18">
        <v>0.28419997945448455</v>
      </c>
      <c r="T52" s="6">
        <f t="shared" si="10"/>
        <v>0.3291593168895281</v>
      </c>
      <c r="U52" s="6">
        <f t="shared" si="11"/>
        <v>2.6442889777197304E-2</v>
      </c>
      <c r="W52">
        <v>39</v>
      </c>
      <c r="X52">
        <v>81.5</v>
      </c>
      <c r="Y52" s="5">
        <v>7.2987264342598825</v>
      </c>
      <c r="Z52" s="5">
        <v>7.2964714532067232</v>
      </c>
      <c r="AA52" s="5">
        <v>7.302193573753673</v>
      </c>
      <c r="AB52" s="5">
        <v>7.3017267193182738</v>
      </c>
      <c r="AC52" s="5">
        <v>7.3063211124306955</v>
      </c>
      <c r="AD52" s="6">
        <f t="shared" si="12"/>
        <v>7.3010878585938501</v>
      </c>
      <c r="AE52" s="6">
        <f t="shared" si="13"/>
        <v>1.6719033815397143E-3</v>
      </c>
      <c r="AG52">
        <v>39</v>
      </c>
      <c r="AH52">
        <v>81.5</v>
      </c>
      <c r="AI52" s="18">
        <v>7.2405858443649311</v>
      </c>
      <c r="AJ52" s="18">
        <v>7.2523154289784442</v>
      </c>
      <c r="AK52" s="18">
        <v>7.2512816013490893</v>
      </c>
      <c r="AL52" s="18">
        <v>7.2419832732287492</v>
      </c>
      <c r="AM52" s="18">
        <v>7.2474067629805319</v>
      </c>
      <c r="AN52" s="6">
        <f t="shared" si="14"/>
        <v>7.2467145821803483</v>
      </c>
      <c r="AO52" s="6">
        <f t="shared" si="15"/>
        <v>2.3733201934119301E-3</v>
      </c>
    </row>
    <row r="53" spans="3:41" x14ac:dyDescent="0.35">
      <c r="C53">
        <v>40</v>
      </c>
      <c r="D53">
        <v>86.5</v>
      </c>
      <c r="E53" s="18">
        <v>0.70741787153603675</v>
      </c>
      <c r="F53" s="18">
        <v>0.75475916122934283</v>
      </c>
      <c r="G53" s="18">
        <v>0.64022974300909186</v>
      </c>
      <c r="H53" s="18">
        <v>0.68894779446445653</v>
      </c>
      <c r="I53" s="18">
        <v>0.68834776070544768</v>
      </c>
      <c r="J53" s="6">
        <f t="shared" si="9"/>
        <v>0.69594046618887517</v>
      </c>
      <c r="K53" s="6">
        <f t="shared" si="8"/>
        <v>1.844125948977535E-2</v>
      </c>
      <c r="M53">
        <v>40</v>
      </c>
      <c r="N53">
        <v>86.5</v>
      </c>
      <c r="O53" s="18">
        <v>0.2925821284639632</v>
      </c>
      <c r="P53" s="18">
        <v>0.24524083877065717</v>
      </c>
      <c r="Q53" s="18">
        <v>0.35977025699090825</v>
      </c>
      <c r="R53" s="18">
        <v>0.31105220553554347</v>
      </c>
      <c r="S53" s="18">
        <v>0.31165223929455238</v>
      </c>
      <c r="T53" s="6">
        <f t="shared" si="10"/>
        <v>0.30405953381112494</v>
      </c>
      <c r="U53" s="6">
        <f t="shared" si="11"/>
        <v>1.8441259489775225E-2</v>
      </c>
      <c r="W53">
        <v>40</v>
      </c>
      <c r="X53">
        <v>86.5</v>
      </c>
      <c r="Y53" s="5">
        <v>7.2996886476153797</v>
      </c>
      <c r="Z53" s="5">
        <v>7.2966245887157717</v>
      </c>
      <c r="AA53" s="5">
        <v>7.2986436430564163</v>
      </c>
      <c r="AB53" s="5">
        <v>7.2980943210286657</v>
      </c>
      <c r="AC53" s="5">
        <v>7.3037109980171389</v>
      </c>
      <c r="AD53" s="6">
        <f t="shared" si="12"/>
        <v>7.2993524396866745</v>
      </c>
      <c r="AE53" s="6">
        <f t="shared" si="13"/>
        <v>1.1965887478899136E-3</v>
      </c>
      <c r="AG53">
        <v>40</v>
      </c>
      <c r="AH53">
        <v>86.5</v>
      </c>
      <c r="AI53" s="18">
        <v>7.2396505573826113</v>
      </c>
      <c r="AJ53" s="18">
        <v>7.2473394317734545</v>
      </c>
      <c r="AK53" s="18">
        <v>7.2475086468168719</v>
      </c>
      <c r="AL53" s="18">
        <v>7.2400754564368777</v>
      </c>
      <c r="AM53" s="18">
        <v>7.2609132048805956</v>
      </c>
      <c r="AN53" s="6">
        <f t="shared" si="14"/>
        <v>7.2470974594580824</v>
      </c>
      <c r="AO53" s="6">
        <f t="shared" si="15"/>
        <v>3.8462145297460449E-3</v>
      </c>
    </row>
    <row r="54" spans="3:41" x14ac:dyDescent="0.35">
      <c r="C54">
        <v>41</v>
      </c>
      <c r="D54">
        <v>91.5</v>
      </c>
      <c r="E54" s="18">
        <v>0.74558963761224195</v>
      </c>
      <c r="F54" s="18">
        <v>0.70321103524409201</v>
      </c>
      <c r="G54" s="18">
        <v>0.76246088399779377</v>
      </c>
      <c r="H54" s="18">
        <v>0.56687832762618262</v>
      </c>
      <c r="I54" s="18">
        <v>0.61087662513880236</v>
      </c>
      <c r="J54" s="6">
        <f t="shared" si="9"/>
        <v>0.67780330192382254</v>
      </c>
      <c r="K54" s="6">
        <f t="shared" si="8"/>
        <v>3.8204041939019516E-2</v>
      </c>
      <c r="M54">
        <v>41</v>
      </c>
      <c r="N54">
        <v>91.5</v>
      </c>
      <c r="O54" s="18">
        <v>0.25441036238775799</v>
      </c>
      <c r="P54" s="18">
        <v>0.29678896475590799</v>
      </c>
      <c r="Q54" s="18">
        <v>0.23753911600220629</v>
      </c>
      <c r="R54" s="18">
        <v>0.43312167237381732</v>
      </c>
      <c r="S54" s="18">
        <v>0.38912337486119769</v>
      </c>
      <c r="T54" s="6">
        <f t="shared" si="10"/>
        <v>0.32219669807617746</v>
      </c>
      <c r="U54" s="6">
        <f t="shared" si="11"/>
        <v>3.8204041939019232E-2</v>
      </c>
      <c r="W54">
        <v>41</v>
      </c>
      <c r="X54">
        <v>91.5</v>
      </c>
      <c r="Y54" s="5">
        <v>7.2972835969060528</v>
      </c>
      <c r="Z54" s="5">
        <v>7.2967276506590011</v>
      </c>
      <c r="AA54" s="5">
        <v>7.2988787115160401</v>
      </c>
      <c r="AB54" s="5">
        <v>7.3035496565210174</v>
      </c>
      <c r="AC54" s="5">
        <v>7.3015132936814542</v>
      </c>
      <c r="AD54" s="6">
        <f t="shared" si="12"/>
        <v>7.2995905818567124</v>
      </c>
      <c r="AE54" s="6">
        <f t="shared" si="13"/>
        <v>1.292215286743492E-3</v>
      </c>
      <c r="AG54">
        <v>41</v>
      </c>
      <c r="AH54">
        <v>91.5</v>
      </c>
      <c r="AI54" s="18">
        <v>7.2363144002253943</v>
      </c>
      <c r="AJ54" s="18">
        <v>7.2409285673902426</v>
      </c>
      <c r="AK54" s="18">
        <v>7.2522151409125968</v>
      </c>
      <c r="AL54" s="18">
        <v>7.252490512297002</v>
      </c>
      <c r="AM54" s="18">
        <v>7.2455703523049282</v>
      </c>
      <c r="AN54" s="6">
        <f t="shared" si="14"/>
        <v>7.2455037946260337</v>
      </c>
      <c r="AO54" s="6">
        <f t="shared" si="15"/>
        <v>3.1562517043657386E-3</v>
      </c>
    </row>
    <row r="55" spans="3:41" x14ac:dyDescent="0.35">
      <c r="C55">
        <v>42</v>
      </c>
      <c r="D55">
        <v>96.5</v>
      </c>
      <c r="E55" s="18">
        <v>0.63748732224852045</v>
      </c>
      <c r="F55" s="18">
        <v>0.70112506342552572</v>
      </c>
      <c r="G55" s="18">
        <v>0.70861289864216603</v>
      </c>
      <c r="H55" s="18">
        <v>0.60913634301778719</v>
      </c>
      <c r="I55" s="18">
        <v>0.65507011661145131</v>
      </c>
      <c r="J55" s="6">
        <f t="shared" si="9"/>
        <v>0.66228634878909021</v>
      </c>
      <c r="K55" s="6">
        <f t="shared" si="8"/>
        <v>1.8903152929592205E-2</v>
      </c>
      <c r="M55">
        <v>42</v>
      </c>
      <c r="N55">
        <v>96.5</v>
      </c>
      <c r="O55" s="18">
        <v>0.36251267775147955</v>
      </c>
      <c r="P55" s="18">
        <v>0.29887493657447428</v>
      </c>
      <c r="Q55" s="18">
        <v>0.29138710135783402</v>
      </c>
      <c r="R55" s="18">
        <v>0.39086365698221281</v>
      </c>
      <c r="S55" s="18">
        <v>0.34492988338854857</v>
      </c>
      <c r="T55" s="6">
        <f t="shared" si="10"/>
        <v>0.33771365121090985</v>
      </c>
      <c r="U55" s="6">
        <f t="shared" si="11"/>
        <v>1.8903152929592208E-2</v>
      </c>
      <c r="W55">
        <v>42</v>
      </c>
      <c r="X55">
        <v>96.5</v>
      </c>
      <c r="Y55" s="5">
        <v>7.3006724112735526</v>
      </c>
      <c r="Z55" s="5">
        <v>7.3021480634108462</v>
      </c>
      <c r="AA55" s="5">
        <v>7.3017004784665707</v>
      </c>
      <c r="AB55" s="5">
        <v>7.299355634557652</v>
      </c>
      <c r="AC55" s="5">
        <v>7.2961008085109267</v>
      </c>
      <c r="AD55" s="6">
        <f t="shared" si="12"/>
        <v>7.2999954792439095</v>
      </c>
      <c r="AE55" s="6">
        <f t="shared" si="13"/>
        <v>1.0857425859443705E-3</v>
      </c>
      <c r="AG55">
        <v>42</v>
      </c>
      <c r="AH55">
        <v>96.5</v>
      </c>
      <c r="AI55" s="18">
        <v>7.2390623543758013</v>
      </c>
      <c r="AJ55" s="18">
        <v>7.251013962851192</v>
      </c>
      <c r="AK55" s="18">
        <v>7.2471887694843851</v>
      </c>
      <c r="AL55" s="18">
        <v>7.2603521256669143</v>
      </c>
      <c r="AM55" s="18">
        <v>7.2462715117491676</v>
      </c>
      <c r="AN55" s="6">
        <f t="shared" si="14"/>
        <v>7.2487777448254915</v>
      </c>
      <c r="AO55" s="6">
        <f t="shared" si="15"/>
        <v>3.4796682412135274E-3</v>
      </c>
    </row>
    <row r="56" spans="3:41" x14ac:dyDescent="0.35">
      <c r="C56">
        <v>43</v>
      </c>
      <c r="D56">
        <v>101.5</v>
      </c>
      <c r="E56" s="18">
        <v>0.62805472657139516</v>
      </c>
      <c r="F56" s="18">
        <v>0.69986996055131012</v>
      </c>
      <c r="G56" s="18">
        <v>0.62558235156828634</v>
      </c>
      <c r="H56" s="18">
        <v>0.5937217204481926</v>
      </c>
      <c r="I56" s="18">
        <v>0.621889127563657</v>
      </c>
      <c r="J56" s="6">
        <f t="shared" si="9"/>
        <v>0.63382357734056816</v>
      </c>
      <c r="K56" s="6">
        <f t="shared" si="8"/>
        <v>1.7626559781110253E-2</v>
      </c>
      <c r="M56">
        <v>43</v>
      </c>
      <c r="N56">
        <v>101.5</v>
      </c>
      <c r="O56" s="18">
        <v>0.37194527342860473</v>
      </c>
      <c r="P56" s="18">
        <v>0.30013003944868993</v>
      </c>
      <c r="Q56" s="18">
        <v>0.37441764843171366</v>
      </c>
      <c r="R56" s="18">
        <v>0.4062782795518074</v>
      </c>
      <c r="S56" s="18">
        <v>0.37811087243634295</v>
      </c>
      <c r="T56" s="6">
        <f t="shared" si="10"/>
        <v>0.36617642265943173</v>
      </c>
      <c r="U56" s="6">
        <f t="shared" si="11"/>
        <v>1.7626559781110239E-2</v>
      </c>
      <c r="W56">
        <v>43</v>
      </c>
      <c r="X56">
        <v>101.5</v>
      </c>
      <c r="Y56" s="5">
        <v>7.3035673375098602</v>
      </c>
      <c r="Z56" s="5">
        <v>7.2981744569736637</v>
      </c>
      <c r="AA56" s="5">
        <v>7.3038052337955577</v>
      </c>
      <c r="AB56" s="5">
        <v>7.3033702811950043</v>
      </c>
      <c r="AC56" s="5">
        <v>7.3072788728590714</v>
      </c>
      <c r="AD56" s="6">
        <f t="shared" si="12"/>
        <v>7.3032392364666308</v>
      </c>
      <c r="AE56" s="6">
        <f t="shared" si="13"/>
        <v>1.4562937459054288E-3</v>
      </c>
      <c r="AG56">
        <v>43</v>
      </c>
      <c r="AH56">
        <v>101.5</v>
      </c>
      <c r="AI56" s="18">
        <v>7.2464456999579827</v>
      </c>
      <c r="AJ56" s="18">
        <v>7.2456482778839826</v>
      </c>
      <c r="AK56" s="18">
        <v>7.2520456297736011</v>
      </c>
      <c r="AL56" s="18">
        <v>7.2431524604322615</v>
      </c>
      <c r="AM56" s="18">
        <v>7.2679329122120153</v>
      </c>
      <c r="AN56" s="6">
        <f t="shared" si="14"/>
        <v>7.2510449960519692</v>
      </c>
      <c r="AO56" s="6">
        <f t="shared" si="15"/>
        <v>4.465272612768482E-3</v>
      </c>
    </row>
    <row r="57" spans="3:41" x14ac:dyDescent="0.35">
      <c r="C57" s="11">
        <v>44</v>
      </c>
      <c r="D57" s="11">
        <v>106.5</v>
      </c>
      <c r="E57" s="11">
        <v>0.60098000970432475</v>
      </c>
      <c r="F57" s="11">
        <v>0.73926649722363558</v>
      </c>
      <c r="G57" s="11">
        <v>0.74807820925411905</v>
      </c>
      <c r="H57" s="11">
        <v>0.65612757380394904</v>
      </c>
      <c r="I57" s="11">
        <v>0.70647865851268299</v>
      </c>
      <c r="J57" s="21">
        <f t="shared" si="9"/>
        <v>0.69018618969974221</v>
      </c>
      <c r="K57" s="21">
        <f t="shared" si="8"/>
        <v>2.75168484031665E-2</v>
      </c>
      <c r="M57" s="11">
        <v>44</v>
      </c>
      <c r="N57" s="11">
        <v>106.5</v>
      </c>
      <c r="O57" s="11">
        <v>0.39901999029567531</v>
      </c>
      <c r="P57" s="11">
        <v>0.26073350277636442</v>
      </c>
      <c r="Q57" s="11">
        <v>0.251921790745881</v>
      </c>
      <c r="R57" s="11">
        <v>0.34387242619605102</v>
      </c>
      <c r="S57" s="11">
        <v>0.29352134148731696</v>
      </c>
      <c r="T57" s="21">
        <f t="shared" si="10"/>
        <v>0.30981381030025779</v>
      </c>
      <c r="U57" s="21">
        <f t="shared" si="11"/>
        <v>2.7516848403166417E-2</v>
      </c>
      <c r="W57" s="11">
        <v>44</v>
      </c>
      <c r="X57" s="11">
        <v>106.5</v>
      </c>
      <c r="Y57" s="20">
        <v>7.303151346362891</v>
      </c>
      <c r="Z57" s="20">
        <v>7.2980540888819654</v>
      </c>
      <c r="AA57" s="20">
        <v>7.303731204911708</v>
      </c>
      <c r="AB57" s="20">
        <v>7.2993510266553123</v>
      </c>
      <c r="AC57" s="20">
        <v>7.3020216250391563</v>
      </c>
      <c r="AD57" s="21">
        <f t="shared" si="12"/>
        <v>7.3012618583702062</v>
      </c>
      <c r="AE57" s="21">
        <f t="shared" si="13"/>
        <v>1.0996850808324063E-3</v>
      </c>
      <c r="AG57" s="11">
        <v>44</v>
      </c>
      <c r="AH57" s="11">
        <v>106.5</v>
      </c>
      <c r="AI57" s="11">
        <v>7.2498323709011858</v>
      </c>
      <c r="AJ57" s="11">
        <v>7.2480340202709366</v>
      </c>
      <c r="AK57" s="11">
        <v>7.2442373025999736</v>
      </c>
      <c r="AL57" s="11">
        <v>7.2488473129857152</v>
      </c>
      <c r="AM57" s="11">
        <v>7.2537347368192497</v>
      </c>
      <c r="AN57" s="21">
        <f t="shared" si="14"/>
        <v>7.2489371487154113</v>
      </c>
      <c r="AO57" s="21">
        <f t="shared" si="15"/>
        <v>1.52857023604314E-3</v>
      </c>
    </row>
    <row r="58" spans="3:41" x14ac:dyDescent="0.35">
      <c r="C58" s="11">
        <v>45</v>
      </c>
      <c r="D58" s="11">
        <v>111.5</v>
      </c>
      <c r="E58" s="11">
        <v>0.70575595033138272</v>
      </c>
      <c r="F58" s="11">
        <v>0.72382030775833883</v>
      </c>
      <c r="G58" s="11">
        <v>0.73674583371420288</v>
      </c>
      <c r="H58" s="11">
        <v>0.63938777914224099</v>
      </c>
      <c r="I58" s="11">
        <v>0.72319514449541578</v>
      </c>
      <c r="J58" s="21">
        <f t="shared" si="9"/>
        <v>0.70578100308831626</v>
      </c>
      <c r="K58" s="21">
        <f t="shared" si="8"/>
        <v>1.7314084415886007E-2</v>
      </c>
      <c r="M58" s="11">
        <v>45</v>
      </c>
      <c r="N58" s="11">
        <v>111.5</v>
      </c>
      <c r="O58" s="11">
        <v>0.29424404966861734</v>
      </c>
      <c r="P58" s="11">
        <v>0.27617969224166111</v>
      </c>
      <c r="Q58" s="11">
        <v>0.26325416628579718</v>
      </c>
      <c r="R58" s="11">
        <v>0.36061222085775907</v>
      </c>
      <c r="S58" s="11">
        <v>0.27680485550458422</v>
      </c>
      <c r="T58" s="21">
        <f t="shared" si="10"/>
        <v>0.29421899691168385</v>
      </c>
      <c r="U58" s="21">
        <f t="shared" si="11"/>
        <v>1.731408441588585E-2</v>
      </c>
      <c r="W58" s="11">
        <v>45</v>
      </c>
      <c r="X58" s="11">
        <v>111.5</v>
      </c>
      <c r="Y58" s="20">
        <v>7.2947566389932028</v>
      </c>
      <c r="Z58" s="20">
        <v>7.2975665564803931</v>
      </c>
      <c r="AA58" s="20">
        <v>7.3025285616406537</v>
      </c>
      <c r="AB58" s="20">
        <v>7.3008574351077655</v>
      </c>
      <c r="AC58" s="20">
        <v>7.2948429937257506</v>
      </c>
      <c r="AD58" s="21">
        <f t="shared" si="12"/>
        <v>7.2981104371895524</v>
      </c>
      <c r="AE58" s="21">
        <f t="shared" si="13"/>
        <v>1.5698053475647936E-3</v>
      </c>
      <c r="AG58" s="11">
        <v>45</v>
      </c>
      <c r="AH58" s="11">
        <v>111.5</v>
      </c>
      <c r="AI58" s="11">
        <v>7.2412429519846508</v>
      </c>
      <c r="AJ58" s="11">
        <v>7.2496426974735266</v>
      </c>
      <c r="AK58" s="11">
        <v>7.2665387454707746</v>
      </c>
      <c r="AL58" s="11">
        <v>7.2416707683594321</v>
      </c>
      <c r="AM58" s="11">
        <v>7.2375226965519515</v>
      </c>
      <c r="AN58" s="21">
        <f t="shared" si="14"/>
        <v>7.2473235719680673</v>
      </c>
      <c r="AO58" s="21">
        <f t="shared" si="15"/>
        <v>5.1941626986067883E-3</v>
      </c>
    </row>
    <row r="59" spans="3:41" x14ac:dyDescent="0.35">
      <c r="C59" s="11">
        <v>46</v>
      </c>
      <c r="D59" s="11">
        <v>116.5</v>
      </c>
      <c r="E59" s="11">
        <v>0.6687174763717072</v>
      </c>
      <c r="F59" s="11">
        <v>0.75224350321889211</v>
      </c>
      <c r="G59" s="11">
        <v>0.70937677099845287</v>
      </c>
      <c r="H59" s="11">
        <v>0.72859375334048626</v>
      </c>
      <c r="I59" s="11">
        <v>0.71588106456830303</v>
      </c>
      <c r="J59" s="21">
        <f t="shared" si="9"/>
        <v>0.71496251369956831</v>
      </c>
      <c r="K59" s="21">
        <f t="shared" si="8"/>
        <v>1.3686362936085045E-2</v>
      </c>
      <c r="M59" s="11">
        <v>46</v>
      </c>
      <c r="N59" s="11">
        <v>116.5</v>
      </c>
      <c r="O59" s="11">
        <v>0.33128252362829275</v>
      </c>
      <c r="P59" s="11">
        <v>0.24775649678110792</v>
      </c>
      <c r="Q59" s="11">
        <v>0.29062322900154719</v>
      </c>
      <c r="R59" s="11">
        <v>0.27140624665951379</v>
      </c>
      <c r="S59" s="11">
        <v>0.28411893543169692</v>
      </c>
      <c r="T59" s="21">
        <f t="shared" si="10"/>
        <v>0.28503748630043169</v>
      </c>
      <c r="U59" s="21">
        <f t="shared" si="11"/>
        <v>1.3686362936085029E-2</v>
      </c>
      <c r="W59" s="11">
        <v>46</v>
      </c>
      <c r="X59" s="11">
        <v>116.5</v>
      </c>
      <c r="Y59" s="20">
        <v>7.2937327141371151</v>
      </c>
      <c r="Z59" s="20">
        <v>7.2971647511397233</v>
      </c>
      <c r="AA59" s="20">
        <v>7.2986646063156098</v>
      </c>
      <c r="AB59" s="20">
        <v>7.2940120653572675</v>
      </c>
      <c r="AC59" s="20">
        <v>7.2978130553322389</v>
      </c>
      <c r="AD59" s="21">
        <f t="shared" si="12"/>
        <v>7.2962774384563911</v>
      </c>
      <c r="AE59" s="21">
        <f t="shared" si="13"/>
        <v>1.0112257540931375E-3</v>
      </c>
      <c r="AG59" s="11">
        <v>46</v>
      </c>
      <c r="AH59" s="11">
        <v>116.5</v>
      </c>
      <c r="AI59" s="11">
        <v>7.2295045452901157</v>
      </c>
      <c r="AJ59" s="11">
        <v>7.2377393402940635</v>
      </c>
      <c r="AK59" s="11">
        <v>7.245394014867407</v>
      </c>
      <c r="AL59" s="11">
        <v>7.2150705246195379</v>
      </c>
      <c r="AM59" s="11">
        <v>7.2300352461491961</v>
      </c>
      <c r="AN59" s="21">
        <f t="shared" si="14"/>
        <v>7.231548734244063</v>
      </c>
      <c r="AO59" s="21">
        <f t="shared" si="15"/>
        <v>5.0399213581562097E-3</v>
      </c>
    </row>
    <row r="60" spans="3:41" x14ac:dyDescent="0.35">
      <c r="C60" s="11">
        <v>47</v>
      </c>
      <c r="D60" s="11">
        <v>121.5</v>
      </c>
      <c r="E60" s="11">
        <v>0.78801668012854886</v>
      </c>
      <c r="F60" s="11">
        <v>0.69128356986252915</v>
      </c>
      <c r="G60" s="11">
        <v>0.72409624550040164</v>
      </c>
      <c r="H60" s="11">
        <v>0.68432438485544755</v>
      </c>
      <c r="I60" s="11">
        <v>0.61070712639451663</v>
      </c>
      <c r="J60" s="21">
        <f t="shared" si="9"/>
        <v>0.69968560134828883</v>
      </c>
      <c r="K60" s="21">
        <f t="shared" si="8"/>
        <v>2.8828795618905313E-2</v>
      </c>
      <c r="M60" s="11">
        <v>47</v>
      </c>
      <c r="N60" s="11">
        <v>121.5</v>
      </c>
      <c r="O60" s="11">
        <v>0.21198331987145119</v>
      </c>
      <c r="P60" s="11">
        <v>0.3087164301374708</v>
      </c>
      <c r="Q60" s="11">
        <v>0.27590375449959831</v>
      </c>
      <c r="R60" s="11">
        <v>0.31567561514455228</v>
      </c>
      <c r="S60" s="11">
        <v>0.38929287360548342</v>
      </c>
      <c r="T60" s="21">
        <f t="shared" si="10"/>
        <v>0.30031439865171122</v>
      </c>
      <c r="U60" s="21">
        <f t="shared" si="11"/>
        <v>2.8828795618905275E-2</v>
      </c>
      <c r="W60" s="11">
        <v>47</v>
      </c>
      <c r="X60" s="11">
        <v>121.5</v>
      </c>
      <c r="Y60" s="20">
        <v>7.2775691442578196</v>
      </c>
      <c r="Z60" s="20">
        <v>7.2896582799733292</v>
      </c>
      <c r="AA60" s="20">
        <v>7.2926684053172801</v>
      </c>
      <c r="AB60" s="20">
        <v>7.2886450915325378</v>
      </c>
      <c r="AC60" s="20">
        <v>7.2900344089782738</v>
      </c>
      <c r="AD60" s="21">
        <f t="shared" si="12"/>
        <v>7.287715066011847</v>
      </c>
      <c r="AE60" s="21">
        <f t="shared" si="13"/>
        <v>2.6219809141061938E-3</v>
      </c>
      <c r="AG60" s="11">
        <v>47</v>
      </c>
      <c r="AH60" s="11">
        <v>121.5</v>
      </c>
      <c r="AI60" s="11">
        <v>7.1786262705968884</v>
      </c>
      <c r="AJ60" s="11">
        <v>7.2333798559286899</v>
      </c>
      <c r="AK60" s="11">
        <v>7.2315702562260009</v>
      </c>
      <c r="AL60" s="11">
        <v>7.2285213842032316</v>
      </c>
      <c r="AM60" s="11">
        <v>7.2382764300830811</v>
      </c>
      <c r="AN60" s="21">
        <f t="shared" si="14"/>
        <v>7.2220748394075782</v>
      </c>
      <c r="AO60" s="21">
        <f t="shared" si="15"/>
        <v>1.0976779926313428E-2</v>
      </c>
    </row>
    <row r="61" spans="3:41" x14ac:dyDescent="0.35">
      <c r="C61" s="12">
        <v>48</v>
      </c>
      <c r="D61" s="12">
        <v>126.5</v>
      </c>
      <c r="E61" s="12">
        <v>0.67323413352522121</v>
      </c>
      <c r="F61" s="12">
        <v>0.69211890405514565</v>
      </c>
      <c r="G61" s="12">
        <v>0.68120824575204519</v>
      </c>
      <c r="H61" s="12">
        <v>0.62809415752969311</v>
      </c>
      <c r="I61" s="12">
        <v>0.60172832500502471</v>
      </c>
      <c r="J61" s="23">
        <f t="shared" si="9"/>
        <v>0.65527675317342604</v>
      </c>
      <c r="K61" s="23">
        <f t="shared" si="8"/>
        <v>1.7260622183575158E-2</v>
      </c>
      <c r="M61" s="12">
        <v>48</v>
      </c>
      <c r="N61" s="12">
        <v>126.5</v>
      </c>
      <c r="O61" s="12">
        <v>0.3267658664747789</v>
      </c>
      <c r="P61" s="12">
        <v>0.30788109594485441</v>
      </c>
      <c r="Q61" s="12">
        <v>0.31879175424795492</v>
      </c>
      <c r="R61" s="12">
        <v>0.37190584247030706</v>
      </c>
      <c r="S61" s="12">
        <v>0.39827167499497518</v>
      </c>
      <c r="T61" s="23">
        <f t="shared" si="10"/>
        <v>0.34472324682657413</v>
      </c>
      <c r="U61" s="23">
        <f t="shared" si="11"/>
        <v>1.7260622183575134E-2</v>
      </c>
      <c r="W61" s="12">
        <v>48</v>
      </c>
      <c r="X61" s="12">
        <v>126.5</v>
      </c>
      <c r="Y61" s="22">
        <v>7.2707649961801435</v>
      </c>
      <c r="Z61" s="22">
        <v>7.2871474707498898</v>
      </c>
      <c r="AA61" s="22">
        <v>7.2759386598737379</v>
      </c>
      <c r="AB61" s="22">
        <v>7.2617025047713364</v>
      </c>
      <c r="AC61" s="22">
        <v>7.2810638388043945</v>
      </c>
      <c r="AD61" s="23">
        <f t="shared" si="12"/>
        <v>7.2753234940759004</v>
      </c>
      <c r="AE61" s="23">
        <f t="shared" si="13"/>
        <v>4.3557299253310618E-3</v>
      </c>
      <c r="AG61" s="12">
        <v>48</v>
      </c>
      <c r="AH61" s="12">
        <v>126.5</v>
      </c>
      <c r="AI61" s="12">
        <v>7.1946666975568911</v>
      </c>
      <c r="AJ61" s="12">
        <v>7.2341792856489571</v>
      </c>
      <c r="AK61" s="12">
        <v>7.2258246923142488</v>
      </c>
      <c r="AL61" s="12">
        <v>7.2011274143873383</v>
      </c>
      <c r="AM61" s="12">
        <v>7.2275903552129348</v>
      </c>
      <c r="AN61" s="23">
        <f t="shared" si="14"/>
        <v>7.216677689024074</v>
      </c>
      <c r="AO61" s="23">
        <f t="shared" si="15"/>
        <v>7.8592449497594755E-3</v>
      </c>
    </row>
    <row r="62" spans="3:41" x14ac:dyDescent="0.35">
      <c r="C62" s="12">
        <v>49</v>
      </c>
      <c r="D62" s="12">
        <v>131.5</v>
      </c>
      <c r="E62" s="12">
        <v>0.66784698992203229</v>
      </c>
      <c r="F62" s="12">
        <v>0.73514964006967998</v>
      </c>
      <c r="G62" s="12">
        <v>0.80900465603860117</v>
      </c>
      <c r="H62" s="12">
        <v>0.72035243305364949</v>
      </c>
      <c r="I62" s="12">
        <v>0.82735078196889544</v>
      </c>
      <c r="J62" s="23">
        <f t="shared" si="9"/>
        <v>0.75194090021057169</v>
      </c>
      <c r="K62" s="23">
        <f t="shared" si="8"/>
        <v>2.9406194855901794E-2</v>
      </c>
      <c r="M62" s="12">
        <v>49</v>
      </c>
      <c r="N62" s="12">
        <v>131.5</v>
      </c>
      <c r="O62" s="12">
        <v>0.3321530100779676</v>
      </c>
      <c r="P62" s="12">
        <v>0.26485035993031991</v>
      </c>
      <c r="Q62" s="12">
        <v>0.19099534396139878</v>
      </c>
      <c r="R62" s="12">
        <v>0.27964756694635057</v>
      </c>
      <c r="S62" s="12">
        <v>0.17264921803110461</v>
      </c>
      <c r="T62" s="23">
        <f t="shared" si="10"/>
        <v>0.24805909978942825</v>
      </c>
      <c r="U62" s="23">
        <f t="shared" si="11"/>
        <v>2.9406194855901853E-2</v>
      </c>
      <c r="W62" s="12">
        <v>49</v>
      </c>
      <c r="X62" s="12">
        <v>131.5</v>
      </c>
      <c r="Y62" s="22">
        <v>7.2500287051262777</v>
      </c>
      <c r="Z62" s="22">
        <v>7.2626215971434656</v>
      </c>
      <c r="AA62" s="22">
        <v>7.2484851970878585</v>
      </c>
      <c r="AB62" s="22">
        <v>7.2317069027569758</v>
      </c>
      <c r="AC62" s="22">
        <v>7.2493680297531418</v>
      </c>
      <c r="AD62" s="23">
        <f t="shared" si="12"/>
        <v>7.2484420863735437</v>
      </c>
      <c r="AE62" s="23">
        <f t="shared" si="13"/>
        <v>4.9218974242511895E-3</v>
      </c>
      <c r="AG62" s="12">
        <v>49</v>
      </c>
      <c r="AH62" s="12">
        <v>131.5</v>
      </c>
      <c r="AI62" s="12">
        <v>7.190950237901454</v>
      </c>
      <c r="AJ62" s="12">
        <v>7.2019767909056842</v>
      </c>
      <c r="AK62" s="12">
        <v>7.1721621385128067</v>
      </c>
      <c r="AL62" s="12">
        <v>7.1682604510768115</v>
      </c>
      <c r="AM62" s="12">
        <v>7.2009635641581111</v>
      </c>
      <c r="AN62" s="23">
        <f t="shared" si="14"/>
        <v>7.1868626365109733</v>
      </c>
      <c r="AO62" s="23">
        <f t="shared" si="15"/>
        <v>7.0927013648731706E-3</v>
      </c>
    </row>
    <row r="63" spans="3:41" x14ac:dyDescent="0.35">
      <c r="C63" s="12">
        <v>50</v>
      </c>
      <c r="D63" s="12">
        <v>136.5</v>
      </c>
      <c r="E63" s="12">
        <v>1</v>
      </c>
      <c r="F63" s="12">
        <v>0.62131550606300634</v>
      </c>
      <c r="G63" s="12">
        <v>0.52710028194137537</v>
      </c>
      <c r="H63" s="12">
        <v>0.73272656534794589</v>
      </c>
      <c r="I63" s="12">
        <v>0.72946587884522929</v>
      </c>
      <c r="J63" s="23">
        <f t="shared" si="9"/>
        <v>0.72212164643951138</v>
      </c>
      <c r="K63" s="23">
        <f t="shared" si="8"/>
        <v>7.9239507816648513E-2</v>
      </c>
      <c r="M63" s="12">
        <v>50</v>
      </c>
      <c r="N63" s="12">
        <v>136.5</v>
      </c>
      <c r="O63" s="12">
        <v>0</v>
      </c>
      <c r="P63" s="12">
        <v>0.3786844939369936</v>
      </c>
      <c r="Q63" s="12">
        <v>0.47289971805862469</v>
      </c>
      <c r="R63" s="12">
        <v>0.26727343465205411</v>
      </c>
      <c r="S63" s="12">
        <v>0.27053412115477071</v>
      </c>
      <c r="T63" s="23">
        <f t="shared" si="10"/>
        <v>0.27787835356048862</v>
      </c>
      <c r="U63" s="23">
        <f t="shared" si="11"/>
        <v>7.9239507816648513E-2</v>
      </c>
      <c r="W63" s="12">
        <v>50</v>
      </c>
      <c r="X63" s="12">
        <v>136.5</v>
      </c>
      <c r="Y63" s="22">
        <v>7.2096042386647614</v>
      </c>
      <c r="Z63" s="22">
        <v>7.2328974776205897</v>
      </c>
      <c r="AA63" s="22">
        <v>7.2348174011726325</v>
      </c>
      <c r="AB63" s="22">
        <v>7.2142393230974902</v>
      </c>
      <c r="AC63" s="22">
        <v>7.2296145488243679</v>
      </c>
      <c r="AD63" s="23">
        <f t="shared" si="12"/>
        <v>7.2242345978759683</v>
      </c>
      <c r="AE63" s="23">
        <f t="shared" si="13"/>
        <v>5.1475140205689152E-3</v>
      </c>
      <c r="AG63" s="12">
        <v>50</v>
      </c>
      <c r="AH63" s="12">
        <v>136.5</v>
      </c>
      <c r="AI63" s="12"/>
      <c r="AJ63" s="12">
        <v>7.1327512690117558</v>
      </c>
      <c r="AK63" s="12">
        <v>7.1941057608588705</v>
      </c>
      <c r="AL63" s="12">
        <v>7.1662510403854647</v>
      </c>
      <c r="AM63" s="12">
        <v>7.1778346086793654</v>
      </c>
      <c r="AN63" s="23">
        <f t="shared" si="14"/>
        <v>7.1677356697338643</v>
      </c>
      <c r="AO63" s="23">
        <f t="shared" si="15"/>
        <v>1.2985513376943317E-2</v>
      </c>
    </row>
    <row r="64" spans="3:41" x14ac:dyDescent="0.35">
      <c r="C64" s="12">
        <v>51</v>
      </c>
      <c r="D64" s="12">
        <v>141.5</v>
      </c>
      <c r="E64" s="12">
        <v>1</v>
      </c>
      <c r="F64" s="12">
        <v>0.74981189417297567</v>
      </c>
      <c r="G64" s="12">
        <v>0.79723331117527774</v>
      </c>
      <c r="H64" s="12">
        <v>0.82564906365454604</v>
      </c>
      <c r="I64" s="12">
        <v>0.81137049324229371</v>
      </c>
      <c r="J64" s="23">
        <f t="shared" si="9"/>
        <v>0.83681295244901865</v>
      </c>
      <c r="K64" s="23">
        <f t="shared" ref="K64:K81" si="16">STDEV(E64:I64)/SQRT(COUNT(E64:I64))</f>
        <v>4.2742072818487034E-2</v>
      </c>
      <c r="M64" s="12">
        <v>51</v>
      </c>
      <c r="N64" s="12">
        <v>141.5</v>
      </c>
      <c r="O64" s="12">
        <v>0</v>
      </c>
      <c r="P64" s="12">
        <v>0.25018810582702439</v>
      </c>
      <c r="Q64" s="12">
        <v>0.20276668882472229</v>
      </c>
      <c r="R64" s="12">
        <v>0.17435093634545404</v>
      </c>
      <c r="S64" s="12">
        <v>0.18862950675770626</v>
      </c>
      <c r="T64" s="23">
        <f t="shared" si="10"/>
        <v>0.1631870475509814</v>
      </c>
      <c r="U64" s="23">
        <f t="shared" si="11"/>
        <v>4.2742072818486986E-2</v>
      </c>
      <c r="W64" s="12">
        <v>51</v>
      </c>
      <c r="X64" s="12">
        <v>141.5</v>
      </c>
      <c r="Y64" s="22">
        <v>7.1965654992714319</v>
      </c>
      <c r="Z64" s="22">
        <v>7.2207356530732083</v>
      </c>
      <c r="AA64" s="22">
        <v>7.2082431766633634</v>
      </c>
      <c r="AB64" s="22">
        <v>7.2164318952289408</v>
      </c>
      <c r="AC64" s="22">
        <v>7.2108755390601171</v>
      </c>
      <c r="AD64" s="23">
        <f t="shared" si="12"/>
        <v>7.2105703526594125</v>
      </c>
      <c r="AE64" s="23">
        <f t="shared" si="13"/>
        <v>4.1190764685285009E-3</v>
      </c>
      <c r="AG64" s="12">
        <v>51</v>
      </c>
      <c r="AH64" s="12">
        <v>141.5</v>
      </c>
      <c r="AI64" s="12"/>
      <c r="AJ64" s="12">
        <v>7.1312917750373215</v>
      </c>
      <c r="AK64" s="12">
        <v>7.1542210320963511</v>
      </c>
      <c r="AL64" s="12">
        <v>7.1407741542352499</v>
      </c>
      <c r="AM64" s="12">
        <v>7.1631316430982732</v>
      </c>
      <c r="AN64" s="23">
        <f t="shared" si="14"/>
        <v>7.1473546511167996</v>
      </c>
      <c r="AO64" s="23">
        <f t="shared" si="15"/>
        <v>7.0556100072482822E-3</v>
      </c>
    </row>
    <row r="65" spans="3:41" x14ac:dyDescent="0.35">
      <c r="C65" s="12">
        <v>52</v>
      </c>
      <c r="D65" s="12">
        <v>146.5</v>
      </c>
      <c r="E65" s="12">
        <v>0.68130059597919979</v>
      </c>
      <c r="F65" s="12">
        <v>0.7804576208500581</v>
      </c>
      <c r="G65" s="12">
        <v>0.74815382444003053</v>
      </c>
      <c r="H65" s="12">
        <v>0.80517928025966068</v>
      </c>
      <c r="I65" s="12">
        <v>0.96406503262744958</v>
      </c>
      <c r="J65" s="23">
        <f t="shared" si="9"/>
        <v>0.7958312708312798</v>
      </c>
      <c r="K65" s="23">
        <f t="shared" si="16"/>
        <v>4.6913083131772039E-2</v>
      </c>
      <c r="M65" s="12">
        <v>52</v>
      </c>
      <c r="N65" s="12">
        <v>146.5</v>
      </c>
      <c r="O65" s="12">
        <v>0.31869940402080021</v>
      </c>
      <c r="P65" s="12">
        <v>0.21954237914994187</v>
      </c>
      <c r="Q65" s="12">
        <v>0.25184617555996952</v>
      </c>
      <c r="R65" s="12">
        <v>0.19482071974033932</v>
      </c>
      <c r="S65" s="12">
        <v>3.5934967372550496E-2</v>
      </c>
      <c r="T65" s="23">
        <f t="shared" si="10"/>
        <v>0.20416872916872028</v>
      </c>
      <c r="U65" s="23">
        <f t="shared" si="11"/>
        <v>4.6913083131772483E-2</v>
      </c>
      <c r="W65" s="12">
        <v>52</v>
      </c>
      <c r="X65" s="12">
        <v>146.5</v>
      </c>
      <c r="Y65" s="22">
        <v>7.2070296519762191</v>
      </c>
      <c r="Z65" s="22">
        <v>7.2070626281467955</v>
      </c>
      <c r="AA65" s="22">
        <v>7.2043894193657678</v>
      </c>
      <c r="AB65" s="22">
        <v>7.2004125282188607</v>
      </c>
      <c r="AC65" s="22">
        <v>7.2061895162551366</v>
      </c>
      <c r="AD65" s="23">
        <f t="shared" si="12"/>
        <v>7.2050167487925565</v>
      </c>
      <c r="AE65" s="23">
        <f t="shared" si="13"/>
        <v>1.2491031658983609E-3</v>
      </c>
      <c r="AG65" s="12">
        <v>52</v>
      </c>
      <c r="AH65" s="12">
        <v>146.5</v>
      </c>
      <c r="AI65" s="12">
        <v>7.1427928226035862</v>
      </c>
      <c r="AJ65" s="12">
        <v>7.1383056524565287</v>
      </c>
      <c r="AK65" s="12">
        <v>7.1366173726472049</v>
      </c>
      <c r="AL65" s="12">
        <v>7.1574884155516854</v>
      </c>
      <c r="AM65" s="12">
        <v>7.145512941146472</v>
      </c>
      <c r="AN65" s="23">
        <f t="shared" si="14"/>
        <v>7.1441434408810967</v>
      </c>
      <c r="AO65" s="23">
        <f t="shared" si="15"/>
        <v>3.691270285540448E-3</v>
      </c>
    </row>
    <row r="66" spans="3:41" x14ac:dyDescent="0.35">
      <c r="C66">
        <v>53</v>
      </c>
      <c r="D66">
        <v>151.5</v>
      </c>
      <c r="E66" s="18">
        <v>0.76610766351050952</v>
      </c>
      <c r="F66" s="18">
        <v>0.77222524920733615</v>
      </c>
      <c r="G66" s="18">
        <v>0.8054663123695045</v>
      </c>
      <c r="H66" s="18">
        <v>0.73098710230051278</v>
      </c>
      <c r="I66" s="18">
        <v>0.9157336896374193</v>
      </c>
      <c r="J66" s="6">
        <f t="shared" si="9"/>
        <v>0.79810400340505649</v>
      </c>
      <c r="K66" s="6">
        <f t="shared" si="16"/>
        <v>3.169313867050929E-2</v>
      </c>
      <c r="M66">
        <v>53</v>
      </c>
      <c r="N66">
        <v>151.5</v>
      </c>
      <c r="O66" s="18">
        <v>0.23389233648949048</v>
      </c>
      <c r="P66" s="18">
        <v>0.22777475079266377</v>
      </c>
      <c r="Q66" s="18">
        <v>0.1945336876304955</v>
      </c>
      <c r="R66" s="18">
        <v>0.26901289769948716</v>
      </c>
      <c r="S66" s="18">
        <v>8.4266310362580699E-2</v>
      </c>
      <c r="T66" s="6">
        <f t="shared" si="10"/>
        <v>0.20189599659494353</v>
      </c>
      <c r="U66" s="6">
        <f t="shared" si="11"/>
        <v>3.1693138670509234E-2</v>
      </c>
      <c r="W66">
        <v>53</v>
      </c>
      <c r="X66">
        <v>151.5</v>
      </c>
      <c r="Y66" s="5">
        <v>7.1960158841011062</v>
      </c>
      <c r="Z66" s="5">
        <v>7.2018997009156829</v>
      </c>
      <c r="AA66" s="5">
        <v>7.2013106130701257</v>
      </c>
      <c r="AB66" s="5">
        <v>7.1992893885225824</v>
      </c>
      <c r="AC66" s="5">
        <v>7.2009251910077605</v>
      </c>
      <c r="AD66" s="6">
        <f t="shared" si="12"/>
        <v>7.1998881555234515</v>
      </c>
      <c r="AE66" s="6">
        <f t="shared" si="13"/>
        <v>1.0606165853515551E-3</v>
      </c>
      <c r="AG66">
        <v>53</v>
      </c>
      <c r="AH66">
        <v>151.5</v>
      </c>
      <c r="AI66" s="18">
        <v>7.1381049048917751</v>
      </c>
      <c r="AJ66" s="18">
        <v>7.1437868045173261</v>
      </c>
      <c r="AK66" s="18">
        <v>7.1352727593730014</v>
      </c>
      <c r="AL66" s="18">
        <v>7.1465584659432908</v>
      </c>
      <c r="AM66" s="18">
        <v>7.1447753163315344</v>
      </c>
      <c r="AN66" s="6">
        <f t="shared" si="14"/>
        <v>7.1416996502113861</v>
      </c>
      <c r="AO66" s="6">
        <f t="shared" si="15"/>
        <v>2.1406908377602624E-3</v>
      </c>
    </row>
    <row r="67" spans="3:41" x14ac:dyDescent="0.35">
      <c r="C67">
        <v>54</v>
      </c>
      <c r="D67">
        <v>156.5</v>
      </c>
      <c r="E67" s="18">
        <v>0.74349660083291536</v>
      </c>
      <c r="F67" s="18">
        <v>0.80639257739610692</v>
      </c>
      <c r="G67" s="18">
        <v>0.77892860054958712</v>
      </c>
      <c r="H67" s="18">
        <v>0.78212886595887976</v>
      </c>
      <c r="I67" s="18">
        <v>0.80415492039343184</v>
      </c>
      <c r="J67" s="6">
        <f t="shared" si="9"/>
        <v>0.78302031302618424</v>
      </c>
      <c r="K67" s="6">
        <f t="shared" si="16"/>
        <v>1.1341505598346657E-2</v>
      </c>
      <c r="M67">
        <v>54</v>
      </c>
      <c r="N67">
        <v>156.5</v>
      </c>
      <c r="O67" s="18">
        <v>0.2565033991670847</v>
      </c>
      <c r="P67" s="18">
        <v>0.19360742260389305</v>
      </c>
      <c r="Q67" s="18">
        <v>0.22107139945041279</v>
      </c>
      <c r="R67" s="18">
        <v>0.21787113404112027</v>
      </c>
      <c r="S67" s="18">
        <v>0.19584507960656808</v>
      </c>
      <c r="T67" s="6">
        <f t="shared" si="10"/>
        <v>0.21697968697381578</v>
      </c>
      <c r="U67" s="6">
        <f t="shared" si="11"/>
        <v>1.1341505598346662E-2</v>
      </c>
      <c r="W67">
        <v>54</v>
      </c>
      <c r="X67">
        <v>156.5</v>
      </c>
      <c r="Y67" s="5">
        <v>7.1949630128072375</v>
      </c>
      <c r="Z67" s="5">
        <v>7.1974820692072567</v>
      </c>
      <c r="AA67" s="5">
        <v>7.2013327305030037</v>
      </c>
      <c r="AB67" s="5">
        <v>7.2005428565180862</v>
      </c>
      <c r="AC67" s="5">
        <v>7.2057313582320166</v>
      </c>
      <c r="AD67" s="6">
        <f t="shared" si="12"/>
        <v>7.2000104054535203</v>
      </c>
      <c r="AE67" s="6">
        <f t="shared" si="13"/>
        <v>1.8252397796776334E-3</v>
      </c>
      <c r="AG67">
        <v>54</v>
      </c>
      <c r="AH67">
        <v>156.5</v>
      </c>
      <c r="AI67" s="18">
        <v>7.1405181185585533</v>
      </c>
      <c r="AJ67" s="18">
        <v>7.1415874739163598</v>
      </c>
      <c r="AK67" s="18">
        <v>7.1415973039030796</v>
      </c>
      <c r="AL67" s="18">
        <v>7.142790909588622</v>
      </c>
      <c r="AM67" s="18">
        <v>7.1420807052666717</v>
      </c>
      <c r="AN67" s="6">
        <f t="shared" si="14"/>
        <v>7.1417149022466573</v>
      </c>
      <c r="AO67" s="6">
        <f t="shared" si="15"/>
        <v>3.7107695935613145E-4</v>
      </c>
    </row>
    <row r="68" spans="3:41" x14ac:dyDescent="0.35">
      <c r="C68">
        <v>55</v>
      </c>
      <c r="D68">
        <v>161.5</v>
      </c>
      <c r="E68" s="18">
        <v>0.73208916403919511</v>
      </c>
      <c r="F68" s="18">
        <v>0.77776414069855959</v>
      </c>
      <c r="G68" s="18">
        <v>0.76929815352375364</v>
      </c>
      <c r="H68" s="18">
        <v>0.72113126170421604</v>
      </c>
      <c r="I68" s="18">
        <v>0.74336208523121128</v>
      </c>
      <c r="J68" s="6">
        <f t="shared" si="9"/>
        <v>0.74872896103938724</v>
      </c>
      <c r="K68" s="6">
        <f t="shared" si="16"/>
        <v>1.0801510417626387E-2</v>
      </c>
      <c r="M68">
        <v>55</v>
      </c>
      <c r="N68">
        <v>161.5</v>
      </c>
      <c r="O68" s="18">
        <v>0.26791083596080489</v>
      </c>
      <c r="P68" s="18">
        <v>0.22223585930144041</v>
      </c>
      <c r="Q68" s="18">
        <v>0.23070184647624636</v>
      </c>
      <c r="R68" s="18">
        <v>0.27886873829578396</v>
      </c>
      <c r="S68" s="18">
        <v>0.25663791476878878</v>
      </c>
      <c r="T68" s="6">
        <f t="shared" si="10"/>
        <v>0.25127103896061287</v>
      </c>
      <c r="U68" s="6">
        <f t="shared" si="11"/>
        <v>1.0801510417626387E-2</v>
      </c>
      <c r="W68">
        <v>55</v>
      </c>
      <c r="X68">
        <v>161.5</v>
      </c>
      <c r="Y68" s="5">
        <v>7.1972656171633886</v>
      </c>
      <c r="Z68" s="5">
        <v>7.1978190903008414</v>
      </c>
      <c r="AA68" s="5">
        <v>7.2017536856597628</v>
      </c>
      <c r="AB68" s="5">
        <v>7.2047547996653956</v>
      </c>
      <c r="AC68" s="5">
        <v>7.2043493445580182</v>
      </c>
      <c r="AD68" s="6">
        <f t="shared" si="12"/>
        <v>7.2011885074694817</v>
      </c>
      <c r="AE68" s="6">
        <f t="shared" si="13"/>
        <v>1.5775106643639574E-3</v>
      </c>
      <c r="AG68">
        <v>55</v>
      </c>
      <c r="AH68">
        <v>161.5</v>
      </c>
      <c r="AI68" s="18">
        <v>7.1416307716791119</v>
      </c>
      <c r="AJ68" s="18">
        <v>7.139302295335777</v>
      </c>
      <c r="AK68" s="18">
        <v>7.1383564320899398</v>
      </c>
      <c r="AL68" s="18">
        <v>7.1453743079767804</v>
      </c>
      <c r="AM68" s="18">
        <v>7.1468015659108497</v>
      </c>
      <c r="AN68" s="6">
        <f t="shared" si="14"/>
        <v>7.1422930745984914</v>
      </c>
      <c r="AO68" s="6">
        <f t="shared" si="15"/>
        <v>1.6537994594346926E-3</v>
      </c>
    </row>
    <row r="69" spans="3:41" x14ac:dyDescent="0.35">
      <c r="C69">
        <v>56</v>
      </c>
      <c r="D69">
        <v>166.5</v>
      </c>
      <c r="E69" s="18">
        <v>0.75928575112040042</v>
      </c>
      <c r="F69" s="18">
        <v>0.77679480090897468</v>
      </c>
      <c r="G69" s="18">
        <v>0.7691850392845343</v>
      </c>
      <c r="H69" s="18">
        <v>0.7637842529784783</v>
      </c>
      <c r="I69" s="18">
        <v>0.81857066215329211</v>
      </c>
      <c r="J69" s="6">
        <f t="shared" si="9"/>
        <v>0.77752410128913596</v>
      </c>
      <c r="K69" s="6">
        <f t="shared" si="16"/>
        <v>1.0668441407753212E-2</v>
      </c>
      <c r="M69">
        <v>56</v>
      </c>
      <c r="N69">
        <v>166.5</v>
      </c>
      <c r="O69" s="18">
        <v>0.24071424887959952</v>
      </c>
      <c r="P69" s="18">
        <v>0.22320519909102537</v>
      </c>
      <c r="Q69" s="18">
        <v>0.23081496071546567</v>
      </c>
      <c r="R69" s="18">
        <v>0.23621574702152168</v>
      </c>
      <c r="S69" s="18">
        <v>0.18142933784670789</v>
      </c>
      <c r="T69" s="6">
        <f t="shared" si="10"/>
        <v>0.22247589871086407</v>
      </c>
      <c r="U69" s="6">
        <f t="shared" si="11"/>
        <v>1.0668441407753205E-2</v>
      </c>
      <c r="W69">
        <v>56</v>
      </c>
      <c r="X69">
        <v>166.5</v>
      </c>
      <c r="Y69" s="5">
        <v>7.1967394467331207</v>
      </c>
      <c r="Z69" s="5">
        <v>7.1988242378128566</v>
      </c>
      <c r="AA69" s="5">
        <v>7.2001354343218669</v>
      </c>
      <c r="AB69" s="5">
        <v>7.2039806274167439</v>
      </c>
      <c r="AC69" s="5">
        <v>7.2046787306140878</v>
      </c>
      <c r="AD69" s="6">
        <f t="shared" si="12"/>
        <v>7.2008716953797345</v>
      </c>
      <c r="AE69" s="6">
        <f t="shared" si="13"/>
        <v>1.5160576736603809E-3</v>
      </c>
      <c r="AG69">
        <v>56</v>
      </c>
      <c r="AH69">
        <v>166.5</v>
      </c>
      <c r="AI69" s="18">
        <v>7.1413121791045757</v>
      </c>
      <c r="AJ69" s="18">
        <v>7.1365057328066452</v>
      </c>
      <c r="AK69" s="18">
        <v>7.1365525020835108</v>
      </c>
      <c r="AL69" s="18">
        <v>7.1461352110424725</v>
      </c>
      <c r="AM69" s="18">
        <v>7.1441132875259221</v>
      </c>
      <c r="AN69" s="6">
        <f t="shared" si="14"/>
        <v>7.1409237825126253</v>
      </c>
      <c r="AO69" s="6">
        <f t="shared" si="15"/>
        <v>1.9507695565937546E-3</v>
      </c>
    </row>
    <row r="70" spans="3:41" x14ac:dyDescent="0.35">
      <c r="C70">
        <v>57</v>
      </c>
      <c r="D70">
        <v>171.5</v>
      </c>
      <c r="E70" s="18">
        <v>0.75733170289810359</v>
      </c>
      <c r="F70" s="18">
        <v>0.73622737415972717</v>
      </c>
      <c r="G70" s="18">
        <v>0.7417177408927057</v>
      </c>
      <c r="H70" s="18">
        <v>0.7950286920435109</v>
      </c>
      <c r="I70" s="18">
        <v>0.82024797683561423</v>
      </c>
      <c r="J70" s="6">
        <f t="shared" si="9"/>
        <v>0.7701106973659323</v>
      </c>
      <c r="K70" s="6">
        <f t="shared" si="16"/>
        <v>1.6205239152459801E-2</v>
      </c>
      <c r="M70">
        <v>57</v>
      </c>
      <c r="N70">
        <v>171.5</v>
      </c>
      <c r="O70" s="18">
        <v>0.24266829710189641</v>
      </c>
      <c r="P70" s="18">
        <v>0.26377262584027283</v>
      </c>
      <c r="Q70" s="18">
        <v>0.25828225910729435</v>
      </c>
      <c r="R70" s="18">
        <v>0.20497130795648916</v>
      </c>
      <c r="S70" s="18">
        <v>0.17975202316438577</v>
      </c>
      <c r="T70" s="6">
        <f t="shared" si="10"/>
        <v>0.22988930263406768</v>
      </c>
      <c r="U70" s="6">
        <f t="shared" si="11"/>
        <v>1.6205239152459937E-2</v>
      </c>
      <c r="W70">
        <v>57</v>
      </c>
      <c r="X70">
        <v>171.5</v>
      </c>
      <c r="Y70" s="5">
        <v>7.1964842632232404</v>
      </c>
      <c r="Z70" s="5">
        <v>7.1972507565976072</v>
      </c>
      <c r="AA70" s="5">
        <v>7.2024823211374658</v>
      </c>
      <c r="AB70" s="5">
        <v>7.201844735175106</v>
      </c>
      <c r="AC70" s="5">
        <v>7.1997922798302323</v>
      </c>
      <c r="AD70" s="6">
        <f t="shared" si="12"/>
        <v>7.1995708711927309</v>
      </c>
      <c r="AE70" s="6">
        <f t="shared" si="13"/>
        <v>1.1959536041926595E-3</v>
      </c>
      <c r="AG70">
        <v>57</v>
      </c>
      <c r="AH70">
        <v>171.5</v>
      </c>
      <c r="AI70" s="18">
        <v>7.1394838138914443</v>
      </c>
      <c r="AJ70" s="18">
        <v>7.1383532102902683</v>
      </c>
      <c r="AK70" s="18">
        <v>7.1424921837157509</v>
      </c>
      <c r="AL70" s="18">
        <v>7.1391674964560776</v>
      </c>
      <c r="AM70" s="18">
        <v>7.1474066337103555</v>
      </c>
      <c r="AN70" s="6">
        <f t="shared" si="14"/>
        <v>7.1413806676127791</v>
      </c>
      <c r="AO70" s="6">
        <f t="shared" si="15"/>
        <v>1.6614664291662177E-3</v>
      </c>
    </row>
    <row r="71" spans="3:41" x14ac:dyDescent="0.35">
      <c r="C71">
        <v>58</v>
      </c>
      <c r="D71">
        <v>176.5</v>
      </c>
      <c r="E71" s="18">
        <v>0.72832346163348538</v>
      </c>
      <c r="F71" s="18">
        <v>0.73598940297784188</v>
      </c>
      <c r="G71" s="18">
        <v>0.76343246812705134</v>
      </c>
      <c r="H71" s="18">
        <v>0.75149181250604213</v>
      </c>
      <c r="I71" s="18">
        <v>0.83653732751092391</v>
      </c>
      <c r="J71" s="6">
        <f t="shared" si="9"/>
        <v>0.763154894551069</v>
      </c>
      <c r="K71" s="6">
        <f t="shared" si="16"/>
        <v>1.9329095489046964E-2</v>
      </c>
      <c r="M71">
        <v>58</v>
      </c>
      <c r="N71">
        <v>176.5</v>
      </c>
      <c r="O71" s="18">
        <v>0.27167653836651451</v>
      </c>
      <c r="P71" s="18">
        <v>0.26401059702215812</v>
      </c>
      <c r="Q71" s="18">
        <v>0.2365675318729486</v>
      </c>
      <c r="R71" s="18">
        <v>0.24850818749395789</v>
      </c>
      <c r="S71" s="18">
        <v>0.16346267248907606</v>
      </c>
      <c r="T71" s="6">
        <f t="shared" si="10"/>
        <v>0.23684510544893103</v>
      </c>
      <c r="U71" s="6">
        <f t="shared" si="11"/>
        <v>1.9329095489046974E-2</v>
      </c>
      <c r="W71">
        <v>58</v>
      </c>
      <c r="X71">
        <v>176.5</v>
      </c>
      <c r="Y71" s="5">
        <v>7.1964795882077786</v>
      </c>
      <c r="Z71" s="5">
        <v>7.1962166416893218</v>
      </c>
      <c r="AA71" s="5">
        <v>7.1996351988266518</v>
      </c>
      <c r="AB71" s="5">
        <v>7.2009711025488574</v>
      </c>
      <c r="AC71" s="5">
        <v>7.1997347986640188</v>
      </c>
      <c r="AD71" s="6">
        <f t="shared" si="12"/>
        <v>7.1986074659873251</v>
      </c>
      <c r="AE71" s="6">
        <f t="shared" si="13"/>
        <v>9.5283251982168605E-4</v>
      </c>
      <c r="AG71">
        <v>58</v>
      </c>
      <c r="AH71">
        <v>176.5</v>
      </c>
      <c r="AI71" s="18">
        <v>7.138317942217463</v>
      </c>
      <c r="AJ71" s="18">
        <v>7.1374652615038841</v>
      </c>
      <c r="AK71" s="18">
        <v>7.1347374273900019</v>
      </c>
      <c r="AL71" s="18">
        <v>7.1417735091188757</v>
      </c>
      <c r="AM71" s="18">
        <v>7.1389710372394672</v>
      </c>
      <c r="AN71" s="6">
        <f t="shared" si="14"/>
        <v>7.1382530354939373</v>
      </c>
      <c r="AO71" s="6">
        <f t="shared" si="15"/>
        <v>1.1378392270679071E-3</v>
      </c>
    </row>
    <row r="72" spans="3:41" x14ac:dyDescent="0.35">
      <c r="C72">
        <v>59</v>
      </c>
      <c r="D72">
        <v>181.5</v>
      </c>
      <c r="E72" s="18">
        <v>0.71218806279818725</v>
      </c>
      <c r="F72" s="18">
        <v>0.73887242896830851</v>
      </c>
      <c r="G72" s="18">
        <v>0.7689757159976387</v>
      </c>
      <c r="H72" s="18">
        <v>0.78389203149830455</v>
      </c>
      <c r="I72" s="18">
        <v>0.78282006288227801</v>
      </c>
      <c r="J72" s="6">
        <f t="shared" si="9"/>
        <v>0.75734966042894336</v>
      </c>
      <c r="K72" s="6">
        <f t="shared" si="16"/>
        <v>1.3909317046888175E-2</v>
      </c>
      <c r="M72">
        <v>59</v>
      </c>
      <c r="N72">
        <v>181.5</v>
      </c>
      <c r="O72" s="18">
        <v>0.28781193720181275</v>
      </c>
      <c r="P72" s="18">
        <v>0.26112757103169154</v>
      </c>
      <c r="Q72" s="18">
        <v>0.23102428400236119</v>
      </c>
      <c r="R72" s="18">
        <v>0.21610796850169545</v>
      </c>
      <c r="S72" s="18">
        <v>0.21717993711772191</v>
      </c>
      <c r="T72" s="6">
        <f t="shared" si="10"/>
        <v>0.24265033957105656</v>
      </c>
      <c r="U72" s="6">
        <f t="shared" si="11"/>
        <v>1.3909317046888218E-2</v>
      </c>
      <c r="W72">
        <v>59</v>
      </c>
      <c r="X72">
        <v>181.5</v>
      </c>
      <c r="Y72" s="5">
        <v>7.1942085161140712</v>
      </c>
      <c r="Z72" s="5">
        <v>7.1954729108257132</v>
      </c>
      <c r="AA72" s="5">
        <v>7.1992120599015568</v>
      </c>
      <c r="AB72" s="5">
        <v>7.1997943104703293</v>
      </c>
      <c r="AC72" s="5">
        <v>7.2031918523502387</v>
      </c>
      <c r="AD72" s="6">
        <f t="shared" si="12"/>
        <v>7.1983759299323822</v>
      </c>
      <c r="AE72" s="6">
        <f t="shared" si="13"/>
        <v>1.6077761547760145E-3</v>
      </c>
      <c r="AG72">
        <v>59</v>
      </c>
      <c r="AH72">
        <v>181.5</v>
      </c>
      <c r="AI72" s="18">
        <v>7.1311867943314384</v>
      </c>
      <c r="AJ72" s="18">
        <v>7.1351811782907495</v>
      </c>
      <c r="AK72" s="18">
        <v>7.1397378574309753</v>
      </c>
      <c r="AL72" s="18">
        <v>7.1369620269360263</v>
      </c>
      <c r="AM72" s="18">
        <v>7.1510987685821634</v>
      </c>
      <c r="AN72" s="6">
        <f t="shared" si="14"/>
        <v>7.1388333251142715</v>
      </c>
      <c r="AO72" s="6">
        <f t="shared" si="15"/>
        <v>3.3657736739217447E-3</v>
      </c>
    </row>
    <row r="73" spans="3:41" x14ac:dyDescent="0.35">
      <c r="C73">
        <v>60</v>
      </c>
      <c r="D73">
        <v>186.5</v>
      </c>
      <c r="E73" s="18">
        <v>0.71440966243807402</v>
      </c>
      <c r="F73" s="18">
        <v>0.76239957618423515</v>
      </c>
      <c r="G73" s="18">
        <v>0.78644940545763298</v>
      </c>
      <c r="H73" s="18">
        <v>0.7720492457246213</v>
      </c>
      <c r="I73" s="18">
        <v>0.72443353370811836</v>
      </c>
      <c r="J73" s="6">
        <f t="shared" si="9"/>
        <v>0.7519482847025365</v>
      </c>
      <c r="K73" s="6">
        <f t="shared" si="16"/>
        <v>1.3910095515134646E-2</v>
      </c>
      <c r="M73">
        <v>60</v>
      </c>
      <c r="N73">
        <v>186.5</v>
      </c>
      <c r="O73" s="18">
        <v>0.28559033756192603</v>
      </c>
      <c r="P73" s="18">
        <v>0.23760042381576477</v>
      </c>
      <c r="Q73" s="18">
        <v>0.21355059454236702</v>
      </c>
      <c r="R73" s="18">
        <v>0.22795075427537875</v>
      </c>
      <c r="S73" s="18">
        <v>0.27556646629188158</v>
      </c>
      <c r="T73" s="6">
        <f t="shared" si="10"/>
        <v>0.24805171529746364</v>
      </c>
      <c r="U73" s="6">
        <f t="shared" si="11"/>
        <v>1.3910095515134564E-2</v>
      </c>
      <c r="W73">
        <v>60</v>
      </c>
      <c r="X73">
        <v>186.5</v>
      </c>
      <c r="Y73" s="5">
        <v>7.1961944709198384</v>
      </c>
      <c r="Z73" s="5">
        <v>7.1955431696402607</v>
      </c>
      <c r="AA73" s="5">
        <v>7.1975338196062113</v>
      </c>
      <c r="AB73" s="5">
        <v>7.1985658314277146</v>
      </c>
      <c r="AC73" s="5">
        <v>7.2029475251807122</v>
      </c>
      <c r="AD73" s="6">
        <f t="shared" si="12"/>
        <v>7.1981569633549469</v>
      </c>
      <c r="AE73" s="6">
        <f t="shared" si="13"/>
        <v>1.3074451801086712E-3</v>
      </c>
      <c r="AG73">
        <v>60</v>
      </c>
      <c r="AH73">
        <v>186.5</v>
      </c>
      <c r="AI73" s="18">
        <v>7.1331422732280068</v>
      </c>
      <c r="AJ73" s="18">
        <v>7.1378335105497781</v>
      </c>
      <c r="AK73" s="18">
        <v>7.1387098595251155</v>
      </c>
      <c r="AL73" s="18">
        <v>7.1397109159907419</v>
      </c>
      <c r="AM73" s="18">
        <v>7.1484661157654354</v>
      </c>
      <c r="AN73" s="6">
        <f t="shared" si="14"/>
        <v>7.1395725350118155</v>
      </c>
      <c r="AO73" s="6">
        <f t="shared" si="15"/>
        <v>2.4923042510868981E-3</v>
      </c>
    </row>
    <row r="74" spans="3:41" x14ac:dyDescent="0.35">
      <c r="C74">
        <v>61</v>
      </c>
      <c r="D74">
        <v>191.5</v>
      </c>
      <c r="E74" s="18">
        <v>0.72932015632389524</v>
      </c>
      <c r="F74" s="18">
        <v>0.74607838655062997</v>
      </c>
      <c r="G74" s="18">
        <v>0.76277528425861751</v>
      </c>
      <c r="H74" s="18">
        <v>0.79735552396075371</v>
      </c>
      <c r="I74" s="18">
        <v>0.80174460014593296</v>
      </c>
      <c r="J74" s="6">
        <f t="shared" si="9"/>
        <v>0.76745479024796592</v>
      </c>
      <c r="K74" s="6">
        <f t="shared" si="16"/>
        <v>1.4147338363205409E-2</v>
      </c>
      <c r="M74">
        <v>61</v>
      </c>
      <c r="N74">
        <v>191.5</v>
      </c>
      <c r="O74" s="18">
        <v>0.27067984367610476</v>
      </c>
      <c r="P74" s="18">
        <v>0.25392161344937009</v>
      </c>
      <c r="Q74" s="18">
        <v>0.23722471574138254</v>
      </c>
      <c r="R74" s="18">
        <v>0.20264447603924637</v>
      </c>
      <c r="S74" s="18">
        <v>0.19825539985406709</v>
      </c>
      <c r="T74" s="6">
        <f t="shared" si="10"/>
        <v>0.23254520975203419</v>
      </c>
      <c r="U74" s="6">
        <f t="shared" si="11"/>
        <v>1.4147338363205354E-2</v>
      </c>
      <c r="W74">
        <v>61</v>
      </c>
      <c r="X74">
        <v>191.5</v>
      </c>
      <c r="Y74" s="5">
        <v>7.2004360193513826</v>
      </c>
      <c r="Z74" s="5">
        <v>7.1962379544398205</v>
      </c>
      <c r="AA74" s="5">
        <v>7.1997829151116157</v>
      </c>
      <c r="AB74" s="5">
        <v>7.1990558689672994</v>
      </c>
      <c r="AC74" s="5">
        <v>7.1997351342979297</v>
      </c>
      <c r="AD74" s="6">
        <f t="shared" si="12"/>
        <v>7.199049578433609</v>
      </c>
      <c r="AE74" s="6">
        <f t="shared" si="13"/>
        <v>7.360454129383742E-4</v>
      </c>
      <c r="AG74">
        <v>61</v>
      </c>
      <c r="AH74">
        <v>191.5</v>
      </c>
      <c r="AI74" s="18">
        <v>7.1384786849697539</v>
      </c>
      <c r="AJ74" s="18">
        <v>7.1364321494500835</v>
      </c>
      <c r="AK74" s="18">
        <v>7.1419514764657555</v>
      </c>
      <c r="AL74" s="18">
        <v>7.141865641743947</v>
      </c>
      <c r="AM74" s="18">
        <v>7.1398281285700671</v>
      </c>
      <c r="AN74" s="6">
        <f t="shared" si="14"/>
        <v>7.1397112162399221</v>
      </c>
      <c r="AO74" s="6">
        <f t="shared" si="15"/>
        <v>1.0475064670193797E-3</v>
      </c>
    </row>
    <row r="75" spans="3:41" x14ac:dyDescent="0.35">
      <c r="C75">
        <v>62</v>
      </c>
      <c r="D75">
        <v>196.5</v>
      </c>
      <c r="E75" s="18">
        <v>0.72934109490164489</v>
      </c>
      <c r="F75" s="18">
        <v>0.72591607028064387</v>
      </c>
      <c r="G75" s="18">
        <v>0.76357618154083662</v>
      </c>
      <c r="H75" s="18">
        <v>0.77522511291254825</v>
      </c>
      <c r="I75" s="18">
        <v>0.80794654798713805</v>
      </c>
      <c r="J75" s="6">
        <f t="shared" si="9"/>
        <v>0.76040100152456236</v>
      </c>
      <c r="K75" s="6">
        <f t="shared" si="16"/>
        <v>1.5238673363069112E-2</v>
      </c>
      <c r="M75">
        <v>62</v>
      </c>
      <c r="N75">
        <v>196.5</v>
      </c>
      <c r="O75" s="18">
        <v>0.27065890509835494</v>
      </c>
      <c r="P75" s="18">
        <v>0.27408392971935619</v>
      </c>
      <c r="Q75" s="18">
        <v>0.23642381845916335</v>
      </c>
      <c r="R75" s="18">
        <v>0.22477488708745172</v>
      </c>
      <c r="S75" s="18">
        <v>0.19205345201286186</v>
      </c>
      <c r="T75" s="6">
        <f t="shared" si="10"/>
        <v>0.23959899847543759</v>
      </c>
      <c r="U75" s="6">
        <f t="shared" si="11"/>
        <v>1.5238673363069159E-2</v>
      </c>
      <c r="W75">
        <v>62</v>
      </c>
      <c r="X75">
        <v>196.5</v>
      </c>
      <c r="Y75" s="5">
        <v>7.1951194054587626</v>
      </c>
      <c r="Z75" s="5">
        <v>7.1951187087981232</v>
      </c>
      <c r="AA75" s="5">
        <v>7.2001288988641878</v>
      </c>
      <c r="AB75" s="5">
        <v>7.1985165669922937</v>
      </c>
      <c r="AC75" s="5">
        <v>7.2035435133226917</v>
      </c>
      <c r="AD75" s="6">
        <f t="shared" si="12"/>
        <v>7.1984854186872109</v>
      </c>
      <c r="AE75" s="6">
        <f t="shared" si="13"/>
        <v>1.5961061866598227E-3</v>
      </c>
      <c r="AG75">
        <v>62</v>
      </c>
      <c r="AH75">
        <v>196.5</v>
      </c>
      <c r="AI75" s="18">
        <v>7.133285594800312</v>
      </c>
      <c r="AJ75" s="18">
        <v>7.1371155589967774</v>
      </c>
      <c r="AK75" s="18">
        <v>7.1446430663004907</v>
      </c>
      <c r="AL75" s="18">
        <v>7.1402262910639287</v>
      </c>
      <c r="AM75" s="18">
        <v>7.1375221486672054</v>
      </c>
      <c r="AN75" s="6">
        <f t="shared" si="14"/>
        <v>7.1385585319657423</v>
      </c>
      <c r="AO75" s="6">
        <f t="shared" si="15"/>
        <v>1.880998486994898E-3</v>
      </c>
    </row>
    <row r="76" spans="3:41" x14ac:dyDescent="0.35">
      <c r="C76">
        <v>63</v>
      </c>
      <c r="D76">
        <v>201.5</v>
      </c>
      <c r="E76" s="18">
        <v>0.77033060863726699</v>
      </c>
      <c r="F76" s="18">
        <v>0.72868556129464379</v>
      </c>
      <c r="G76" s="18">
        <v>0.76936420172347575</v>
      </c>
      <c r="H76" s="18">
        <v>0.80066063894626061</v>
      </c>
      <c r="I76" s="18">
        <v>0.75514277717447909</v>
      </c>
      <c r="J76" s="6">
        <f t="shared" si="9"/>
        <v>0.76483675755522529</v>
      </c>
      <c r="K76" s="6">
        <f t="shared" si="16"/>
        <v>1.1693829302287203E-2</v>
      </c>
      <c r="M76">
        <v>63</v>
      </c>
      <c r="N76">
        <v>201.5</v>
      </c>
      <c r="O76" s="18">
        <v>0.22966939136273298</v>
      </c>
      <c r="P76" s="18">
        <v>0.27131443870535626</v>
      </c>
      <c r="Q76" s="18">
        <v>0.23063579827652431</v>
      </c>
      <c r="R76" s="18">
        <v>0.19933936105373942</v>
      </c>
      <c r="S76" s="18">
        <v>0.24485722282552086</v>
      </c>
      <c r="T76" s="6">
        <f t="shared" si="10"/>
        <v>0.23516324244477477</v>
      </c>
      <c r="U76" s="6">
        <f t="shared" si="11"/>
        <v>1.1693829302287205E-2</v>
      </c>
      <c r="W76">
        <v>63</v>
      </c>
      <c r="X76">
        <v>201.5</v>
      </c>
      <c r="Y76" s="5">
        <v>7.1958387910848449</v>
      </c>
      <c r="Z76" s="5">
        <v>7.1965381563060342</v>
      </c>
      <c r="AA76" s="5">
        <v>7.2009581295026059</v>
      </c>
      <c r="AB76" s="5">
        <v>7.2017486361677321</v>
      </c>
      <c r="AC76" s="5">
        <v>7.2039305982728514</v>
      </c>
      <c r="AD76" s="6">
        <f t="shared" si="12"/>
        <v>7.1998028622668127</v>
      </c>
      <c r="AE76" s="6">
        <f t="shared" si="13"/>
        <v>1.5577395215695549E-3</v>
      </c>
      <c r="AG76">
        <v>63</v>
      </c>
      <c r="AH76">
        <v>201.5</v>
      </c>
      <c r="AI76" s="18">
        <v>7.1360643410785647</v>
      </c>
      <c r="AJ76" s="18">
        <v>7.1353744479961261</v>
      </c>
      <c r="AK76" s="18">
        <v>7.1346114234474385</v>
      </c>
      <c r="AL76" s="18">
        <v>7.1415084566350888</v>
      </c>
      <c r="AM76" s="18">
        <v>7.1489110272696825</v>
      </c>
      <c r="AN76" s="6">
        <f t="shared" si="14"/>
        <v>7.1392939392853805</v>
      </c>
      <c r="AO76" s="6">
        <f t="shared" si="15"/>
        <v>2.6936141103223437E-3</v>
      </c>
    </row>
    <row r="77" spans="3:41" x14ac:dyDescent="0.35">
      <c r="C77">
        <v>64</v>
      </c>
      <c r="D77">
        <v>206.5</v>
      </c>
      <c r="E77" s="18">
        <v>0.73754365311323389</v>
      </c>
      <c r="F77" s="18">
        <v>0.74132033852890844</v>
      </c>
      <c r="G77" s="18">
        <v>0.7189463812007505</v>
      </c>
      <c r="H77" s="18">
        <v>0.7611981246697801</v>
      </c>
      <c r="I77" s="18">
        <v>0.75584018083028381</v>
      </c>
      <c r="J77" s="6">
        <f t="shared" si="9"/>
        <v>0.74296973566859126</v>
      </c>
      <c r="K77" s="6">
        <f t="shared" si="16"/>
        <v>7.4404535041496956E-3</v>
      </c>
      <c r="M77">
        <v>64</v>
      </c>
      <c r="N77">
        <v>206.5</v>
      </c>
      <c r="O77" s="18">
        <v>0.26245634688676606</v>
      </c>
      <c r="P77" s="18">
        <v>0.25867966147109145</v>
      </c>
      <c r="Q77" s="18">
        <v>0.28105361879924945</v>
      </c>
      <c r="R77" s="18">
        <v>0.23880187533022001</v>
      </c>
      <c r="S77" s="18">
        <v>0.24415981916971624</v>
      </c>
      <c r="T77" s="6">
        <f t="shared" si="10"/>
        <v>0.25703026433140863</v>
      </c>
      <c r="U77" s="6">
        <f t="shared" si="11"/>
        <v>7.4404535041496644E-3</v>
      </c>
      <c r="W77">
        <v>64</v>
      </c>
      <c r="X77">
        <v>206.5</v>
      </c>
      <c r="Y77" s="5">
        <v>7.1944428999747583</v>
      </c>
      <c r="Z77" s="5">
        <v>7.1964783438525721</v>
      </c>
      <c r="AA77" s="5">
        <v>7.2015308802184652</v>
      </c>
      <c r="AB77" s="5">
        <v>7.2003604786216906</v>
      </c>
      <c r="AC77" s="5">
        <v>7.2021119912704314</v>
      </c>
      <c r="AD77" s="6">
        <f t="shared" si="12"/>
        <v>7.1989849187875832</v>
      </c>
      <c r="AE77" s="6">
        <f t="shared" si="13"/>
        <v>1.5010915957831548E-3</v>
      </c>
      <c r="AG77">
        <v>64</v>
      </c>
      <c r="AH77">
        <v>206.5</v>
      </c>
      <c r="AI77" s="18">
        <v>7.1371062296857035</v>
      </c>
      <c r="AJ77" s="18">
        <v>7.1344587329524511</v>
      </c>
      <c r="AK77" s="18">
        <v>7.1418575336223213</v>
      </c>
      <c r="AL77" s="18">
        <v>7.1411611520065366</v>
      </c>
      <c r="AM77" s="18">
        <v>7.1361211678731742</v>
      </c>
      <c r="AN77" s="6">
        <f t="shared" si="14"/>
        <v>7.1381409632280368</v>
      </c>
      <c r="AO77" s="6">
        <f t="shared" si="15"/>
        <v>1.4429743992019058E-3</v>
      </c>
    </row>
    <row r="78" spans="3:41" x14ac:dyDescent="0.35">
      <c r="C78" s="56">
        <v>65</v>
      </c>
      <c r="D78" s="56">
        <v>211.5</v>
      </c>
      <c r="E78" s="56">
        <v>0.73650532988888484</v>
      </c>
      <c r="F78" s="56">
        <v>0.73913876593715389</v>
      </c>
      <c r="G78" s="56">
        <v>0.77106338729639046</v>
      </c>
      <c r="H78" s="56">
        <v>0.69626586752189845</v>
      </c>
      <c r="I78" s="56">
        <v>0.78420339435846498</v>
      </c>
      <c r="J78" s="58">
        <f t="shared" si="9"/>
        <v>0.74543534900055841</v>
      </c>
      <c r="K78" s="58">
        <f t="shared" si="16"/>
        <v>1.5324470294686905E-2</v>
      </c>
      <c r="M78" s="56">
        <v>65</v>
      </c>
      <c r="N78" s="56">
        <v>211.5</v>
      </c>
      <c r="O78" s="56">
        <v>0.26349467011111516</v>
      </c>
      <c r="P78" s="56">
        <v>0.26086123406284611</v>
      </c>
      <c r="Q78" s="56">
        <v>0.22893661270360949</v>
      </c>
      <c r="R78" s="56">
        <v>0.30373413247810166</v>
      </c>
      <c r="S78" s="56">
        <v>0.21579660564153502</v>
      </c>
      <c r="T78" s="58">
        <f t="shared" si="10"/>
        <v>0.25456465099944148</v>
      </c>
      <c r="U78" s="58">
        <f t="shared" si="11"/>
        <v>1.5324470294686983E-2</v>
      </c>
      <c r="W78" s="56">
        <v>65</v>
      </c>
      <c r="X78" s="56">
        <v>211.5</v>
      </c>
      <c r="Y78" s="57">
        <v>7.1944474668166238</v>
      </c>
      <c r="Z78" s="57">
        <v>7.1955092560567069</v>
      </c>
      <c r="AA78" s="57">
        <v>7.1980936224490772</v>
      </c>
      <c r="AB78" s="57">
        <v>7.1981995594245038</v>
      </c>
      <c r="AC78" s="57">
        <v>7.2016803497318476</v>
      </c>
      <c r="AD78" s="58">
        <f t="shared" si="12"/>
        <v>7.197586050895751</v>
      </c>
      <c r="AE78" s="58">
        <f t="shared" si="13"/>
        <v>1.2562064197633078E-3</v>
      </c>
      <c r="AG78" s="56">
        <v>65</v>
      </c>
      <c r="AH78" s="56">
        <v>211.5</v>
      </c>
      <c r="AI78" s="56">
        <v>7.1336685679576348</v>
      </c>
      <c r="AJ78" s="56">
        <v>7.1365293156226102</v>
      </c>
      <c r="AK78" s="56">
        <v>7.1366453655995459</v>
      </c>
      <c r="AL78" s="56">
        <v>7.1417229269773506</v>
      </c>
      <c r="AM78" s="56">
        <v>7.1387440365883217</v>
      </c>
      <c r="AN78" s="58">
        <f t="shared" si="14"/>
        <v>7.1374620425490933</v>
      </c>
      <c r="AO78" s="58">
        <f t="shared" si="15"/>
        <v>1.3365260016724727E-3</v>
      </c>
    </row>
    <row r="79" spans="3:41" x14ac:dyDescent="0.35">
      <c r="C79" s="56">
        <v>66</v>
      </c>
      <c r="D79" s="56">
        <v>216.5</v>
      </c>
      <c r="E79" s="56">
        <v>0.74730015993930154</v>
      </c>
      <c r="F79" s="56">
        <v>0.74429070575829948</v>
      </c>
      <c r="G79" s="56">
        <v>0.75827780961387115</v>
      </c>
      <c r="H79" s="56">
        <v>0.68473967716399853</v>
      </c>
      <c r="I79" s="56">
        <v>0.76525783414232229</v>
      </c>
      <c r="J79" s="58">
        <f t="shared" si="9"/>
        <v>0.73997323732355869</v>
      </c>
      <c r="K79" s="58">
        <f t="shared" si="16"/>
        <v>1.4313348140146181E-2</v>
      </c>
      <c r="M79" s="56">
        <v>66</v>
      </c>
      <c r="N79" s="56">
        <v>216.5</v>
      </c>
      <c r="O79" s="56">
        <v>0.25269984006069846</v>
      </c>
      <c r="P79" s="56">
        <v>0.25570929424170052</v>
      </c>
      <c r="Q79" s="56">
        <v>0.24172219038612899</v>
      </c>
      <c r="R79" s="56">
        <v>0.31526032283600147</v>
      </c>
      <c r="S79" s="56">
        <v>0.23474216585767779</v>
      </c>
      <c r="T79" s="58">
        <f t="shared" si="10"/>
        <v>0.26002676267644148</v>
      </c>
      <c r="U79" s="58">
        <f t="shared" si="11"/>
        <v>1.431334814014611E-2</v>
      </c>
      <c r="W79" s="56">
        <v>66</v>
      </c>
      <c r="X79" s="56">
        <v>216.5</v>
      </c>
      <c r="Y79" s="57">
        <v>7.1932365948518706</v>
      </c>
      <c r="Z79" s="57">
        <v>7.1957159098294206</v>
      </c>
      <c r="AA79" s="57">
        <v>7.1997692369045376</v>
      </c>
      <c r="AB79" s="57">
        <v>7.2053621883924759</v>
      </c>
      <c r="AC79" s="57">
        <v>7.2032252531346179</v>
      </c>
      <c r="AD79" s="58">
        <f t="shared" si="12"/>
        <v>7.1994618366225849</v>
      </c>
      <c r="AE79" s="58">
        <f t="shared" si="13"/>
        <v>2.2567404860598787E-3</v>
      </c>
      <c r="AG79" s="56">
        <v>66</v>
      </c>
      <c r="AH79" s="56">
        <v>216.5</v>
      </c>
      <c r="AI79" s="56">
        <v>7.1347882222610428</v>
      </c>
      <c r="AJ79" s="56">
        <v>7.1372196158366989</v>
      </c>
      <c r="AK79" s="56">
        <v>7.1357841074375941</v>
      </c>
      <c r="AL79" s="56">
        <v>7.1439798793805442</v>
      </c>
      <c r="AM79" s="56">
        <v>7.1447496948169418</v>
      </c>
      <c r="AN79" s="58">
        <f t="shared" si="14"/>
        <v>7.1393043039465649</v>
      </c>
      <c r="AO79" s="58">
        <f t="shared" si="15"/>
        <v>2.1053026995839566E-3</v>
      </c>
    </row>
    <row r="80" spans="3:41" x14ac:dyDescent="0.35">
      <c r="C80" s="56">
        <v>67</v>
      </c>
      <c r="D80" s="56">
        <v>221.5</v>
      </c>
      <c r="E80" s="56">
        <v>0.71894015681239831</v>
      </c>
      <c r="F80" s="56">
        <v>0.73177525602415816</v>
      </c>
      <c r="G80" s="56">
        <v>0.76600577728065</v>
      </c>
      <c r="H80" s="56">
        <v>0.81830623910960665</v>
      </c>
      <c r="I80" s="56">
        <v>0.79629079488723165</v>
      </c>
      <c r="J80" s="58">
        <f t="shared" si="9"/>
        <v>0.76626364482280895</v>
      </c>
      <c r="K80" s="58">
        <f t="shared" si="16"/>
        <v>1.8760449536404062E-2</v>
      </c>
      <c r="M80" s="56">
        <v>67</v>
      </c>
      <c r="N80" s="56">
        <v>221.5</v>
      </c>
      <c r="O80" s="56">
        <v>0.28105984318760169</v>
      </c>
      <c r="P80" s="56">
        <v>0.26822474397584178</v>
      </c>
      <c r="Q80" s="56">
        <v>0.23399422271935</v>
      </c>
      <c r="R80" s="56">
        <v>0.18169376089039332</v>
      </c>
      <c r="S80" s="56">
        <v>0.20370920511276835</v>
      </c>
      <c r="T80" s="58">
        <f t="shared" si="10"/>
        <v>0.23373635517719107</v>
      </c>
      <c r="U80" s="58">
        <f t="shared" si="11"/>
        <v>1.8760449536403909E-2</v>
      </c>
      <c r="W80" s="56">
        <v>67</v>
      </c>
      <c r="X80" s="56">
        <v>221.5</v>
      </c>
      <c r="Y80" s="57">
        <v>7.1921500757231156</v>
      </c>
      <c r="Z80" s="57">
        <v>7.1971293417026034</v>
      </c>
      <c r="AA80" s="57">
        <v>7.2000542125753224</v>
      </c>
      <c r="AB80" s="57">
        <v>7.1986194940647072</v>
      </c>
      <c r="AC80" s="57">
        <v>7.2022557267102192</v>
      </c>
      <c r="AD80" s="58">
        <f t="shared" si="12"/>
        <v>7.1980417701551946</v>
      </c>
      <c r="AE80" s="58">
        <f t="shared" si="13"/>
        <v>1.6983184068318248E-3</v>
      </c>
      <c r="AG80" s="56">
        <v>67</v>
      </c>
      <c r="AH80" s="56">
        <v>221.5</v>
      </c>
      <c r="AI80" s="56">
        <v>7.1374469559691134</v>
      </c>
      <c r="AJ80" s="56">
        <v>7.1368015289274007</v>
      </c>
      <c r="AK80" s="56">
        <v>7.142627043087999</v>
      </c>
      <c r="AL80" s="56">
        <v>7.1403570714596327</v>
      </c>
      <c r="AM80" s="56">
        <v>7.1423379980760879</v>
      </c>
      <c r="AN80" s="58">
        <f t="shared" si="14"/>
        <v>7.1399141195040468</v>
      </c>
      <c r="AO80" s="58">
        <f t="shared" si="15"/>
        <v>1.2084383340752807E-3</v>
      </c>
    </row>
    <row r="81" spans="3:41" x14ac:dyDescent="0.35">
      <c r="C81" s="56">
        <v>68</v>
      </c>
      <c r="D81" s="56">
        <v>226.5</v>
      </c>
      <c r="E81" s="56">
        <v>0.68516981172689284</v>
      </c>
      <c r="F81" s="56">
        <v>0.71753958307031329</v>
      </c>
      <c r="G81" s="56">
        <v>0.76130681944408085</v>
      </c>
      <c r="H81" s="56">
        <v>0.70840515901837564</v>
      </c>
      <c r="I81" s="56">
        <v>0.78851805602898506</v>
      </c>
      <c r="J81" s="58">
        <f t="shared" si="9"/>
        <v>0.73218788585772965</v>
      </c>
      <c r="K81" s="58">
        <f t="shared" si="16"/>
        <v>1.8724169581277761E-2</v>
      </c>
      <c r="M81" s="56">
        <v>68</v>
      </c>
      <c r="N81" s="56">
        <v>226.5</v>
      </c>
      <c r="O81" s="56">
        <v>0.3148301882731071</v>
      </c>
      <c r="P81" s="56">
        <v>0.28246041692968676</v>
      </c>
      <c r="Q81" s="56">
        <v>0.23869318055591912</v>
      </c>
      <c r="R81" s="56">
        <v>0.29159484098162436</v>
      </c>
      <c r="S81" s="56">
        <v>0.21148194397101497</v>
      </c>
      <c r="T81" s="58">
        <f t="shared" si="10"/>
        <v>0.26781211414227046</v>
      </c>
      <c r="U81" s="58">
        <f t="shared" si="11"/>
        <v>1.8724169581277737E-2</v>
      </c>
      <c r="W81" s="56">
        <v>68</v>
      </c>
      <c r="X81" s="56">
        <v>226.5</v>
      </c>
      <c r="Y81" s="57">
        <v>7.1945950254266178</v>
      </c>
      <c r="Z81" s="57">
        <v>7.1948187593577781</v>
      </c>
      <c r="AA81" s="57">
        <v>7.2002262196091209</v>
      </c>
      <c r="AB81" s="57">
        <v>7.2000339868685774</v>
      </c>
      <c r="AC81" s="57">
        <v>7.2012807619304189</v>
      </c>
      <c r="AD81" s="58">
        <f t="shared" si="12"/>
        <v>7.1981909506385024</v>
      </c>
      <c r="AE81" s="58">
        <f t="shared" si="13"/>
        <v>1.4385476758009526E-3</v>
      </c>
      <c r="AG81" s="56">
        <v>68</v>
      </c>
      <c r="AH81" s="56">
        <v>226.5</v>
      </c>
      <c r="AI81" s="56">
        <v>7.1344082945047518</v>
      </c>
      <c r="AJ81" s="56">
        <v>7.1379571469214316</v>
      </c>
      <c r="AK81" s="56">
        <v>7.1439142246538676</v>
      </c>
      <c r="AL81" s="56">
        <v>7.1446710907651498</v>
      </c>
      <c r="AM81" s="56">
        <v>7.1363731774402837</v>
      </c>
      <c r="AN81" s="58">
        <f t="shared" si="14"/>
        <v>7.1394647868570971</v>
      </c>
      <c r="AO81" s="58">
        <f t="shared" si="15"/>
        <v>2.0530737804741088E-3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1D Profiles - M6</vt:lpstr>
      <vt:lpstr>Figure 4 Source Data</vt:lpstr>
      <vt:lpstr>Figure 4 Suppl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Hill</dc:creator>
  <cp:lastModifiedBy>Grainne</cp:lastModifiedBy>
  <dcterms:created xsi:type="dcterms:W3CDTF">2021-03-15T13:11:08Z</dcterms:created>
  <dcterms:modified xsi:type="dcterms:W3CDTF">2021-05-12T16:54:07Z</dcterms:modified>
</cp:coreProperties>
</file>