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zumikatsuto/Desktop/Old Mac HD/MS/Lmo2/ eLife21/Revise/SorceDataRevise/"/>
    </mc:Choice>
  </mc:AlternateContent>
  <xr:revisionPtr revIDLastSave="0" documentId="8_{243C4CDB-A557-7D4A-884D-88A870FB68C6}" xr6:coauthVersionLast="36" xr6:coauthVersionMax="36" xr10:uidLastSave="{00000000-0000-0000-0000-000000000000}"/>
  <bookViews>
    <workbookView xWindow="140" yWindow="460" windowWidth="29420" windowHeight="18900" xr2:uid="{356F33EB-5DC6-1844-BE0D-9A41DE23F4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F28" i="1"/>
  <c r="G27" i="1"/>
  <c r="F27" i="1"/>
  <c r="H26" i="1"/>
  <c r="G26" i="1"/>
  <c r="F26" i="1"/>
  <c r="G25" i="1"/>
  <c r="F25" i="1"/>
  <c r="H21" i="1"/>
  <c r="G21" i="1"/>
  <c r="F21" i="1"/>
  <c r="G20" i="1"/>
  <c r="F20" i="1"/>
  <c r="H19" i="1"/>
  <c r="G19" i="1"/>
  <c r="F19" i="1"/>
  <c r="G18" i="1"/>
  <c r="F18" i="1"/>
  <c r="H14" i="1"/>
  <c r="G14" i="1"/>
  <c r="F14" i="1"/>
  <c r="G13" i="1"/>
  <c r="F13" i="1"/>
  <c r="H12" i="1"/>
  <c r="G12" i="1"/>
  <c r="F12" i="1"/>
  <c r="G11" i="1"/>
  <c r="F11" i="1"/>
  <c r="H7" i="1"/>
  <c r="G7" i="1"/>
  <c r="F7" i="1"/>
  <c r="G6" i="1"/>
  <c r="F6" i="1"/>
  <c r="H5" i="1"/>
  <c r="G5" i="1"/>
  <c r="F5" i="1"/>
  <c r="G4" i="1"/>
  <c r="F4" i="1"/>
</calcChain>
</file>

<file path=xl/sharedStrings.xml><?xml version="1.0" encoding="utf-8"?>
<sst xmlns="http://schemas.openxmlformats.org/spreadsheetml/2006/main" count="45" uniqueCount="15">
  <si>
    <t>Tcf7 TSS</t>
    <phoneticPr fontId="1"/>
  </si>
  <si>
    <t>sgCont d5</t>
    <phoneticPr fontId="1"/>
  </si>
  <si>
    <t>sgLmo2 d5</t>
    <phoneticPr fontId="1"/>
  </si>
  <si>
    <t>sgCont d10</t>
    <phoneticPr fontId="1"/>
  </si>
  <si>
    <t>sgLmo2 d10</t>
    <phoneticPr fontId="1"/>
  </si>
  <si>
    <t>Rep1</t>
    <phoneticPr fontId="1"/>
  </si>
  <si>
    <t>Rep2</t>
    <phoneticPr fontId="1"/>
  </si>
  <si>
    <t>Rep3</t>
    <phoneticPr fontId="1"/>
  </si>
  <si>
    <t>AVE</t>
    <phoneticPr fontId="1"/>
  </si>
  <si>
    <t>STD</t>
    <phoneticPr fontId="1"/>
  </si>
  <si>
    <t>TTEST</t>
    <phoneticPr fontId="1"/>
  </si>
  <si>
    <t>Tcf7 -31kb</t>
    <phoneticPr fontId="1"/>
  </si>
  <si>
    <t>Tcf7 -35kb</t>
    <phoneticPr fontId="1"/>
  </si>
  <si>
    <t>Igk 3' UTR</t>
    <phoneticPr fontId="1"/>
  </si>
  <si>
    <t>Fig.5-source data 1. Levels of H3K4-3Me around the Tcf7 locus in Lmo2-deficient pro-B(+) cells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</si>
</sst>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00_);[Red]\(0.0000000000\)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/>
    <xf numFmtId="176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7" xfId="0" applyFont="1" applyBorder="1" applyAlignment="1"/>
    <xf numFmtId="0" fontId="2" fillId="0" borderId="0" xfId="0" applyFont="1" applyAlignment="1"/>
    <xf numFmtId="0" fontId="2" fillId="0" borderId="14" xfId="0" applyFont="1" applyBorder="1" applyAlignment="1"/>
    <xf numFmtId="0" fontId="2" fillId="0" borderId="0" xfId="0" applyFont="1" applyBorder="1" applyAlignment="1"/>
    <xf numFmtId="0" fontId="2" fillId="0" borderId="15" xfId="0" applyFont="1" applyBorder="1" applyAlignment="1"/>
    <xf numFmtId="0" fontId="2" fillId="0" borderId="5" xfId="0" applyFont="1" applyBorder="1" applyAlignment="1"/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34304-FAED-DF4F-B786-652F4AE83139}">
  <dimension ref="A1:I28"/>
  <sheetViews>
    <sheetView tabSelected="1" workbookViewId="0">
      <selection activeCell="M15" sqref="M15"/>
    </sheetView>
  </sheetViews>
  <sheetFormatPr baseColWidth="10" defaultRowHeight="20"/>
  <sheetData>
    <row r="1" spans="1:9">
      <c r="B1" s="19" t="s">
        <v>14</v>
      </c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2" t="s">
        <v>0</v>
      </c>
      <c r="C3" s="3" t="s">
        <v>5</v>
      </c>
      <c r="D3" s="3" t="s">
        <v>6</v>
      </c>
      <c r="E3" s="3" t="s">
        <v>7</v>
      </c>
      <c r="F3" s="4" t="s">
        <v>8</v>
      </c>
      <c r="G3" s="3" t="s">
        <v>9</v>
      </c>
      <c r="H3" s="5" t="s">
        <v>10</v>
      </c>
    </row>
    <row r="4" spans="1:9">
      <c r="A4" s="1"/>
      <c r="B4" s="6" t="s">
        <v>1</v>
      </c>
      <c r="C4" s="7">
        <v>23.861108962306751</v>
      </c>
      <c r="D4" s="8">
        <v>19.290280140545903</v>
      </c>
      <c r="E4" s="8">
        <v>19.088451793829257</v>
      </c>
      <c r="F4" s="7">
        <f>AVERAGE(C4:E4)</f>
        <v>20.746613632227305</v>
      </c>
      <c r="G4" s="8">
        <f>STDEV(C4:E4)</f>
        <v>2.6991192158182855</v>
      </c>
      <c r="H4" s="9"/>
    </row>
    <row r="5" spans="1:9">
      <c r="A5" s="1"/>
      <c r="B5" s="6" t="s">
        <v>2</v>
      </c>
      <c r="C5" s="10">
        <v>14.291824417519608</v>
      </c>
      <c r="D5" s="11">
        <v>13.576307009144978</v>
      </c>
      <c r="E5" s="11">
        <v>15.959496031386266</v>
      </c>
      <c r="F5" s="10">
        <f>AVERAGE(C5:E5)</f>
        <v>14.609209152683619</v>
      </c>
      <c r="G5" s="11">
        <f>STDEV(C5:E5)</f>
        <v>1.2228848194000908</v>
      </c>
      <c r="H5" s="12">
        <f>TTEST(C4:E4,C5:E5,2,2)</f>
        <v>2.3014931349524377E-2</v>
      </c>
    </row>
    <row r="6" spans="1:9">
      <c r="A6" s="1"/>
      <c r="B6" s="6" t="s">
        <v>3</v>
      </c>
      <c r="C6" s="7">
        <v>23.045308726785482</v>
      </c>
      <c r="D6" s="8">
        <v>22.141808982231652</v>
      </c>
      <c r="E6" s="8">
        <v>20.995717554389639</v>
      </c>
      <c r="F6" s="7">
        <f>AVERAGE(C6:E6)</f>
        <v>22.060945087802256</v>
      </c>
      <c r="G6" s="8">
        <f>STDEV(C6:E6)</f>
        <v>1.0271855823352749</v>
      </c>
      <c r="H6" s="9"/>
    </row>
    <row r="7" spans="1:9">
      <c r="A7" s="1"/>
      <c r="B7" s="13" t="s">
        <v>4</v>
      </c>
      <c r="C7" s="10">
        <v>6.9702924586253561</v>
      </c>
      <c r="D7" s="11">
        <v>7.5582707001391318</v>
      </c>
      <c r="E7" s="11">
        <v>8.2534207532772612</v>
      </c>
      <c r="F7" s="10">
        <f>AVERAGE(C7:E7)</f>
        <v>7.59399463734725</v>
      </c>
      <c r="G7" s="11">
        <f>STDEV(C7:E7)</f>
        <v>0.64230966433747028</v>
      </c>
      <c r="H7" s="12">
        <f>TTEST(C6:E6,C7:E7,2,2)</f>
        <v>3.2279075447482518E-5</v>
      </c>
    </row>
    <row r="8" spans="1:9">
      <c r="A8" s="1"/>
      <c r="B8" s="14"/>
      <c r="C8" s="14"/>
      <c r="D8" s="14"/>
      <c r="E8" s="14"/>
      <c r="F8" s="14"/>
      <c r="G8" s="14"/>
      <c r="H8" s="14"/>
    </row>
    <row r="9" spans="1:9">
      <c r="A9" s="1"/>
      <c r="B9" s="14"/>
      <c r="C9" s="14"/>
      <c r="D9" s="14"/>
      <c r="E9" s="14"/>
      <c r="F9" s="14"/>
      <c r="G9" s="14"/>
      <c r="H9" s="14"/>
    </row>
    <row r="10" spans="1:9">
      <c r="A10" s="1"/>
      <c r="B10" s="2" t="s">
        <v>11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9">
      <c r="A11" s="1"/>
      <c r="B11" s="6" t="s">
        <v>1</v>
      </c>
      <c r="C11" s="7">
        <v>1.9331226704621138</v>
      </c>
      <c r="D11" s="8">
        <v>2.299654600054672</v>
      </c>
      <c r="E11" s="8">
        <v>2.333074198261655</v>
      </c>
      <c r="F11" s="7">
        <f>AVERAGE(C11:E11)</f>
        <v>2.1886171562594803</v>
      </c>
      <c r="G11" s="8">
        <f>STDEV(C11:E11)</f>
        <v>0.22189477594284315</v>
      </c>
      <c r="H11" s="9"/>
    </row>
    <row r="12" spans="1:9">
      <c r="A12" s="1"/>
      <c r="B12" s="6" t="s">
        <v>2</v>
      </c>
      <c r="C12" s="10">
        <v>2.1942899743335444</v>
      </c>
      <c r="D12" s="11">
        <v>2.1519569093885624</v>
      </c>
      <c r="E12" s="11">
        <v>2.1618571397458641</v>
      </c>
      <c r="F12" s="10">
        <f>AVERAGE(C12:E12)</f>
        <v>2.1693680078226572</v>
      </c>
      <c r="G12" s="11">
        <f>STDEV(C12:E12)</f>
        <v>2.2143440368634137E-2</v>
      </c>
      <c r="H12" s="12">
        <f>TTEST(C11:E11,C12:E12,2,2)</f>
        <v>0.88838586895556571</v>
      </c>
    </row>
    <row r="13" spans="1:9">
      <c r="A13" s="1"/>
      <c r="B13" s="6" t="s">
        <v>3</v>
      </c>
      <c r="C13" s="15">
        <v>2.0178573518427227</v>
      </c>
      <c r="D13" s="16">
        <v>2.4481639725828308</v>
      </c>
      <c r="E13" s="16">
        <v>2.4720333210767431</v>
      </c>
      <c r="F13" s="15">
        <f>AVERAGE(C13:E13)</f>
        <v>2.3126848818340986</v>
      </c>
      <c r="G13" s="16">
        <f>STDEV(C13:E13)</f>
        <v>0.25560690675330511</v>
      </c>
      <c r="H13" s="17"/>
    </row>
    <row r="14" spans="1:9">
      <c r="A14" s="1"/>
      <c r="B14" s="13" t="s">
        <v>4</v>
      </c>
      <c r="C14" s="10">
        <v>1.416443631610002</v>
      </c>
      <c r="D14" s="11">
        <v>1.9484767135024801</v>
      </c>
      <c r="E14" s="11">
        <v>1.5375637089686285</v>
      </c>
      <c r="F14" s="10">
        <f>AVERAGE(C14:E14)</f>
        <v>1.6341613513603701</v>
      </c>
      <c r="G14" s="11">
        <f>STDEV(C14:E14)</f>
        <v>0.27886041031981357</v>
      </c>
      <c r="H14" s="12">
        <f>TTEST(C13:E13,C14:E14,2,2)</f>
        <v>3.598434948086969E-2</v>
      </c>
    </row>
    <row r="15" spans="1:9">
      <c r="A15" s="1"/>
      <c r="B15" s="14"/>
      <c r="C15" s="14"/>
      <c r="D15" s="14"/>
      <c r="E15" s="14"/>
      <c r="F15" s="14"/>
      <c r="G15" s="14"/>
      <c r="H15" s="14"/>
    </row>
    <row r="16" spans="1:9">
      <c r="A16" s="1"/>
      <c r="B16" s="14"/>
      <c r="C16" s="14"/>
      <c r="D16" s="14"/>
      <c r="E16" s="14"/>
      <c r="F16" s="14"/>
      <c r="G16" s="14"/>
      <c r="H16" s="14"/>
    </row>
    <row r="17" spans="1:8">
      <c r="A17" s="1"/>
      <c r="B17" s="2" t="s">
        <v>12</v>
      </c>
      <c r="C17" s="4" t="s">
        <v>5</v>
      </c>
      <c r="D17" s="3" t="s">
        <v>6</v>
      </c>
      <c r="E17" s="5" t="s">
        <v>7</v>
      </c>
      <c r="F17" s="4" t="s">
        <v>8</v>
      </c>
      <c r="G17" s="3" t="s">
        <v>9</v>
      </c>
      <c r="H17" s="5" t="s">
        <v>10</v>
      </c>
    </row>
    <row r="18" spans="1:8">
      <c r="A18" s="1"/>
      <c r="B18" s="6" t="s">
        <v>1</v>
      </c>
      <c r="C18" s="15">
        <v>4.3589032733094966</v>
      </c>
      <c r="D18" s="16">
        <v>5.1560211790471389</v>
      </c>
      <c r="E18" s="17">
        <v>4.443375882693541</v>
      </c>
      <c r="F18" s="15">
        <f>AVERAGE(C18:E18)</f>
        <v>4.6527667783500588</v>
      </c>
      <c r="G18" s="16">
        <f>STDEV(C18:E18)</f>
        <v>0.43787286887836552</v>
      </c>
      <c r="H18" s="17"/>
    </row>
    <row r="19" spans="1:8">
      <c r="A19" s="1"/>
      <c r="B19" s="6" t="s">
        <v>2</v>
      </c>
      <c r="C19" s="15">
        <v>4.1195598138860179</v>
      </c>
      <c r="D19" s="16">
        <v>3.7078430824705966</v>
      </c>
      <c r="E19" s="17">
        <v>3.8555700765047209</v>
      </c>
      <c r="F19" s="15">
        <f>AVERAGE(C19:E19)</f>
        <v>3.8943243242871119</v>
      </c>
      <c r="G19" s="16">
        <f>STDEV(C19:E19)</f>
        <v>0.20857633020727387</v>
      </c>
      <c r="H19" s="17">
        <f>TTEST(C18:E18,C19:E19,2,2)</f>
        <v>5.3619777665223557E-2</v>
      </c>
    </row>
    <row r="20" spans="1:8">
      <c r="A20" s="1"/>
      <c r="B20" s="18" t="s">
        <v>3</v>
      </c>
      <c r="C20" s="7">
        <v>4.469855489394936</v>
      </c>
      <c r="D20" s="8">
        <v>3.7049477322452984</v>
      </c>
      <c r="E20" s="9">
        <v>4.2454226570005167</v>
      </c>
      <c r="F20" s="7">
        <f>AVERAGE(C20:E20)</f>
        <v>4.1400752928802502</v>
      </c>
      <c r="G20" s="8">
        <f>STDEV(C20:E20)</f>
        <v>0.39318509582922678</v>
      </c>
      <c r="H20" s="9"/>
    </row>
    <row r="21" spans="1:8">
      <c r="A21" s="1"/>
      <c r="B21" s="13" t="s">
        <v>4</v>
      </c>
      <c r="C21" s="10">
        <v>3.7635136128089526</v>
      </c>
      <c r="D21" s="11">
        <v>4.8354434063775242</v>
      </c>
      <c r="E21" s="12">
        <v>4.5598652445821219</v>
      </c>
      <c r="F21" s="10">
        <f>AVERAGE(C21:E21)</f>
        <v>4.3862740879228665</v>
      </c>
      <c r="G21" s="11">
        <f>STDEV(C21:E21)</f>
        <v>0.55664960957294463</v>
      </c>
      <c r="H21" s="12">
        <f>TTEST(C20:E20,C21:E21,2,2)</f>
        <v>0.56543215717628381</v>
      </c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2" t="s">
        <v>13</v>
      </c>
      <c r="C24" s="4" t="s">
        <v>5</v>
      </c>
      <c r="D24" s="3" t="s">
        <v>6</v>
      </c>
      <c r="E24" s="5" t="s">
        <v>7</v>
      </c>
      <c r="F24" s="3" t="s">
        <v>8</v>
      </c>
      <c r="G24" s="3" t="s">
        <v>9</v>
      </c>
      <c r="H24" s="5" t="s">
        <v>10</v>
      </c>
    </row>
    <row r="25" spans="1:8">
      <c r="A25" s="1"/>
      <c r="B25" s="18" t="s">
        <v>1</v>
      </c>
      <c r="C25" s="7">
        <v>6.1976332274663593E-2</v>
      </c>
      <c r="D25" s="8">
        <v>6.9722117208055989E-2</v>
      </c>
      <c r="E25" s="9">
        <v>8.2127158278415033E-2</v>
      </c>
      <c r="F25" s="7">
        <f>AVERAGE(C25:E25)</f>
        <v>7.1275202587044881E-2</v>
      </c>
      <c r="G25" s="8">
        <f>STDEV(C25:E25)</f>
        <v>1.0164792314857512E-2</v>
      </c>
      <c r="H25" s="9"/>
    </row>
    <row r="26" spans="1:8">
      <c r="A26" s="1"/>
      <c r="B26" s="13" t="s">
        <v>2</v>
      </c>
      <c r="C26" s="10">
        <v>9.1141264045267747E-2</v>
      </c>
      <c r="D26" s="11">
        <v>8.6407610122628029E-2</v>
      </c>
      <c r="E26" s="12">
        <v>0.10871908992710158</v>
      </c>
      <c r="F26" s="10">
        <f>AVERAGE(C26:E26)</f>
        <v>9.5422654698332443E-2</v>
      </c>
      <c r="G26" s="11">
        <f>STDEV(C26:E26)</f>
        <v>1.1755775695779085E-2</v>
      </c>
      <c r="H26" s="12">
        <f>TTEST(C25:E25,C26:E26,2,2)</f>
        <v>5.4587148864617609E-2</v>
      </c>
    </row>
    <row r="27" spans="1:8">
      <c r="A27" s="1"/>
      <c r="B27" s="6" t="s">
        <v>3</v>
      </c>
      <c r="C27" s="15">
        <v>9.1011848677616261E-2</v>
      </c>
      <c r="D27" s="16">
        <v>8.4856100346623206E-2</v>
      </c>
      <c r="E27" s="17">
        <v>8.4369957781022895E-2</v>
      </c>
      <c r="F27" s="15">
        <f>AVERAGE(C27:E27)</f>
        <v>8.6745968935087459E-2</v>
      </c>
      <c r="G27" s="16">
        <f>STDEV(C27:E27)</f>
        <v>3.7023480565460541E-3</v>
      </c>
      <c r="H27" s="17"/>
    </row>
    <row r="28" spans="1:8">
      <c r="A28" s="1"/>
      <c r="B28" s="13" t="s">
        <v>4</v>
      </c>
      <c r="C28" s="10">
        <v>8.8341503100452162E-2</v>
      </c>
      <c r="D28" s="11">
        <v>7.431206086690284E-2</v>
      </c>
      <c r="E28" s="12">
        <v>0.11589314903388154</v>
      </c>
      <c r="F28" s="10">
        <f>AVERAGE(C28:E28)</f>
        <v>9.2848904333745527E-2</v>
      </c>
      <c r="G28" s="11">
        <f>STDEV(C28:E28)</f>
        <v>2.1153822886086828E-2</v>
      </c>
      <c r="H28" s="12">
        <f>TTEST(C27:E27,C28:E28,2,2)</f>
        <v>0.64835620177476905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　裕之</dc:creator>
  <cp:lastModifiedBy>Katsuto Hozumi</cp:lastModifiedBy>
  <dcterms:created xsi:type="dcterms:W3CDTF">2021-06-16T07:15:55Z</dcterms:created>
  <dcterms:modified xsi:type="dcterms:W3CDTF">2021-07-16T09:23:22Z</dcterms:modified>
</cp:coreProperties>
</file>