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320" yWindow="900" windowWidth="28160" windowHeight="15920" tabRatio="500"/>
  </bookViews>
  <sheets>
    <sheet name="Figure 7B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9" i="1" l="1"/>
  <c r="Q49" i="1"/>
  <c r="R49" i="1"/>
  <c r="P3" i="1"/>
  <c r="Q3" i="1"/>
  <c r="R3" i="1"/>
  <c r="P4" i="1"/>
  <c r="Q4" i="1"/>
  <c r="R4" i="1"/>
  <c r="P5" i="1"/>
  <c r="Q5" i="1"/>
  <c r="R5" i="1"/>
  <c r="P6" i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R11" i="1"/>
  <c r="S49" i="1"/>
  <c r="P48" i="1"/>
  <c r="Q48" i="1"/>
  <c r="R48" i="1"/>
  <c r="S48" i="1"/>
  <c r="P47" i="1"/>
  <c r="Q47" i="1"/>
  <c r="R47" i="1"/>
  <c r="S47" i="1"/>
  <c r="P46" i="1"/>
  <c r="Q46" i="1"/>
  <c r="R46" i="1"/>
  <c r="S46" i="1"/>
  <c r="P45" i="1"/>
  <c r="Q45" i="1"/>
  <c r="R45" i="1"/>
  <c r="S45" i="1"/>
  <c r="P44" i="1"/>
  <c r="Q44" i="1"/>
  <c r="R44" i="1"/>
  <c r="S44" i="1"/>
  <c r="P43" i="1"/>
  <c r="Q43" i="1"/>
  <c r="R43" i="1"/>
  <c r="S43" i="1"/>
  <c r="P42" i="1"/>
  <c r="Q42" i="1"/>
  <c r="R42" i="1"/>
  <c r="S42" i="1"/>
  <c r="P36" i="1"/>
  <c r="Q36" i="1"/>
  <c r="R36" i="1"/>
  <c r="S36" i="1"/>
  <c r="P35" i="1"/>
  <c r="Q35" i="1"/>
  <c r="R35" i="1"/>
  <c r="S35" i="1"/>
  <c r="P34" i="1"/>
  <c r="Q34" i="1"/>
  <c r="R34" i="1"/>
  <c r="S34" i="1"/>
  <c r="P33" i="1"/>
  <c r="Q33" i="1"/>
  <c r="R33" i="1"/>
  <c r="S33" i="1"/>
  <c r="P32" i="1"/>
  <c r="Q32" i="1"/>
  <c r="R32" i="1"/>
  <c r="S32" i="1"/>
  <c r="P31" i="1"/>
  <c r="Q31" i="1"/>
  <c r="R31" i="1"/>
  <c r="S31" i="1"/>
  <c r="P30" i="1"/>
  <c r="Q30" i="1"/>
  <c r="R30" i="1"/>
  <c r="S30" i="1"/>
  <c r="P29" i="1"/>
  <c r="Q29" i="1"/>
  <c r="R29" i="1"/>
  <c r="S29" i="1"/>
  <c r="P24" i="1"/>
  <c r="Q24" i="1"/>
  <c r="R24" i="1"/>
  <c r="S24" i="1"/>
  <c r="P23" i="1"/>
  <c r="Q23" i="1"/>
  <c r="R23" i="1"/>
  <c r="S23" i="1"/>
  <c r="P22" i="1"/>
  <c r="Q22" i="1"/>
  <c r="R22" i="1"/>
  <c r="S22" i="1"/>
  <c r="P21" i="1"/>
  <c r="Q21" i="1"/>
  <c r="R21" i="1"/>
  <c r="S21" i="1"/>
  <c r="P20" i="1"/>
  <c r="Q20" i="1"/>
  <c r="R20" i="1"/>
  <c r="S20" i="1"/>
  <c r="P19" i="1"/>
  <c r="Q19" i="1"/>
  <c r="R19" i="1"/>
  <c r="S19" i="1"/>
  <c r="P18" i="1"/>
  <c r="Q18" i="1"/>
  <c r="R18" i="1"/>
  <c r="S18" i="1"/>
  <c r="P17" i="1"/>
  <c r="Q17" i="1"/>
  <c r="R17" i="1"/>
  <c r="S17" i="1"/>
  <c r="S10" i="1"/>
  <c r="S9" i="1"/>
  <c r="S8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<sst xmlns="http://schemas.openxmlformats.org/spreadsheetml/2006/main" count="80" uniqueCount="18">
  <si>
    <t>juSi260; ncs-2</t>
  </si>
  <si>
    <t>juSi260 background</t>
  </si>
  <si>
    <t>Replicate</t>
  </si>
  <si>
    <t>Area</t>
  </si>
  <si>
    <t>mean</t>
  </si>
  <si>
    <t>min</t>
  </si>
  <si>
    <t>max</t>
  </si>
  <si>
    <t>IntDen</t>
  </si>
  <si>
    <t>RawIntDen</t>
  </si>
  <si>
    <t>total background (TB)</t>
  </si>
  <si>
    <t>IntDen-TB (Adj)</t>
  </si>
  <si>
    <t>RFU</t>
  </si>
  <si>
    <t>normalized RFU</t>
  </si>
  <si>
    <t>ju807; juSi260</t>
  </si>
  <si>
    <t>ju807; juSi260 background</t>
  </si>
  <si>
    <t>n2420; juSi260</t>
  </si>
  <si>
    <t>ju807; n2420; juSi260</t>
  </si>
  <si>
    <t>ju807; n2420; juSi260 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</si>
</sst>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workbookViewId="0">
      <selection activeCell="I41" sqref="I41"/>
    </sheetView>
  </sheetViews>
  <sheetFormatPr baseColWidth="10" defaultRowHeight="16" x14ac:dyDescent="0.2"/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I1" s="1" t="s">
        <v>1</v>
      </c>
      <c r="J1" s="1"/>
      <c r="K1" s="1"/>
      <c r="L1" s="1"/>
      <c r="M1" s="1"/>
      <c r="N1" s="1"/>
      <c r="O1" s="1"/>
    </row>
    <row r="2" spans="1:19" x14ac:dyDescent="0.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I2" t="s">
        <v>2</v>
      </c>
      <c r="J2" t="s">
        <v>3</v>
      </c>
      <c r="K2" t="s">
        <v>4</v>
      </c>
      <c r="L2" t="s">
        <v>5</v>
      </c>
      <c r="M2" t="s">
        <v>6</v>
      </c>
      <c r="N2" t="s">
        <v>7</v>
      </c>
      <c r="O2" t="s">
        <v>8</v>
      </c>
      <c r="P2" s="2" t="s">
        <v>9</v>
      </c>
      <c r="Q2" s="2" t="s">
        <v>10</v>
      </c>
      <c r="R2" s="2" t="s">
        <v>11</v>
      </c>
      <c r="S2" s="2" t="s">
        <v>12</v>
      </c>
    </row>
    <row r="3" spans="1:19" x14ac:dyDescent="0.2">
      <c r="A3">
        <v>1</v>
      </c>
      <c r="B3">
        <v>204.95</v>
      </c>
      <c r="C3">
        <v>100.2</v>
      </c>
      <c r="D3">
        <v>1</v>
      </c>
      <c r="E3">
        <v>255</v>
      </c>
      <c r="F3">
        <v>20536.037</v>
      </c>
      <c r="G3">
        <v>523446</v>
      </c>
      <c r="I3">
        <v>1</v>
      </c>
      <c r="J3">
        <v>66.146000000000001</v>
      </c>
      <c r="K3">
        <v>0.36799999999999999</v>
      </c>
      <c r="L3">
        <v>0</v>
      </c>
      <c r="M3">
        <v>10</v>
      </c>
      <c r="N3">
        <v>24.363</v>
      </c>
      <c r="O3">
        <v>621</v>
      </c>
      <c r="P3">
        <f>K3*B3</f>
        <v>75.421599999999998</v>
      </c>
      <c r="Q3">
        <f>F3-P3</f>
        <v>20460.615399999999</v>
      </c>
      <c r="R3">
        <f>Q3/B3</f>
        <v>99.832229324225423</v>
      </c>
      <c r="S3">
        <f>R3/$R$11</f>
        <v>0.90560361740161011</v>
      </c>
    </row>
    <row r="4" spans="1:19" x14ac:dyDescent="0.2">
      <c r="A4">
        <v>2</v>
      </c>
      <c r="B4">
        <v>313.07400000000001</v>
      </c>
      <c r="C4">
        <v>104.093</v>
      </c>
      <c r="D4">
        <v>2</v>
      </c>
      <c r="E4">
        <v>255</v>
      </c>
      <c r="F4">
        <v>32588.894</v>
      </c>
      <c r="G4">
        <v>830663</v>
      </c>
      <c r="I4">
        <v>2</v>
      </c>
      <c r="J4">
        <v>162.93199999999999</v>
      </c>
      <c r="K4">
        <v>1.099</v>
      </c>
      <c r="L4">
        <v>0</v>
      </c>
      <c r="M4">
        <v>16</v>
      </c>
      <c r="N4">
        <v>179.13499999999999</v>
      </c>
      <c r="O4">
        <v>4566</v>
      </c>
      <c r="P4">
        <f t="shared" ref="P4:P10" si="0">K4*B4</f>
        <v>344.06832600000001</v>
      </c>
      <c r="Q4">
        <f t="shared" ref="Q4:Q10" si="1">F4-P4</f>
        <v>32244.825674</v>
      </c>
      <c r="R4">
        <f t="shared" ref="R4:R10" si="2">Q4/B4</f>
        <v>102.99426229581505</v>
      </c>
      <c r="S4">
        <f t="shared" ref="S4:S10" si="3">R4/$R$11</f>
        <v>0.9342872250581592</v>
      </c>
    </row>
    <row r="5" spans="1:19" x14ac:dyDescent="0.2">
      <c r="A5">
        <v>3</v>
      </c>
      <c r="B5">
        <v>202.83099999999999</v>
      </c>
      <c r="C5">
        <v>99.944000000000003</v>
      </c>
      <c r="D5">
        <v>1</v>
      </c>
      <c r="E5">
        <v>255</v>
      </c>
      <c r="F5">
        <v>20271.768</v>
      </c>
      <c r="G5">
        <v>516710</v>
      </c>
      <c r="I5">
        <v>3</v>
      </c>
      <c r="J5">
        <v>103.574</v>
      </c>
      <c r="K5">
        <v>0.17399999999999999</v>
      </c>
      <c r="L5">
        <v>0</v>
      </c>
      <c r="M5">
        <v>9</v>
      </c>
      <c r="N5">
        <v>18.007999999999999</v>
      </c>
      <c r="O5">
        <v>459</v>
      </c>
      <c r="P5">
        <f t="shared" si="0"/>
        <v>35.292593999999994</v>
      </c>
      <c r="Q5">
        <f t="shared" si="1"/>
        <v>20236.475406000001</v>
      </c>
      <c r="R5">
        <f t="shared" si="2"/>
        <v>99.770130828127861</v>
      </c>
      <c r="S5">
        <f t="shared" si="3"/>
        <v>0.90504030610342689</v>
      </c>
    </row>
    <row r="6" spans="1:19" x14ac:dyDescent="0.2">
      <c r="A6">
        <v>4</v>
      </c>
      <c r="B6">
        <v>99.453999999999994</v>
      </c>
      <c r="C6">
        <v>144.27099999999999</v>
      </c>
      <c r="D6">
        <v>8</v>
      </c>
      <c r="E6">
        <v>255</v>
      </c>
      <c r="F6">
        <v>14348.305</v>
      </c>
      <c r="G6">
        <v>365726</v>
      </c>
      <c r="I6">
        <v>4</v>
      </c>
      <c r="J6">
        <v>141.55000000000001</v>
      </c>
      <c r="K6">
        <v>0.77800000000000002</v>
      </c>
      <c r="L6">
        <v>0</v>
      </c>
      <c r="M6">
        <v>9</v>
      </c>
      <c r="N6">
        <v>110.125</v>
      </c>
      <c r="O6">
        <v>2807</v>
      </c>
      <c r="P6">
        <f t="shared" si="0"/>
        <v>77.375211999999991</v>
      </c>
      <c r="Q6">
        <f t="shared" si="1"/>
        <v>14270.929787999999</v>
      </c>
      <c r="R6">
        <f t="shared" si="2"/>
        <v>143.4927683954391</v>
      </c>
      <c r="S6">
        <f t="shared" si="3"/>
        <v>1.3016595042453671</v>
      </c>
    </row>
    <row r="7" spans="1:19" x14ac:dyDescent="0.2">
      <c r="A7">
        <v>5</v>
      </c>
      <c r="B7">
        <v>126.917</v>
      </c>
      <c r="C7">
        <v>99.084000000000003</v>
      </c>
      <c r="D7">
        <v>1</v>
      </c>
      <c r="E7">
        <v>209</v>
      </c>
      <c r="F7">
        <v>12575.393</v>
      </c>
      <c r="G7">
        <v>320536</v>
      </c>
      <c r="I7">
        <v>5</v>
      </c>
      <c r="J7">
        <v>187.374</v>
      </c>
      <c r="K7">
        <v>0.41899999999999998</v>
      </c>
      <c r="L7">
        <v>0</v>
      </c>
      <c r="M7">
        <v>8</v>
      </c>
      <c r="N7">
        <v>78.426000000000002</v>
      </c>
      <c r="O7">
        <v>1999</v>
      </c>
      <c r="P7">
        <f t="shared" si="0"/>
        <v>53.178222999999996</v>
      </c>
      <c r="Q7">
        <f t="shared" si="1"/>
        <v>12522.214776999999</v>
      </c>
      <c r="R7">
        <f t="shared" si="2"/>
        <v>98.664597941962057</v>
      </c>
      <c r="S7">
        <f t="shared" si="3"/>
        <v>0.89501173529372691</v>
      </c>
    </row>
    <row r="8" spans="1:19" x14ac:dyDescent="0.2">
      <c r="A8">
        <v>6</v>
      </c>
      <c r="B8">
        <v>185.21600000000001</v>
      </c>
      <c r="C8">
        <v>122.19199999999999</v>
      </c>
      <c r="D8">
        <v>0</v>
      </c>
      <c r="E8">
        <v>255</v>
      </c>
      <c r="F8">
        <v>22631.988000000001</v>
      </c>
      <c r="G8">
        <v>576870</v>
      </c>
      <c r="I8">
        <v>6</v>
      </c>
      <c r="J8">
        <v>195.37700000000001</v>
      </c>
      <c r="K8">
        <v>0.28699999999999998</v>
      </c>
      <c r="L8">
        <v>0</v>
      </c>
      <c r="M8">
        <v>6</v>
      </c>
      <c r="N8">
        <v>56.063000000000002</v>
      </c>
      <c r="O8">
        <v>1429</v>
      </c>
      <c r="P8">
        <f t="shared" si="0"/>
        <v>53.156991999999995</v>
      </c>
      <c r="Q8">
        <f t="shared" si="1"/>
        <v>22578.831008000001</v>
      </c>
      <c r="R8">
        <f t="shared" si="2"/>
        <v>121.90540238424326</v>
      </c>
      <c r="S8">
        <f t="shared" si="3"/>
        <v>1.1058350006532434</v>
      </c>
    </row>
    <row r="9" spans="1:19" x14ac:dyDescent="0.2">
      <c r="A9">
        <v>7</v>
      </c>
      <c r="B9">
        <v>206.715</v>
      </c>
      <c r="C9">
        <v>115.45</v>
      </c>
      <c r="D9">
        <v>3</v>
      </c>
      <c r="E9">
        <v>255</v>
      </c>
      <c r="F9">
        <v>23865.337</v>
      </c>
      <c r="G9">
        <v>608307</v>
      </c>
      <c r="I9">
        <v>7</v>
      </c>
      <c r="J9">
        <v>227.86199999999999</v>
      </c>
      <c r="K9">
        <v>0.40400000000000003</v>
      </c>
      <c r="L9">
        <v>0</v>
      </c>
      <c r="M9">
        <v>12</v>
      </c>
      <c r="N9">
        <v>91.960999999999999</v>
      </c>
      <c r="O9">
        <v>2344</v>
      </c>
      <c r="P9">
        <f t="shared" si="0"/>
        <v>83.512860000000003</v>
      </c>
      <c r="Q9">
        <f t="shared" si="1"/>
        <v>23781.824140000001</v>
      </c>
      <c r="R9">
        <f t="shared" si="2"/>
        <v>115.04643659144233</v>
      </c>
      <c r="S9">
        <f t="shared" si="3"/>
        <v>1.0436155723619918</v>
      </c>
    </row>
    <row r="10" spans="1:19" x14ac:dyDescent="0.2">
      <c r="A10">
        <v>8</v>
      </c>
      <c r="B10">
        <v>272.94</v>
      </c>
      <c r="C10">
        <v>100.63500000000001</v>
      </c>
      <c r="D10">
        <v>5</v>
      </c>
      <c r="E10">
        <v>255</v>
      </c>
      <c r="F10">
        <v>27467.262999999999</v>
      </c>
      <c r="G10">
        <v>700117</v>
      </c>
      <c r="I10">
        <v>8</v>
      </c>
      <c r="J10">
        <v>209.815</v>
      </c>
      <c r="K10">
        <v>0.434</v>
      </c>
      <c r="L10">
        <v>0</v>
      </c>
      <c r="M10">
        <v>6</v>
      </c>
      <c r="N10">
        <v>91.137</v>
      </c>
      <c r="O10">
        <v>2323</v>
      </c>
      <c r="P10">
        <f t="shared" si="0"/>
        <v>118.45596</v>
      </c>
      <c r="Q10">
        <f t="shared" si="1"/>
        <v>27348.80704</v>
      </c>
      <c r="R10">
        <f t="shared" si="2"/>
        <v>100.20080252070052</v>
      </c>
      <c r="S10">
        <f t="shared" si="3"/>
        <v>0.90894703888247375</v>
      </c>
    </row>
    <row r="11" spans="1:19" x14ac:dyDescent="0.2">
      <c r="R11">
        <f>AVERAGE(R3:R10)</f>
        <v>110.23832878524446</v>
      </c>
    </row>
    <row r="14" spans="1:19" ht="17" customHeight="1" x14ac:dyDescent="0.2"/>
    <row r="15" spans="1:19" x14ac:dyDescent="0.2">
      <c r="A15" s="1" t="s">
        <v>13</v>
      </c>
      <c r="B15" s="1"/>
      <c r="C15" s="1"/>
      <c r="D15" s="1"/>
      <c r="E15" s="1"/>
      <c r="F15" s="1"/>
      <c r="G15" s="1"/>
      <c r="I15" s="1" t="s">
        <v>14</v>
      </c>
      <c r="J15" s="1"/>
      <c r="K15" s="1"/>
      <c r="L15" s="1"/>
      <c r="M15" s="1"/>
      <c r="N15" s="1"/>
      <c r="O15" s="1"/>
    </row>
    <row r="16" spans="1:19" x14ac:dyDescent="0.2">
      <c r="A16" t="s">
        <v>2</v>
      </c>
      <c r="B16" t="s">
        <v>3</v>
      </c>
      <c r="C16" t="s">
        <v>4</v>
      </c>
      <c r="D16" t="s">
        <v>5</v>
      </c>
      <c r="E16" t="s">
        <v>6</v>
      </c>
      <c r="F16" t="s">
        <v>7</v>
      </c>
      <c r="G16" t="s">
        <v>8</v>
      </c>
      <c r="I16" t="s">
        <v>2</v>
      </c>
      <c r="J16" t="s">
        <v>3</v>
      </c>
      <c r="K16" t="s">
        <v>4</v>
      </c>
      <c r="L16" t="s">
        <v>5</v>
      </c>
      <c r="M16" t="s">
        <v>6</v>
      </c>
      <c r="N16" t="s">
        <v>7</v>
      </c>
      <c r="O16" t="s">
        <v>8</v>
      </c>
      <c r="P16" s="2" t="s">
        <v>9</v>
      </c>
      <c r="Q16" s="2" t="s">
        <v>10</v>
      </c>
      <c r="R16" s="2" t="s">
        <v>11</v>
      </c>
      <c r="S16" s="2" t="s">
        <v>12</v>
      </c>
    </row>
    <row r="17" spans="1:19" x14ac:dyDescent="0.2">
      <c r="A17">
        <v>1</v>
      </c>
      <c r="B17">
        <v>199.34</v>
      </c>
      <c r="C17">
        <v>106.92700000000001</v>
      </c>
      <c r="D17">
        <v>2</v>
      </c>
      <c r="E17">
        <v>252</v>
      </c>
      <c r="F17">
        <v>21314.722000000002</v>
      </c>
      <c r="G17">
        <v>543294</v>
      </c>
      <c r="I17">
        <v>1</v>
      </c>
      <c r="J17">
        <v>134.41</v>
      </c>
      <c r="K17">
        <v>0.57599999999999996</v>
      </c>
      <c r="L17">
        <v>0</v>
      </c>
      <c r="M17">
        <v>9</v>
      </c>
      <c r="N17">
        <v>77.444999999999993</v>
      </c>
      <c r="O17">
        <v>1974</v>
      </c>
      <c r="P17">
        <f>K17*B17</f>
        <v>114.81984</v>
      </c>
      <c r="Q17">
        <f>F17-P17</f>
        <v>21199.902160000001</v>
      </c>
      <c r="R17">
        <f>Q17/B17</f>
        <v>106.35046734222936</v>
      </c>
      <c r="S17">
        <f>R17/$R$11</f>
        <v>0.96473221713484925</v>
      </c>
    </row>
    <row r="18" spans="1:19" x14ac:dyDescent="0.2">
      <c r="A18">
        <v>2</v>
      </c>
      <c r="B18">
        <v>163.44200000000001</v>
      </c>
      <c r="C18">
        <v>106.645</v>
      </c>
      <c r="D18">
        <v>5</v>
      </c>
      <c r="E18">
        <v>255</v>
      </c>
      <c r="F18">
        <v>17430.205000000002</v>
      </c>
      <c r="G18">
        <v>444281</v>
      </c>
      <c r="I18">
        <v>2</v>
      </c>
      <c r="J18">
        <v>67.48</v>
      </c>
      <c r="K18">
        <v>0.127</v>
      </c>
      <c r="L18">
        <v>0</v>
      </c>
      <c r="M18">
        <v>8</v>
      </c>
      <c r="N18">
        <v>8.5920000000000005</v>
      </c>
      <c r="O18">
        <v>219</v>
      </c>
      <c r="P18">
        <f t="shared" ref="P18:P24" si="4">K18*B18</f>
        <v>20.757134000000001</v>
      </c>
      <c r="Q18">
        <f t="shared" ref="Q18:Q24" si="5">F18-P18</f>
        <v>17409.447866000002</v>
      </c>
      <c r="R18">
        <f t="shared" ref="R18:R24" si="6">Q18/B18</f>
        <v>106.51758951799415</v>
      </c>
      <c r="S18">
        <f t="shared" ref="S18:S24" si="7">R18/$R$11</f>
        <v>0.96624822502073038</v>
      </c>
    </row>
    <row r="19" spans="1:19" x14ac:dyDescent="0.2">
      <c r="A19">
        <v>3</v>
      </c>
      <c r="B19">
        <v>110.831</v>
      </c>
      <c r="C19">
        <v>87.832999999999998</v>
      </c>
      <c r="D19">
        <v>1</v>
      </c>
      <c r="E19">
        <v>194</v>
      </c>
      <c r="F19">
        <v>9734.6929999999993</v>
      </c>
      <c r="G19">
        <v>248129</v>
      </c>
      <c r="I19">
        <v>3</v>
      </c>
      <c r="J19">
        <v>223.78200000000001</v>
      </c>
      <c r="K19">
        <v>0.313</v>
      </c>
      <c r="L19">
        <v>0</v>
      </c>
      <c r="M19">
        <v>8</v>
      </c>
      <c r="N19">
        <v>69.991</v>
      </c>
      <c r="O19">
        <v>1784</v>
      </c>
      <c r="P19">
        <f t="shared" si="4"/>
        <v>34.690103000000001</v>
      </c>
      <c r="Q19">
        <f t="shared" si="5"/>
        <v>9700.0028969999985</v>
      </c>
      <c r="R19">
        <f t="shared" si="6"/>
        <v>87.520665671156976</v>
      </c>
      <c r="S19">
        <f t="shared" si="7"/>
        <v>0.79392228307140056</v>
      </c>
    </row>
    <row r="20" spans="1:19" x14ac:dyDescent="0.2">
      <c r="A20">
        <v>4</v>
      </c>
      <c r="B20">
        <v>155.517</v>
      </c>
      <c r="C20">
        <v>106.785</v>
      </c>
      <c r="D20">
        <v>1</v>
      </c>
      <c r="E20">
        <v>255</v>
      </c>
      <c r="F20">
        <v>16606.834999999999</v>
      </c>
      <c r="G20">
        <v>423294</v>
      </c>
      <c r="I20">
        <v>4</v>
      </c>
      <c r="J20">
        <v>68.106999999999999</v>
      </c>
      <c r="K20">
        <v>0.63300000000000001</v>
      </c>
      <c r="L20">
        <v>0</v>
      </c>
      <c r="M20">
        <v>8</v>
      </c>
      <c r="N20">
        <v>43.116</v>
      </c>
      <c r="O20">
        <v>1099</v>
      </c>
      <c r="P20">
        <f t="shared" si="4"/>
        <v>98.442261000000002</v>
      </c>
      <c r="Q20">
        <f t="shared" si="5"/>
        <v>16508.392738999999</v>
      </c>
      <c r="R20">
        <f t="shared" si="6"/>
        <v>106.15169234874644</v>
      </c>
      <c r="S20">
        <f t="shared" si="7"/>
        <v>0.96292907846544729</v>
      </c>
    </row>
    <row r="21" spans="1:19" x14ac:dyDescent="0.2">
      <c r="A21">
        <v>5</v>
      </c>
      <c r="B21">
        <v>105.143</v>
      </c>
      <c r="C21">
        <v>113.09099999999999</v>
      </c>
      <c r="D21">
        <v>17</v>
      </c>
      <c r="E21">
        <v>242</v>
      </c>
      <c r="F21">
        <v>11890.67</v>
      </c>
      <c r="G21">
        <v>303083</v>
      </c>
      <c r="I21">
        <v>5</v>
      </c>
      <c r="J21">
        <v>120.99299999999999</v>
      </c>
      <c r="K21">
        <v>0.497</v>
      </c>
      <c r="L21">
        <v>0</v>
      </c>
      <c r="M21">
        <v>7</v>
      </c>
      <c r="N21">
        <v>60.103999999999999</v>
      </c>
      <c r="O21">
        <v>1532</v>
      </c>
      <c r="P21">
        <f t="shared" si="4"/>
        <v>52.256070999999999</v>
      </c>
      <c r="Q21">
        <f t="shared" si="5"/>
        <v>11838.413929</v>
      </c>
      <c r="R21">
        <f t="shared" si="6"/>
        <v>112.59345775753022</v>
      </c>
      <c r="S21">
        <f t="shared" si="7"/>
        <v>1.02136397565382</v>
      </c>
    </row>
    <row r="22" spans="1:19" x14ac:dyDescent="0.2">
      <c r="A22">
        <v>6</v>
      </c>
      <c r="B22">
        <v>326.767</v>
      </c>
      <c r="C22">
        <v>104.611</v>
      </c>
      <c r="D22">
        <v>4</v>
      </c>
      <c r="E22">
        <v>221</v>
      </c>
      <c r="F22">
        <v>34183.298000000003</v>
      </c>
      <c r="G22">
        <v>871303</v>
      </c>
      <c r="I22">
        <v>6</v>
      </c>
      <c r="J22">
        <v>103.652</v>
      </c>
      <c r="K22">
        <v>0.94099999999999995</v>
      </c>
      <c r="L22">
        <v>0</v>
      </c>
      <c r="M22">
        <v>10</v>
      </c>
      <c r="N22">
        <v>97.570999999999998</v>
      </c>
      <c r="O22">
        <v>2487</v>
      </c>
      <c r="P22">
        <f t="shared" si="4"/>
        <v>307.48774699999996</v>
      </c>
      <c r="Q22">
        <f t="shared" si="5"/>
        <v>33875.810253000003</v>
      </c>
      <c r="R22">
        <f t="shared" si="6"/>
        <v>103.66961857531514</v>
      </c>
      <c r="S22">
        <f t="shared" si="7"/>
        <v>0.94041355413936067</v>
      </c>
    </row>
    <row r="23" spans="1:19" x14ac:dyDescent="0.2">
      <c r="A23">
        <v>7</v>
      </c>
      <c r="B23">
        <v>372.55099999999999</v>
      </c>
      <c r="C23">
        <v>95.143000000000001</v>
      </c>
      <c r="D23">
        <v>0</v>
      </c>
      <c r="E23">
        <v>225</v>
      </c>
      <c r="F23">
        <v>35445.64</v>
      </c>
      <c r="G23">
        <v>903479</v>
      </c>
      <c r="I23">
        <v>7</v>
      </c>
      <c r="J23">
        <v>169.798</v>
      </c>
      <c r="K23">
        <v>4.7E-2</v>
      </c>
      <c r="L23">
        <v>0</v>
      </c>
      <c r="M23">
        <v>4</v>
      </c>
      <c r="N23">
        <v>7.9249999999999998</v>
      </c>
      <c r="O23">
        <v>202</v>
      </c>
      <c r="P23">
        <f t="shared" si="4"/>
        <v>17.509896999999999</v>
      </c>
      <c r="Q23">
        <f t="shared" si="5"/>
        <v>35428.130102999996</v>
      </c>
      <c r="R23">
        <f t="shared" si="6"/>
        <v>95.096054239553766</v>
      </c>
      <c r="S23">
        <f t="shared" si="7"/>
        <v>0.86264056510517861</v>
      </c>
    </row>
    <row r="24" spans="1:19" x14ac:dyDescent="0.2">
      <c r="A24">
        <v>8</v>
      </c>
      <c r="B24">
        <v>244.37899999999999</v>
      </c>
      <c r="C24">
        <v>90.956000000000003</v>
      </c>
      <c r="D24">
        <v>1</v>
      </c>
      <c r="E24">
        <v>219</v>
      </c>
      <c r="F24">
        <v>22227.62</v>
      </c>
      <c r="G24">
        <v>566563</v>
      </c>
      <c r="I24">
        <v>8</v>
      </c>
      <c r="J24">
        <v>495.584</v>
      </c>
      <c r="K24">
        <v>6.2E-2</v>
      </c>
      <c r="L24">
        <v>0</v>
      </c>
      <c r="M24">
        <v>8</v>
      </c>
      <c r="N24">
        <v>30.757999999999999</v>
      </c>
      <c r="O24">
        <v>784</v>
      </c>
      <c r="P24">
        <f t="shared" si="4"/>
        <v>15.151498</v>
      </c>
      <c r="Q24">
        <f t="shared" si="5"/>
        <v>22212.468502</v>
      </c>
      <c r="R24">
        <f t="shared" si="6"/>
        <v>90.893524001653176</v>
      </c>
      <c r="S24">
        <f t="shared" si="7"/>
        <v>0.82451834133591639</v>
      </c>
    </row>
    <row r="27" spans="1:19" x14ac:dyDescent="0.2">
      <c r="A27" s="1" t="s">
        <v>15</v>
      </c>
      <c r="B27" s="1"/>
      <c r="C27" s="1"/>
      <c r="D27" s="1"/>
      <c r="E27" s="1"/>
      <c r="F27" s="1"/>
      <c r="G27" s="1"/>
      <c r="I27" s="1" t="s">
        <v>14</v>
      </c>
      <c r="J27" s="1"/>
      <c r="K27" s="1"/>
      <c r="L27" s="1"/>
      <c r="M27" s="1"/>
      <c r="N27" s="1"/>
      <c r="O27" s="1"/>
    </row>
    <row r="28" spans="1:19" x14ac:dyDescent="0.2">
      <c r="A28" t="s">
        <v>2</v>
      </c>
      <c r="B28" t="s">
        <v>3</v>
      </c>
      <c r="C28" t="s">
        <v>4</v>
      </c>
      <c r="D28" t="s">
        <v>5</v>
      </c>
      <c r="E28" t="s">
        <v>6</v>
      </c>
      <c r="F28" t="s">
        <v>7</v>
      </c>
      <c r="G28" t="s">
        <v>8</v>
      </c>
      <c r="I28" t="s">
        <v>2</v>
      </c>
      <c r="J28" t="s">
        <v>3</v>
      </c>
      <c r="K28" t="s">
        <v>4</v>
      </c>
      <c r="L28" t="s">
        <v>5</v>
      </c>
      <c r="M28" t="s">
        <v>6</v>
      </c>
      <c r="N28" t="s">
        <v>7</v>
      </c>
      <c r="O28" t="s">
        <v>8</v>
      </c>
      <c r="P28" s="2" t="s">
        <v>9</v>
      </c>
      <c r="Q28" s="2" t="s">
        <v>10</v>
      </c>
      <c r="R28" s="2" t="s">
        <v>11</v>
      </c>
      <c r="S28" s="2" t="s">
        <v>12</v>
      </c>
    </row>
    <row r="29" spans="1:19" x14ac:dyDescent="0.2">
      <c r="A29">
        <v>1</v>
      </c>
      <c r="B29">
        <v>185.608</v>
      </c>
      <c r="C29">
        <v>107.241</v>
      </c>
      <c r="D29">
        <v>0</v>
      </c>
      <c r="E29">
        <v>237</v>
      </c>
      <c r="F29">
        <v>19904.866000000002</v>
      </c>
      <c r="G29">
        <v>507358</v>
      </c>
      <c r="I29">
        <v>1</v>
      </c>
      <c r="J29">
        <v>93.058999999999997</v>
      </c>
      <c r="K29">
        <v>0.74399999999999999</v>
      </c>
      <c r="L29">
        <v>0</v>
      </c>
      <c r="M29">
        <v>6</v>
      </c>
      <c r="N29">
        <v>69.245000000000005</v>
      </c>
      <c r="O29">
        <v>1765</v>
      </c>
      <c r="P29">
        <f>K29*B29</f>
        <v>138.09235200000001</v>
      </c>
      <c r="Q29">
        <f>F29-P29</f>
        <v>19766.773648000002</v>
      </c>
      <c r="R29">
        <f>Q29/B29</f>
        <v>106.49742278350072</v>
      </c>
      <c r="S29">
        <f>R29/$R$11</f>
        <v>0.96606528742801057</v>
      </c>
    </row>
    <row r="30" spans="1:19" x14ac:dyDescent="0.2">
      <c r="A30">
        <v>2</v>
      </c>
      <c r="B30">
        <v>135.86199999999999</v>
      </c>
      <c r="C30">
        <v>116.33199999999999</v>
      </c>
      <c r="D30">
        <v>7</v>
      </c>
      <c r="E30">
        <v>223</v>
      </c>
      <c r="F30">
        <v>15805.043</v>
      </c>
      <c r="G30">
        <v>402857</v>
      </c>
      <c r="I30">
        <v>2</v>
      </c>
      <c r="J30">
        <v>38.290999999999997</v>
      </c>
      <c r="K30">
        <v>0.67200000000000004</v>
      </c>
      <c r="L30">
        <v>0</v>
      </c>
      <c r="M30">
        <v>7</v>
      </c>
      <c r="N30">
        <v>25.736000000000001</v>
      </c>
      <c r="O30">
        <v>656</v>
      </c>
      <c r="P30">
        <f t="shared" ref="P30:P36" si="8">K30*B30</f>
        <v>91.299264000000008</v>
      </c>
      <c r="Q30">
        <f t="shared" ref="Q30:Q36" si="9">F30-P30</f>
        <v>15713.743736</v>
      </c>
      <c r="R30">
        <f t="shared" ref="R30:R36" si="10">Q30/B30</f>
        <v>115.65959382314408</v>
      </c>
      <c r="S30">
        <f t="shared" ref="S30:S36" si="11">R30/$R$11</f>
        <v>1.0491776780148836</v>
      </c>
    </row>
    <row r="31" spans="1:19" x14ac:dyDescent="0.2">
      <c r="A31">
        <v>3</v>
      </c>
      <c r="B31">
        <v>125.11199999999999</v>
      </c>
      <c r="C31">
        <v>103.235</v>
      </c>
      <c r="D31">
        <v>2</v>
      </c>
      <c r="E31">
        <v>208</v>
      </c>
      <c r="F31">
        <v>12915.968999999999</v>
      </c>
      <c r="G31">
        <v>329217</v>
      </c>
      <c r="I31">
        <v>3</v>
      </c>
      <c r="J31">
        <v>114.872</v>
      </c>
      <c r="K31">
        <v>0.26500000000000001</v>
      </c>
      <c r="L31">
        <v>0</v>
      </c>
      <c r="M31">
        <v>5</v>
      </c>
      <c r="N31">
        <v>30.405000000000001</v>
      </c>
      <c r="O31">
        <v>775</v>
      </c>
      <c r="P31">
        <f t="shared" si="8"/>
        <v>33.154679999999999</v>
      </c>
      <c r="Q31">
        <f t="shared" si="9"/>
        <v>12882.814319999999</v>
      </c>
      <c r="R31">
        <f t="shared" si="10"/>
        <v>102.97025321312104</v>
      </c>
      <c r="S31">
        <f t="shared" si="11"/>
        <v>0.9340694325448059</v>
      </c>
    </row>
    <row r="32" spans="1:19" x14ac:dyDescent="0.2">
      <c r="A32">
        <v>4</v>
      </c>
      <c r="B32">
        <v>183.333</v>
      </c>
      <c r="C32">
        <v>105.04</v>
      </c>
      <c r="D32">
        <v>1</v>
      </c>
      <c r="E32">
        <v>210</v>
      </c>
      <c r="F32">
        <v>19257.257000000001</v>
      </c>
      <c r="G32">
        <v>490851</v>
      </c>
      <c r="I32">
        <v>4</v>
      </c>
      <c r="J32">
        <v>81.917000000000002</v>
      </c>
      <c r="K32">
        <v>0.46300000000000002</v>
      </c>
      <c r="L32">
        <v>0</v>
      </c>
      <c r="M32">
        <v>7</v>
      </c>
      <c r="N32">
        <v>37.898000000000003</v>
      </c>
      <c r="O32">
        <v>966</v>
      </c>
      <c r="P32">
        <f t="shared" si="8"/>
        <v>84.883178999999998</v>
      </c>
      <c r="Q32">
        <f t="shared" si="9"/>
        <v>19172.373821000001</v>
      </c>
      <c r="R32">
        <f t="shared" si="10"/>
        <v>104.57677461777205</v>
      </c>
      <c r="S32">
        <f t="shared" si="11"/>
        <v>0.9486425979978188</v>
      </c>
    </row>
    <row r="33" spans="1:19" x14ac:dyDescent="0.2">
      <c r="A33">
        <v>5</v>
      </c>
      <c r="B33">
        <v>176.66300000000001</v>
      </c>
      <c r="C33">
        <v>101.393</v>
      </c>
      <c r="D33">
        <v>4</v>
      </c>
      <c r="E33">
        <v>244</v>
      </c>
      <c r="F33">
        <v>17912.41</v>
      </c>
      <c r="G33">
        <v>456572</v>
      </c>
      <c r="I33">
        <v>5</v>
      </c>
      <c r="J33">
        <v>65.596999999999994</v>
      </c>
      <c r="K33">
        <v>0.499</v>
      </c>
      <c r="L33">
        <v>0</v>
      </c>
      <c r="M33">
        <v>9</v>
      </c>
      <c r="N33">
        <v>32.72</v>
      </c>
      <c r="O33">
        <v>834</v>
      </c>
      <c r="P33">
        <f t="shared" si="8"/>
        <v>88.154837000000001</v>
      </c>
      <c r="Q33">
        <f t="shared" si="9"/>
        <v>17824.255163000002</v>
      </c>
      <c r="R33">
        <f t="shared" si="10"/>
        <v>100.89410438518536</v>
      </c>
      <c r="S33">
        <f t="shared" si="11"/>
        <v>0.91523615694263105</v>
      </c>
    </row>
    <row r="34" spans="1:19" x14ac:dyDescent="0.2">
      <c r="A34">
        <v>6</v>
      </c>
      <c r="B34">
        <v>143.19800000000001</v>
      </c>
      <c r="C34">
        <v>114.77800000000001</v>
      </c>
      <c r="D34">
        <v>6</v>
      </c>
      <c r="E34">
        <v>222</v>
      </c>
      <c r="F34">
        <v>16436.056</v>
      </c>
      <c r="G34">
        <v>418941</v>
      </c>
      <c r="I34">
        <v>6</v>
      </c>
      <c r="J34">
        <v>138.137</v>
      </c>
      <c r="K34">
        <v>0.66700000000000004</v>
      </c>
      <c r="L34">
        <v>0</v>
      </c>
      <c r="M34">
        <v>10</v>
      </c>
      <c r="N34">
        <v>92.117999999999995</v>
      </c>
      <c r="O34">
        <v>2348</v>
      </c>
      <c r="P34">
        <f t="shared" si="8"/>
        <v>95.513066000000009</v>
      </c>
      <c r="Q34">
        <f t="shared" si="9"/>
        <v>16340.542934000001</v>
      </c>
      <c r="R34">
        <f t="shared" si="10"/>
        <v>114.11153042640261</v>
      </c>
      <c r="S34">
        <f t="shared" si="11"/>
        <v>1.0351348000630847</v>
      </c>
    </row>
    <row r="35" spans="1:19" x14ac:dyDescent="0.2">
      <c r="A35">
        <v>7</v>
      </c>
      <c r="B35">
        <v>186.70699999999999</v>
      </c>
      <c r="C35">
        <v>118.79</v>
      </c>
      <c r="D35">
        <v>3</v>
      </c>
      <c r="E35">
        <v>248</v>
      </c>
      <c r="F35">
        <v>22178.933000000001</v>
      </c>
      <c r="G35">
        <v>565322</v>
      </c>
      <c r="I35">
        <v>7</v>
      </c>
      <c r="J35">
        <v>79.328000000000003</v>
      </c>
      <c r="K35">
        <v>0.27600000000000002</v>
      </c>
      <c r="L35">
        <v>0</v>
      </c>
      <c r="M35">
        <v>6</v>
      </c>
      <c r="N35">
        <v>21.931000000000001</v>
      </c>
      <c r="O35">
        <v>559</v>
      </c>
      <c r="P35">
        <f t="shared" si="8"/>
        <v>51.531131999999999</v>
      </c>
      <c r="Q35">
        <f t="shared" si="9"/>
        <v>22127.401868000001</v>
      </c>
      <c r="R35">
        <f t="shared" si="10"/>
        <v>118.51404536519789</v>
      </c>
      <c r="S35">
        <f t="shared" si="11"/>
        <v>1.075071136066253</v>
      </c>
    </row>
    <row r="36" spans="1:19" x14ac:dyDescent="0.2">
      <c r="A36">
        <v>8</v>
      </c>
      <c r="B36">
        <v>216.95500000000001</v>
      </c>
      <c r="C36">
        <v>112.842</v>
      </c>
      <c r="D36">
        <v>3</v>
      </c>
      <c r="E36">
        <v>241</v>
      </c>
      <c r="F36">
        <v>24481.598999999998</v>
      </c>
      <c r="G36">
        <v>624015</v>
      </c>
      <c r="I36">
        <v>8</v>
      </c>
      <c r="J36">
        <v>32.287999999999997</v>
      </c>
      <c r="K36">
        <v>0.80400000000000005</v>
      </c>
      <c r="L36">
        <v>0</v>
      </c>
      <c r="M36">
        <v>10</v>
      </c>
      <c r="N36">
        <v>25.972000000000001</v>
      </c>
      <c r="O36">
        <v>662</v>
      </c>
      <c r="P36">
        <f t="shared" si="8"/>
        <v>174.43182000000002</v>
      </c>
      <c r="Q36">
        <f t="shared" si="9"/>
        <v>24307.167179999997</v>
      </c>
      <c r="R36">
        <f t="shared" si="10"/>
        <v>112.03782895070404</v>
      </c>
      <c r="S36">
        <f t="shared" si="11"/>
        <v>1.0163237250173229</v>
      </c>
    </row>
    <row r="40" spans="1:19" x14ac:dyDescent="0.2">
      <c r="A40" s="1" t="s">
        <v>16</v>
      </c>
      <c r="B40" s="1"/>
      <c r="C40" s="1"/>
      <c r="D40" s="1"/>
      <c r="E40" s="1"/>
      <c r="F40" s="1"/>
      <c r="G40" s="1"/>
      <c r="I40" s="1" t="s">
        <v>17</v>
      </c>
      <c r="J40" s="1"/>
      <c r="K40" s="1"/>
      <c r="L40" s="1"/>
      <c r="M40" s="1"/>
      <c r="N40" s="1"/>
      <c r="O40" s="1"/>
    </row>
    <row r="41" spans="1:19" x14ac:dyDescent="0.2">
      <c r="A41" t="s">
        <v>2</v>
      </c>
      <c r="B41" t="s">
        <v>3</v>
      </c>
      <c r="C41" t="s">
        <v>4</v>
      </c>
      <c r="D41" t="s">
        <v>5</v>
      </c>
      <c r="E41" t="s">
        <v>6</v>
      </c>
      <c r="F41" t="s">
        <v>7</v>
      </c>
      <c r="G41" t="s">
        <v>8</v>
      </c>
      <c r="I41" t="s">
        <v>2</v>
      </c>
      <c r="J41" t="s">
        <v>3</v>
      </c>
      <c r="K41" t="s">
        <v>4</v>
      </c>
      <c r="L41" t="s">
        <v>5</v>
      </c>
      <c r="M41" t="s">
        <v>6</v>
      </c>
      <c r="N41" t="s">
        <v>7</v>
      </c>
      <c r="O41" t="s">
        <v>8</v>
      </c>
      <c r="P41" s="2" t="s">
        <v>9</v>
      </c>
      <c r="Q41" s="2" t="s">
        <v>10</v>
      </c>
      <c r="R41" s="2" t="s">
        <v>11</v>
      </c>
      <c r="S41" s="2" t="s">
        <v>12</v>
      </c>
    </row>
    <row r="42" spans="1:19" x14ac:dyDescent="0.2">
      <c r="A42">
        <v>1</v>
      </c>
      <c r="B42">
        <v>174.78</v>
      </c>
      <c r="C42">
        <v>74.429000000000002</v>
      </c>
      <c r="D42">
        <v>0</v>
      </c>
      <c r="E42">
        <v>210</v>
      </c>
      <c r="F42">
        <v>13008.675999999999</v>
      </c>
      <c r="G42">
        <v>331580</v>
      </c>
      <c r="I42">
        <v>1</v>
      </c>
      <c r="J42">
        <v>237.59100000000001</v>
      </c>
      <c r="K42">
        <v>0.55000000000000004</v>
      </c>
      <c r="L42">
        <v>0</v>
      </c>
      <c r="M42">
        <v>12</v>
      </c>
      <c r="N42">
        <v>130.68299999999999</v>
      </c>
      <c r="O42">
        <v>3331</v>
      </c>
      <c r="P42">
        <f>K42*B42</f>
        <v>96.129000000000005</v>
      </c>
      <c r="Q42">
        <f>F42-P42</f>
        <v>12912.546999999999</v>
      </c>
      <c r="R42">
        <f>Q42/B42</f>
        <v>73.878859137201047</v>
      </c>
      <c r="S42">
        <f>R42/$R$11</f>
        <v>0.67017397625035313</v>
      </c>
    </row>
    <row r="43" spans="1:19" x14ac:dyDescent="0.2">
      <c r="A43">
        <v>2</v>
      </c>
      <c r="B43">
        <v>304.52199999999999</v>
      </c>
      <c r="C43">
        <v>61.68</v>
      </c>
      <c r="D43">
        <v>0</v>
      </c>
      <c r="E43">
        <v>243</v>
      </c>
      <c r="F43">
        <v>18782.976999999999</v>
      </c>
      <c r="G43">
        <v>478762</v>
      </c>
      <c r="I43">
        <v>2</v>
      </c>
      <c r="J43">
        <v>103.652</v>
      </c>
      <c r="K43">
        <v>0.71799999999999997</v>
      </c>
      <c r="L43">
        <v>0</v>
      </c>
      <c r="M43">
        <v>10</v>
      </c>
      <c r="N43">
        <v>74.462999999999994</v>
      </c>
      <c r="O43">
        <v>1898</v>
      </c>
      <c r="P43">
        <f t="shared" ref="P43:P49" si="12">K43*B43</f>
        <v>218.64679599999999</v>
      </c>
      <c r="Q43">
        <f t="shared" ref="Q43:Q49" si="13">F43-P43</f>
        <v>18564.330203999998</v>
      </c>
      <c r="R43">
        <f t="shared" ref="R43:R49" si="14">Q43/B43</f>
        <v>60.962197161453027</v>
      </c>
      <c r="S43">
        <f t="shared" ref="S43:S49" si="15">R43/$R$11</f>
        <v>0.5530036406866583</v>
      </c>
    </row>
    <row r="44" spans="1:19" x14ac:dyDescent="0.2">
      <c r="A44">
        <v>3</v>
      </c>
      <c r="B44">
        <v>189.375</v>
      </c>
      <c r="C44">
        <v>84.501999999999995</v>
      </c>
      <c r="D44">
        <v>1</v>
      </c>
      <c r="E44">
        <v>251</v>
      </c>
      <c r="F44">
        <v>16002.499</v>
      </c>
      <c r="G44">
        <v>407890</v>
      </c>
      <c r="I44">
        <v>3</v>
      </c>
      <c r="J44">
        <v>44.881999999999998</v>
      </c>
      <c r="K44">
        <v>0.35099999999999998</v>
      </c>
      <c r="L44">
        <v>0</v>
      </c>
      <c r="M44">
        <v>6</v>
      </c>
      <c r="N44">
        <v>15.771000000000001</v>
      </c>
      <c r="O44">
        <v>402</v>
      </c>
      <c r="P44">
        <f t="shared" si="12"/>
        <v>66.470624999999998</v>
      </c>
      <c r="Q44">
        <f t="shared" si="13"/>
        <v>15936.028375</v>
      </c>
      <c r="R44">
        <f t="shared" si="14"/>
        <v>84.150644884488443</v>
      </c>
      <c r="S44">
        <f t="shared" si="15"/>
        <v>0.76335196489074597</v>
      </c>
    </row>
    <row r="45" spans="1:19" x14ac:dyDescent="0.2">
      <c r="A45">
        <v>4</v>
      </c>
      <c r="B45">
        <v>259.05099999999999</v>
      </c>
      <c r="C45">
        <v>106.98</v>
      </c>
      <c r="D45">
        <v>2</v>
      </c>
      <c r="E45">
        <v>255</v>
      </c>
      <c r="F45">
        <v>27713.446</v>
      </c>
      <c r="G45">
        <v>706392</v>
      </c>
      <c r="I45">
        <v>4</v>
      </c>
      <c r="J45">
        <v>139.07900000000001</v>
      </c>
      <c r="K45">
        <v>0.748</v>
      </c>
      <c r="L45">
        <v>0</v>
      </c>
      <c r="M45">
        <v>10</v>
      </c>
      <c r="N45">
        <v>104.044</v>
      </c>
      <c r="O45">
        <v>2652</v>
      </c>
      <c r="P45">
        <f t="shared" si="12"/>
        <v>193.77014799999998</v>
      </c>
      <c r="Q45">
        <f t="shared" si="13"/>
        <v>27519.675852</v>
      </c>
      <c r="R45">
        <f t="shared" si="14"/>
        <v>106.23265631863997</v>
      </c>
      <c r="S45">
        <f t="shared" si="15"/>
        <v>0.96366352328863802</v>
      </c>
    </row>
    <row r="46" spans="1:19" x14ac:dyDescent="0.2">
      <c r="A46">
        <v>5</v>
      </c>
      <c r="B46">
        <v>294.87099999999998</v>
      </c>
      <c r="C46">
        <v>69.554000000000002</v>
      </c>
      <c r="D46">
        <v>0</v>
      </c>
      <c r="E46">
        <v>226</v>
      </c>
      <c r="F46">
        <v>20509.516</v>
      </c>
      <c r="G46">
        <v>522770</v>
      </c>
      <c r="I46">
        <v>5</v>
      </c>
      <c r="J46">
        <v>128.447</v>
      </c>
      <c r="K46">
        <v>0.48</v>
      </c>
      <c r="L46">
        <v>0</v>
      </c>
      <c r="M46">
        <v>8</v>
      </c>
      <c r="N46">
        <v>61.594999999999999</v>
      </c>
      <c r="O46">
        <v>1570</v>
      </c>
      <c r="P46">
        <f t="shared" si="12"/>
        <v>141.53807999999998</v>
      </c>
      <c r="Q46">
        <f t="shared" si="13"/>
        <v>20367.977920000001</v>
      </c>
      <c r="R46">
        <f t="shared" si="14"/>
        <v>69.074198276534489</v>
      </c>
      <c r="S46">
        <f t="shared" si="15"/>
        <v>0.62658967201052262</v>
      </c>
    </row>
    <row r="47" spans="1:19" x14ac:dyDescent="0.2">
      <c r="A47">
        <v>6</v>
      </c>
      <c r="B47">
        <v>193.298</v>
      </c>
      <c r="C47">
        <v>83.697999999999993</v>
      </c>
      <c r="D47">
        <v>0</v>
      </c>
      <c r="E47">
        <v>236</v>
      </c>
      <c r="F47">
        <v>16178.731</v>
      </c>
      <c r="G47">
        <v>412382</v>
      </c>
      <c r="I47">
        <v>6</v>
      </c>
      <c r="J47">
        <v>120.914</v>
      </c>
      <c r="K47">
        <v>1.0840000000000001</v>
      </c>
      <c r="L47">
        <v>0</v>
      </c>
      <c r="M47">
        <v>11</v>
      </c>
      <c r="N47">
        <v>131.11500000000001</v>
      </c>
      <c r="O47">
        <v>3342</v>
      </c>
      <c r="P47">
        <f t="shared" si="12"/>
        <v>209.53503200000003</v>
      </c>
      <c r="Q47">
        <f t="shared" si="13"/>
        <v>15969.195968</v>
      </c>
      <c r="R47">
        <f t="shared" si="14"/>
        <v>82.614387981251738</v>
      </c>
      <c r="S47">
        <f t="shared" si="15"/>
        <v>0.7494161866531287</v>
      </c>
    </row>
    <row r="48" spans="1:19" x14ac:dyDescent="0.2">
      <c r="A48">
        <v>7</v>
      </c>
      <c r="B48">
        <v>187.29499999999999</v>
      </c>
      <c r="C48">
        <v>84.731999999999999</v>
      </c>
      <c r="D48">
        <v>0</v>
      </c>
      <c r="E48">
        <v>235</v>
      </c>
      <c r="F48">
        <v>15869.853999999999</v>
      </c>
      <c r="G48">
        <v>404509</v>
      </c>
      <c r="I48">
        <v>7</v>
      </c>
      <c r="J48">
        <v>68.263999999999996</v>
      </c>
      <c r="K48">
        <v>0.70299999999999996</v>
      </c>
      <c r="L48">
        <v>0</v>
      </c>
      <c r="M48">
        <v>7</v>
      </c>
      <c r="N48">
        <v>47.981000000000002</v>
      </c>
      <c r="O48">
        <v>1223</v>
      </c>
      <c r="P48">
        <f t="shared" si="12"/>
        <v>131.66838499999997</v>
      </c>
      <c r="Q48">
        <f t="shared" si="13"/>
        <v>15738.185614999999</v>
      </c>
      <c r="R48">
        <f t="shared" si="14"/>
        <v>84.02886150190875</v>
      </c>
      <c r="S48">
        <f t="shared" si="15"/>
        <v>0.76224723676286466</v>
      </c>
    </row>
    <row r="49" spans="1:19" x14ac:dyDescent="0.2">
      <c r="A49">
        <v>8</v>
      </c>
      <c r="B49">
        <v>220.251</v>
      </c>
      <c r="C49">
        <v>86.64</v>
      </c>
      <c r="D49">
        <v>1</v>
      </c>
      <c r="E49">
        <v>244</v>
      </c>
      <c r="F49">
        <v>19082.595000000001</v>
      </c>
      <c r="G49">
        <v>486399</v>
      </c>
      <c r="I49">
        <v>8</v>
      </c>
      <c r="J49">
        <v>338.654</v>
      </c>
      <c r="K49">
        <v>0.67400000000000004</v>
      </c>
      <c r="L49">
        <v>0</v>
      </c>
      <c r="M49">
        <v>9</v>
      </c>
      <c r="N49">
        <v>228.411</v>
      </c>
      <c r="O49">
        <v>5822</v>
      </c>
      <c r="P49">
        <f t="shared" si="12"/>
        <v>148.449174</v>
      </c>
      <c r="Q49">
        <f t="shared" si="13"/>
        <v>18934.145826</v>
      </c>
      <c r="R49">
        <f t="shared" si="14"/>
        <v>85.966219567675054</v>
      </c>
      <c r="S49">
        <f t="shared" si="15"/>
        <v>0.7798215059586584</v>
      </c>
    </row>
  </sheetData>
  <mergeCells count="8">
    <mergeCell ref="A40:G40"/>
    <mergeCell ref="I40:O40"/>
    <mergeCell ref="A1:G1"/>
    <mergeCell ref="I1:O1"/>
    <mergeCell ref="A15:G15"/>
    <mergeCell ref="I15:O15"/>
    <mergeCell ref="A27:G27"/>
    <mergeCell ref="I27:O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2021-07-15T17:12:59Z</dcterms:created>
  <dcterms:modified xsi:type="dcterms:W3CDTF">2021-07-15T17:13:15Z</dcterms:modified>
</cp:coreProperties>
</file>