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Table S1" sheetId="1" state="visible" r:id="rId2"/>
    <sheet name="Table S2" sheetId="2" state="visible" r:id="rId3"/>
    <sheet name="Table S3" sheetId="3" state="visible" r:id="rId4"/>
    <sheet name="Table S4" sheetId="4" state="visible" r:id="rId5"/>
    <sheet name="Table S5" sheetId="5" state="visible" r:id="rId6"/>
    <sheet name="Table S6" sheetId="6" state="visible" r:id="rId7"/>
    <sheet name="Table S7" sheetId="7" state="visible" r:id="rId8"/>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<sst xmlns="http://schemas.openxmlformats.org/spreadsheetml/2006/main" count="394" uniqueCount="228">
  <si>
    <t xml:space="preserve">Table S1. Strains used in this study.</t>
  </si>
  <si>
    <t xml:space="preserve">Strain</t>
  </si>
  <si>
    <t xml:space="preserve">Strain description</t>
  </si>
  <si>
    <t xml:space="preserve">Species</t>
  </si>
  <si>
    <t xml:space="preserve">Genotype</t>
  </si>
  <si>
    <t xml:space="preserve">Reference</t>
  </si>
  <si>
    <t xml:space="preserve">Sequencing data</t>
  </si>
  <si>
    <t xml:space="preserve">YJF153</t>
  </si>
  <si>
    <t xml:space="preserve">Derivative of USA Oak isolate YPS163 (Oak)</t>
  </si>
  <si>
    <t xml:space="preserve">S. cerevisiae</t>
  </si>
  <si>
    <t xml:space="preserve">MATa hoΔ::dsdAMX4</t>
  </si>
  <si>
    <t xml:space="preserve">PMID: 12702333</t>
  </si>
  <si>
    <t xml:space="preserve">SAMN10375250,SRS4029064</t>
  </si>
  <si>
    <t xml:space="preserve">YJF1442</t>
  </si>
  <si>
    <t xml:space="preserve">Derivative (BC217) of USA wine strain UCD2120 (Wine)</t>
  </si>
  <si>
    <t xml:space="preserve">MATα hoΔ::natMX4</t>
  </si>
  <si>
    <t xml:space="preserve">PMID: 16103919</t>
  </si>
  <si>
    <t xml:space="preserve">SAMN10375243,SRS4029051</t>
  </si>
  <si>
    <t xml:space="preserve">YJF1373</t>
  </si>
  <si>
    <t xml:space="preserve">Derivative of China strain HN6 (ChI)</t>
  </si>
  <si>
    <t xml:space="preserve">MATα hoΔ::kanMX4</t>
  </si>
  <si>
    <t xml:space="preserve">PMID: 22913817</t>
  </si>
  <si>
    <t xml:space="preserve">SAMN10375247,SRS4029066</t>
  </si>
  <si>
    <t xml:space="preserve">YJF1375</t>
  </si>
  <si>
    <t xml:space="preserve">Derivative of China strain SX6 (ChII)</t>
  </si>
  <si>
    <t xml:space="preserve">MATα hoΔ::hygMX4</t>
  </si>
  <si>
    <t xml:space="preserve">SAMN10375249,SRS4029065</t>
  </si>
  <si>
    <t xml:space="preserve">YJF186</t>
  </si>
  <si>
    <t xml:space="preserve">Derivative of oak isolate (YJF153)</t>
  </si>
  <si>
    <t xml:space="preserve">MATa hoΔ::dsdAMX4, ura3-140</t>
  </si>
  <si>
    <t xml:space="preserve">PMID: 23550117</t>
  </si>
  <si>
    <t xml:space="preserve">YJF694</t>
  </si>
  <si>
    <t xml:space="preserve">Derivative of N17 strain (Spar)</t>
  </si>
  <si>
    <t xml:space="preserve">S. paradoxus</t>
  </si>
  <si>
    <t xml:space="preserve">MATα hoΔ::loxP-kanMX-loxP</t>
  </si>
  <si>
    <t xml:space="preserve">PMID: 19212322 </t>
  </si>
  <si>
    <t xml:space="preserve">YJF1450</t>
  </si>
  <si>
    <t xml:space="preserve">Derivative of CBS 7001 (Suva)</t>
  </si>
  <si>
    <t xml:space="preserve">S. uvarum</t>
  </si>
  <si>
    <t xml:space="preserve">PMID: 22384314 </t>
  </si>
  <si>
    <t xml:space="preserve">YJF1453</t>
  </si>
  <si>
    <t xml:space="preserve">Spar x Oak hybrid</t>
  </si>
  <si>
    <t xml:space="preserve">S. cerevisiae x S. paradoxus</t>
  </si>
  <si>
    <t xml:space="preserve">This study</t>
  </si>
  <si>
    <t xml:space="preserve">YJF1454</t>
  </si>
  <si>
    <t xml:space="preserve">ChI x Oak hybrid</t>
  </si>
  <si>
    <t xml:space="preserve">YJF1455</t>
  </si>
  <si>
    <t xml:space="preserve">ChII x Oak hybrid</t>
  </si>
  <si>
    <t xml:space="preserve">YJF1460</t>
  </si>
  <si>
    <t xml:space="preserve">Wine x Oak hybrid</t>
  </si>
  <si>
    <t xml:space="preserve">YJF1484</t>
  </si>
  <si>
    <t xml:space="preserve">Suva x Oak hybrid</t>
  </si>
  <si>
    <t xml:space="preserve">S. cerevisiae x S. uvarum</t>
  </si>
  <si>
    <t xml:space="preserve">Table S2. Kmeans clusters of gene expression dynamics.</t>
  </si>
  <si>
    <t xml:space="preserve">Cluster number</t>
  </si>
  <si>
    <t xml:space="preserve">Number of genes (all hybrids)</t>
  </si>
  <si>
    <t xml:space="preserve">ASE dynamics</t>
  </si>
  <si>
    <t xml:space="preserve">Ase levels</t>
  </si>
  <si>
    <t xml:space="preserve">Not clustered</t>
  </si>
  <si>
    <t xml:space="preserve">Not clustered are 3546 genes without a significant autocorrelation in non-allele-specific expression and 336 genes with missing data</t>
  </si>
  <si>
    <t xml:space="preserve">ASE dynamics is the percentage of genes with significant ASE dynamics</t>
  </si>
  <si>
    <t xml:space="preserve">ASE levels is the percentage of genes with significant ASE levels</t>
  </si>
  <si>
    <t xml:space="preserve">Table S3. Kmeans clusters of allelic differences in expression.</t>
  </si>
  <si>
    <t xml:space="preserve">Number of genes</t>
  </si>
  <si>
    <t xml:space="preserve">Table S4. Logistic regression on ASE dynamics and levels.</t>
  </si>
  <si>
    <t xml:space="preserve">Dynamics</t>
  </si>
  <si>
    <t xml:space="preserve">Levels</t>
  </si>
  <si>
    <t xml:space="preserve">Variable</t>
  </si>
  <si>
    <t xml:space="preserve">OR</t>
  </si>
  <si>
    <t xml:space="preserve">P value</t>
  </si>
  <si>
    <t xml:space="preserve">upstream SNPs</t>
  </si>
  <si>
    <t xml:space="preserve">NS</t>
  </si>
  <si>
    <t xml:space="preserve">coding SNPs</t>
  </si>
  <si>
    <t xml:space="preserve">downstream SNPs</t>
  </si>
  <si>
    <t xml:space="preserve">upstream InDels</t>
  </si>
  <si>
    <t xml:space="preserve">coding InDels</t>
  </si>
  <si>
    <t xml:space="preserve">downstream InDels</t>
  </si>
  <si>
    <t xml:space="preserve">Table S5. Average number of SNP and InDel differences within hybrids.</t>
  </si>
  <si>
    <t xml:space="preserve">Class</t>
  </si>
  <si>
    <t xml:space="preserve">InDels upstream</t>
  </si>
  <si>
    <t xml:space="preserve">SNPs upstream</t>
  </si>
  <si>
    <t xml:space="preserve">InDels coding</t>
  </si>
  <si>
    <t xml:space="preserve">SNPs coding</t>
  </si>
  <si>
    <t xml:space="preserve">InDels downstream</t>
  </si>
  <si>
    <t xml:space="preserve">SNPs downstream</t>
  </si>
  <si>
    <t xml:space="preserve">Table S6. Logistic regression with binding site and conservation scores.</t>
  </si>
  <si>
    <t xml:space="preserve">SNPs</t>
  </si>
  <si>
    <t xml:space="preserve">PhastCons SNPs</t>
  </si>
  <si>
    <t xml:space="preserve">Binding site SNPs</t>
  </si>
  <si>
    <t xml:space="preserve">InDels</t>
  </si>
  <si>
    <t xml:space="preserve">PhastCons InDels</t>
  </si>
  <si>
    <t xml:space="preserve">Binding site InDels</t>
  </si>
  <si>
    <t xml:space="preserve">Logistic regression for YJF1455 ASE dynamics and levels predicted by upstream SNP and InDel variables. All predictive variables were log transformed to eliminate the skewed distribution of scores.</t>
  </si>
  <si>
    <t xml:space="preserve">Variables: the number of upstream SNPs and InDels, PhastCons SNPs and InDels are the sum of Phastcons scores, binding site SNPs and InDels are the sum of the maximum change in binding site score for each variant.</t>
  </si>
  <si>
    <t xml:space="preserve">Table S7. Genome assemblies used to identify variants.</t>
  </si>
  <si>
    <t xml:space="preserve">All Contigs</t>
  </si>
  <si>
    <t xml:space="preserve">Large contigs</t>
  </si>
  <si>
    <t xml:space="preserve">SuperContigs</t>
  </si>
  <si>
    <t xml:space="preserve">Coverage</t>
  </si>
  <si>
    <t xml:space="preserve">Data</t>
  </si>
  <si>
    <t xml:space="preserve">Reads</t>
  </si>
  <si>
    <t xml:space="preserve">Q20 Bases</t>
  </si>
  <si>
    <t xml:space="preserve">Total Bases</t>
  </si>
  <si>
    <t xml:space="preserve">Number</t>
  </si>
  <si>
    <t xml:space="preserve">Bases</t>
  </si>
  <si>
    <t xml:space="preserve">N50</t>
  </si>
  <si>
    <t xml:space="preserve">Sequence</t>
  </si>
  <si>
    <t xml:space="preserve">Assembly</t>
  </si>
  <si>
    <t xml:space="preserve">Alternative name</t>
  </si>
  <si>
    <t xml:space="preserve">Source &amp; Location</t>
  </si>
  <si>
    <t xml:space="preserve">Description</t>
  </si>
  <si>
    <t xml:space="preserve">Notes and names in other collections</t>
  </si>
  <si>
    <t xml:space="preserve">Genbank assembly</t>
  </si>
  <si>
    <t xml:space="preserve">YJM451</t>
  </si>
  <si>
    <t xml:space="preserve">Draft</t>
  </si>
  <si>
    <t xml:space="preserve">Clinical, Europe</t>
  </si>
  <si>
    <t xml:space="preserve">Pre-1994</t>
  </si>
  <si>
    <t xml:space="preserve">Segregant of YJM436</t>
  </si>
  <si>
    <t xml:space="preserve">GCA_000192455.1</t>
  </si>
  <si>
    <t xml:space="preserve">I14</t>
  </si>
  <si>
    <t xml:space="preserve">Both</t>
  </si>
  <si>
    <t xml:space="preserve">Vineyard, Italy</t>
  </si>
  <si>
    <t xml:space="preserve">Vineyard soil sample, Petina, Italy, 2002.</t>
  </si>
  <si>
    <t xml:space="preserve">GCA_000192555.1</t>
  </si>
  <si>
    <t xml:space="preserve">Y12</t>
  </si>
  <si>
    <t xml:space="preserve">NRRL y12633 (Y12)</t>
  </si>
  <si>
    <t xml:space="preserve">Palm wine, Africa</t>
  </si>
  <si>
    <t xml:space="preserve">Palm wine, Ivory cost, Africa., pre-1981.</t>
  </si>
  <si>
    <t xml:space="preserve">NRRL y12633</t>
  </si>
  <si>
    <t xml:space="preserve">GCA_000192495.1</t>
  </si>
  <si>
    <t xml:space="preserve">T7</t>
  </si>
  <si>
    <t xml:space="preserve">Oak tree, US</t>
  </si>
  <si>
    <t xml:space="preserve">Tree exudate, Babler State Park, MO, 2003.</t>
  </si>
  <si>
    <t xml:space="preserve">GCA_000209345.1</t>
  </si>
  <si>
    <t xml:space="preserve">YJM421</t>
  </si>
  <si>
    <t xml:space="preserve">Clinical, US</t>
  </si>
  <si>
    <t xml:space="preserve">Isolated from from ascites fluid, pre-1994.</t>
  </si>
  <si>
    <t xml:space="preserve">Segregant of YJM312, almost identical to YJM326</t>
  </si>
  <si>
    <t xml:space="preserve">GCA_000192535.1</t>
  </si>
  <si>
    <t xml:space="preserve">YJM320</t>
  </si>
  <si>
    <t xml:space="preserve">Isolated from from blood, pre-1994.</t>
  </si>
  <si>
    <t xml:space="preserve">Segregant of YJM309</t>
  </si>
  <si>
    <t xml:space="preserve">GCA_011393135.1</t>
  </si>
  <si>
    <t xml:space="preserve">YJM280</t>
  </si>
  <si>
    <t xml:space="preserve">Isolated from from peritoneal fluid, pre-1994.</t>
  </si>
  <si>
    <t xml:space="preserve">Segregant of YJM273</t>
  </si>
  <si>
    <t xml:space="preserve">GCA_011393105.1</t>
  </si>
  <si>
    <t xml:space="preserve">WE372</t>
  </si>
  <si>
    <t xml:space="preserve">Wine, South Africa</t>
  </si>
  <si>
    <t xml:space="preserve">Anchor Yeast, Cape Town, South Africa.</t>
  </si>
  <si>
    <t xml:space="preserve">GCA_000182075.1</t>
  </si>
  <si>
    <t xml:space="preserve">PW5</t>
  </si>
  <si>
    <t xml:space="preserve">Palm wine, Nigeria</t>
  </si>
  <si>
    <t xml:space="preserve">Raphia palm wine, Aba, Abia state, Nigeria, 2002.</t>
  </si>
  <si>
    <t xml:space="preserve">GCA_000209265.1</t>
  </si>
  <si>
    <t xml:space="preserve">M22</t>
  </si>
  <si>
    <t xml:space="preserve">UC5</t>
  </si>
  <si>
    <t xml:space="preserve">UCD612 (UC5)</t>
  </si>
  <si>
    <t xml:space="preserve">Sake, Japan</t>
  </si>
  <si>
    <t xml:space="preserve">Sene Sake, Kurashi, Japan, pre-1974.</t>
  </si>
  <si>
    <t xml:space="preserve">UCD612</t>
  </si>
  <si>
    <t xml:space="preserve">GCA_000209365.1</t>
  </si>
  <si>
    <t xml:space="preserve">YPS163</t>
  </si>
  <si>
    <t xml:space="preserve">Oak tree soil, US</t>
  </si>
  <si>
    <t xml:space="preserve">Lima, Pennsylvania, 1999</t>
  </si>
  <si>
    <t xml:space="preserve">GCA_000209305.1</t>
  </si>
  <si>
    <t xml:space="preserve">YPS1009</t>
  </si>
  <si>
    <t xml:space="preserve">Oak exudate, Mettler Woods, NJ, 2000.</t>
  </si>
  <si>
    <t xml:space="preserve">GCA_000209285.1</t>
  </si>
  <si>
    <t xml:space="preserve">YJM326</t>
  </si>
  <si>
    <t xml:space="preserve">Segregant of YJM310, almost identical to YJM421</t>
  </si>
  <si>
    <t xml:space="preserve">GCA_011393185.1</t>
  </si>
  <si>
    <t xml:space="preserve">T73</t>
  </si>
  <si>
    <t xml:space="preserve">Wine, Spain</t>
  </si>
  <si>
    <t xml:space="preserve">Red wine of Monastrel grape in fermentation stage, Alicante, Spain, 1987.</t>
  </si>
  <si>
    <t xml:space="preserve">CECT1894</t>
  </si>
  <si>
    <t xml:space="preserve">GCA_000192375.1</t>
  </si>
  <si>
    <t xml:space="preserve">YJM653</t>
  </si>
  <si>
    <t xml:space="preserve">Clinical</t>
  </si>
  <si>
    <t xml:space="preserve">Isolated from brochoalveolar lavage.</t>
  </si>
  <si>
    <t xml:space="preserve">GCA_011393155.1</t>
  </si>
  <si>
    <t xml:space="preserve">CBS7960</t>
  </si>
  <si>
    <t xml:space="preserve">Sugar cane, Brazil</t>
  </si>
  <si>
    <t xml:space="preserve">Factory producing ethanol from cane-sugar syrup, Sao Paulo, Brazil.</t>
  </si>
  <si>
    <t xml:space="preserve">DBVPG 7960</t>
  </si>
  <si>
    <t xml:space="preserve">CLIB215</t>
  </si>
  <si>
    <t xml:space="preserve">Baker, New Zealand</t>
  </si>
  <si>
    <t xml:space="preserve">GCA_000192515.1</t>
  </si>
  <si>
    <t xml:space="preserve">YJM269</t>
  </si>
  <si>
    <t xml:space="preserve">Wine, Europe</t>
  </si>
  <si>
    <t xml:space="preserve">Blauer Portugieser grapes, 1954.</t>
  </si>
  <si>
    <t xml:space="preserve">Segregant of CBS2808</t>
  </si>
  <si>
    <t xml:space="preserve">IL-01</t>
  </si>
  <si>
    <t xml:space="preserve">Low</t>
  </si>
  <si>
    <t xml:space="preserve">Soil, US</t>
  </si>
  <si>
    <t xml:space="preserve">Soil sample, Cahokia, IL, 2003.</t>
  </si>
  <si>
    <t xml:space="preserve">GCA_013368685.1</t>
  </si>
  <si>
    <t xml:space="preserve">YJM428</t>
  </si>
  <si>
    <t xml:space="preserve">Isolated from from paracentesis fluid, pre-1994.</t>
  </si>
  <si>
    <t xml:space="preserve">Segregant of YJM308</t>
  </si>
  <si>
    <t xml:space="preserve">GCA_011393095.1</t>
  </si>
  <si>
    <t xml:space="preserve">NC-02</t>
  </si>
  <si>
    <t xml:space="preserve">Tree exudate, Smoky Mountains, NC, 2003.</t>
  </si>
  <si>
    <t xml:space="preserve">GCA_013368665.1</t>
  </si>
  <si>
    <t xml:space="preserve">CLIB382</t>
  </si>
  <si>
    <t xml:space="preserve">Beer</t>
  </si>
  <si>
    <t xml:space="preserve">Super-attenuated beer, Irish brewery, pre-1952.</t>
  </si>
  <si>
    <t xml:space="preserve">CBS1782, DBVPG6175, NCYC361, NRRL YB4238</t>
  </si>
  <si>
    <t xml:space="preserve">FL100</t>
  </si>
  <si>
    <t xml:space="preserve">Lab strain</t>
  </si>
  <si>
    <t xml:space="preserve">Pre-1968</t>
  </si>
  <si>
    <t xml:space="preserve">ATCC28383</t>
  </si>
  <si>
    <t xml:space="preserve">Y9</t>
  </si>
  <si>
    <t xml:space="preserve">NRRL y5997 (Y9)</t>
  </si>
  <si>
    <t xml:space="preserve">Ragi, Indonesia</t>
  </si>
  <si>
    <t xml:space="preserve">Ragi, Java, Indonesia, pre-1962.</t>
  </si>
  <si>
    <t xml:space="preserve">NRRL y5997</t>
  </si>
  <si>
    <t xml:space="preserve">GCA_011393125.1</t>
  </si>
  <si>
    <t xml:space="preserve">CLIB324</t>
  </si>
  <si>
    <t xml:space="preserve">Baker, Vietnam</t>
  </si>
  <si>
    <t xml:space="preserve">Saigon, Vietnam, 1996.</t>
  </si>
  <si>
    <t xml:space="preserve">Y10</t>
  </si>
  <si>
    <t xml:space="preserve">NRRL y7567 (Y10)</t>
  </si>
  <si>
    <t xml:space="preserve">Coconut, Philippines</t>
  </si>
  <si>
    <t xml:space="preserve">Pre-1973</t>
  </si>
  <si>
    <t xml:space="preserve">NRRL y7567</t>
  </si>
  <si>
    <t xml:space="preserve">GCA_000182095.1</t>
  </si>
  <si>
    <t xml:space="preserve">Sequencing data are either pyrosequencing (454 Life Sciences) reads or Sanger sequencing (Applied Biosystems 3730) reads or a combination of the two (Both).</t>
  </si>
</sst>
</file>

<file path=xl/styles.xml><?xml version="1.0" encoding="utf-8"?>
<styleSheet xmlns="http://schemas.openxmlformats.org/spreadsheetml/2006/main">
  <numFmts count="8">
    <numFmt numFmtId="164" formatCode="General"/>
    <numFmt numFmtId="165" formatCode="0%"/>
    <numFmt numFmtId="166" formatCode="0.000"/>
    <numFmt numFmtId="167" formatCode="0.00"/>
    <numFmt numFmtId="168" formatCode="0.00E+00"/>
    <numFmt numFmtId="169" formatCode="#,##0.00"/>
    <numFmt numFmtId="170" formatCode="0.0"/>
    <numFmt numFmtId="171" formatCode="#,##0"/>
  </numFmts>
  <fonts count="8">
    <font>
      <sz val="10"/>
      <color rgb="FF000000"/>
      <name val="Arial"/>
      <family val="0"/>
      <charset val="1"/>
    </font>
    <font>
      <sz val="10"/>
      <name val="Arial"/>
      <family val="0"/>
    </font>
    <font>
      <sz val="10"/>
      <name val="Arial"/>
      <family val="0"/>
    </font>
    <font>
      <sz val="10"/>
      <name val="Arial"/>
      <family val="0"/>
    </font>
    <font>
      <sz val="10"/>
      <name val="Arial"/>
      <family val="0"/>
      <charset val="1"/>
    </font>
    <font>
      <i val="true"/>
      <sz val="10"/>
      <name val="Arial"/>
      <family val="0"/>
      <charset val="1"/>
    </font>
    <font>
      <sz val="10"/>
      <color rgb="FF000000"/>
      <name val="Arial"/>
      <family val="2"/>
      <charset val="1"/>
    </font>
    <font>
      <sz val="10"/>
      <name val="Arial"/>
      <family val="2"/>
      <charset val="1"/>
    </font>
  </fonts>
  <fills count="2">
    <fill>
      <patternFill patternType="none"/>
    </fill>
    <fill>
      <patternFill patternType="gray125"/>
    </fill>
  </fills>
  <borders count="4">
    <border diagonalUp="false" diagonalDown="false">
      <left/>
      <right/>
      <top/>
      <bottom/>
      <diagonal/>
    </border>
    <border diagonalUp="false" diagonalDown="false">
      <left/>
      <right/>
      <top style="thin"/>
      <bottom style="thin"/>
      <diagonal/>
    </border>
    <border diagonalUp="false" diagonalDown="false">
      <left/>
      <right/>
      <top/>
      <bottom style="thin"/>
      <diagonal/>
    </border>
    <border diagonalUp="false" diagonalDown="false">
      <left/>
      <right/>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4" fillId="0" borderId="2" xfId="0" applyFont="true" applyBorder="true" applyAlignment="true" applyProtection="false">
      <alignment horizontal="general" vertical="bottom" textRotation="0" wrapText="false" indent="0" shrinkToFit="false"/>
      <protection locked="true" hidden="false"/>
    </xf>
    <xf numFmtId="164" fontId="5" fillId="0" borderId="2" xfId="0" applyFont="true" applyBorder="true" applyAlignment="true" applyProtection="false">
      <alignment horizontal="general" vertical="bottom"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5" fontId="0" fillId="0" borderId="3" xfId="0" applyFont="false" applyBorder="tru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5" fontId="0" fillId="0" borderId="2" xfId="0" applyFont="false" applyBorder="tru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7" fontId="0" fillId="0" borderId="1" xfId="0" applyFont="true" applyBorder="true" applyAlignment="false" applyProtection="fals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center" textRotation="0" wrapText="false" indent="0" shrinkToFit="false"/>
      <protection locked="true" hidden="false"/>
    </xf>
    <xf numFmtId="167" fontId="0" fillId="0" borderId="3" xfId="0" applyFont="true" applyBorder="true" applyAlignment="false" applyProtection="false">
      <alignment horizontal="general" vertical="bottom" textRotation="0" wrapText="false" indent="0" shrinkToFit="false"/>
      <protection locked="true" hidden="false"/>
    </xf>
    <xf numFmtId="166" fontId="0" fillId="0" borderId="3" xfId="0" applyFont="false" applyBorder="true" applyAlignment="false" applyProtection="false">
      <alignment horizontal="general" vertical="bottom" textRotation="0" wrapText="false" indent="0" shrinkToFit="false"/>
      <protection locked="true" hidden="false"/>
    </xf>
    <xf numFmtId="168" fontId="0" fillId="0" borderId="3" xfId="0" applyFont="false" applyBorder="true" applyAlignment="false" applyProtection="fals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7" fontId="0" fillId="0" borderId="2" xfId="0" applyFont="true" applyBorder="true" applyAlignment="false" applyProtection="false">
      <alignment horizontal="general" vertical="bottom" textRotation="0" wrapText="false" indent="0" shrinkToFit="false"/>
      <protection locked="true" hidden="false"/>
    </xf>
    <xf numFmtId="166" fontId="0" fillId="0" borderId="2" xfId="0" applyFont="false" applyBorder="true" applyAlignment="false" applyProtection="false">
      <alignment horizontal="general" vertical="bottom" textRotation="0" wrapText="false" indent="0" shrinkToFit="false"/>
      <protection locked="true" hidden="false"/>
    </xf>
    <xf numFmtId="168" fontId="0" fillId="0" borderId="2" xfId="0" applyFont="false" applyBorder="true" applyAlignment="false" applyProtection="false">
      <alignment horizontal="general" vertical="bottom" textRotation="0" wrapText="false" indent="0" shrinkToFit="false"/>
      <protection locked="true" hidden="false"/>
    </xf>
    <xf numFmtId="169" fontId="0" fillId="0" borderId="1" xfId="0" applyFont="false" applyBorder="true" applyAlignment="false" applyProtection="false">
      <alignment horizontal="general"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70" fontId="0" fillId="0" borderId="3" xfId="0" applyFont="false" applyBorder="true" applyAlignment="false" applyProtection="false">
      <alignment horizontal="general"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70" fontId="0" fillId="0" borderId="2" xfId="0" applyFont="fals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general" vertical="bottom" textRotation="0" wrapText="tru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7" fillId="0" borderId="3" xfId="0" applyFont="true" applyBorder="true" applyAlignment="true" applyProtection="false">
      <alignment horizontal="left" vertical="bottom" textRotation="0" wrapText="false" indent="0" shrinkToFit="false"/>
      <protection locked="true" hidden="false"/>
    </xf>
    <xf numFmtId="164" fontId="7" fillId="0" borderId="3" xfId="0" applyFont="true" applyBorder="true" applyAlignment="true" applyProtection="false">
      <alignment horizontal="center" vertical="bottom" textRotation="0" wrapText="false" indent="0" shrinkToFit="false"/>
      <protection locked="true" hidden="false"/>
    </xf>
    <xf numFmtId="164" fontId="7" fillId="0" borderId="3"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left" vertical="bottom" textRotation="0" wrapText="false" indent="0" shrinkToFit="false"/>
      <protection locked="true" hidden="false"/>
    </xf>
    <xf numFmtId="164" fontId="7" fillId="0" borderId="3" xfId="0" applyFont="true" applyBorder="true" applyAlignment="true" applyProtection="false">
      <alignment horizontal="right" vertical="bottom" textRotation="0" wrapText="false" indent="0" shrinkToFit="false"/>
      <protection locked="true" hidden="false"/>
    </xf>
    <xf numFmtId="171" fontId="7" fillId="0" borderId="3" xfId="0" applyFont="true" applyBorder="true" applyAlignment="true" applyProtection="false">
      <alignment horizontal="right" vertical="bottom" textRotation="0" wrapText="false" indent="0" shrinkToFit="false"/>
      <protection locked="true" hidden="false"/>
    </xf>
    <xf numFmtId="171" fontId="7" fillId="0" borderId="0" xfId="0" applyFont="true" applyBorder="false" applyAlignment="true" applyProtection="false">
      <alignment horizontal="right" vertical="bottom" textRotation="0" wrapText="false" indent="0" shrinkToFit="false"/>
      <protection locked="true" hidden="false"/>
    </xf>
    <xf numFmtId="164" fontId="7" fillId="0" borderId="0" xfId="0" applyFont="true" applyBorder="false" applyAlignment="true" applyProtection="false">
      <alignment horizontal="right" vertical="bottom" textRotation="0" wrapText="false" indent="0" shrinkToFit="false"/>
      <protection locked="true" hidden="false"/>
    </xf>
    <xf numFmtId="164" fontId="7" fillId="0" borderId="2" xfId="0" applyFont="true" applyBorder="true" applyAlignment="true" applyProtection="false">
      <alignment horizontal="left" vertical="bottom" textRotation="0" wrapText="false" indent="0" shrinkToFit="false"/>
      <protection locked="true" hidden="false"/>
    </xf>
    <xf numFmtId="164" fontId="7" fillId="0" borderId="2" xfId="0" applyFont="true" applyBorder="true" applyAlignment="true" applyProtection="false">
      <alignment horizontal="right" vertical="bottom" textRotation="0" wrapText="false" indent="0" shrinkToFit="false"/>
      <protection locked="true" hidden="false"/>
    </xf>
    <xf numFmtId="171" fontId="7" fillId="0" borderId="2"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F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703125" defaultRowHeight="15.75" zeroHeight="false" outlineLevelRow="0" outlineLevelCol="0"/>
  <cols>
    <col collapsed="false" customWidth="true" hidden="false" outlineLevel="0" max="1" min="1" style="1" width="11.3"/>
    <col collapsed="false" customWidth="true" hidden="false" outlineLevel="0" max="2" min="2" style="1" width="49.34"/>
    <col collapsed="false" customWidth="true" hidden="false" outlineLevel="0" max="3" min="3" style="1" width="27.5"/>
    <col collapsed="false" customWidth="true" hidden="false" outlineLevel="0" max="4" min="4" style="1" width="29.44"/>
    <col collapsed="false" customWidth="true" hidden="false" outlineLevel="0" max="5" min="5" style="1" width="17.09"/>
    <col collapsed="false" customWidth="true" hidden="false" outlineLevel="0" max="6" min="6" style="1" width="28.48"/>
    <col collapsed="false" customWidth="true" hidden="false" outlineLevel="0" max="64" min="7" style="1" width="14.43"/>
  </cols>
  <sheetData>
    <row r="1" customFormat="false" ht="12.8" hidden="false" customHeight="false" outlineLevel="0" collapsed="false">
      <c r="A1" s="2" t="s">
        <v>0</v>
      </c>
      <c r="B1" s="2"/>
      <c r="C1" s="2"/>
      <c r="D1" s="2"/>
      <c r="E1" s="2"/>
      <c r="F1" s="2"/>
    </row>
    <row r="2" customFormat="false" ht="12.8" hidden="false" customHeight="false" outlineLevel="0" collapsed="false">
      <c r="A2" s="3" t="s">
        <v>1</v>
      </c>
      <c r="B2" s="3" t="s">
        <v>2</v>
      </c>
      <c r="C2" s="3" t="s">
        <v>3</v>
      </c>
      <c r="D2" s="3" t="s">
        <v>4</v>
      </c>
      <c r="E2" s="3" t="s">
        <v>5</v>
      </c>
      <c r="F2" s="3" t="s">
        <v>6</v>
      </c>
    </row>
    <row r="3" customFormat="false" ht="12.8" hidden="false" customHeight="false" outlineLevel="0" collapsed="false">
      <c r="A3" s="2" t="s">
        <v>7</v>
      </c>
      <c r="B3" s="2" t="s">
        <v>8</v>
      </c>
      <c r="C3" s="4" t="s">
        <v>9</v>
      </c>
      <c r="D3" s="2" t="s">
        <v>10</v>
      </c>
      <c r="E3" s="2" t="s">
        <v>11</v>
      </c>
      <c r="F3" s="2" t="s">
        <v>12</v>
      </c>
    </row>
    <row r="4" customFormat="false" ht="12.8" hidden="false" customHeight="false" outlineLevel="0" collapsed="false">
      <c r="A4" s="2" t="s">
        <v>13</v>
      </c>
      <c r="B4" s="2" t="s">
        <v>14</v>
      </c>
      <c r="C4" s="4" t="s">
        <v>9</v>
      </c>
      <c r="D4" s="2" t="s">
        <v>15</v>
      </c>
      <c r="E4" s="2" t="s">
        <v>16</v>
      </c>
      <c r="F4" s="2" t="s">
        <v>17</v>
      </c>
    </row>
    <row r="5" customFormat="false" ht="12.8" hidden="false" customHeight="false" outlineLevel="0" collapsed="false">
      <c r="A5" s="2" t="s">
        <v>18</v>
      </c>
      <c r="B5" s="2" t="s">
        <v>19</v>
      </c>
      <c r="C5" s="4" t="s">
        <v>9</v>
      </c>
      <c r="D5" s="2" t="s">
        <v>20</v>
      </c>
      <c r="E5" s="2" t="s">
        <v>21</v>
      </c>
      <c r="F5" s="2" t="s">
        <v>22</v>
      </c>
    </row>
    <row r="6" customFormat="false" ht="12.8" hidden="false" customHeight="false" outlineLevel="0" collapsed="false">
      <c r="A6" s="2" t="s">
        <v>23</v>
      </c>
      <c r="B6" s="2" t="s">
        <v>24</v>
      </c>
      <c r="C6" s="4" t="s">
        <v>9</v>
      </c>
      <c r="D6" s="2" t="s">
        <v>25</v>
      </c>
      <c r="E6" s="2" t="s">
        <v>21</v>
      </c>
      <c r="F6" s="2" t="s">
        <v>26</v>
      </c>
    </row>
    <row r="7" customFormat="false" ht="12.8" hidden="false" customHeight="false" outlineLevel="0" collapsed="false">
      <c r="A7" s="2" t="s">
        <v>27</v>
      </c>
      <c r="B7" s="2" t="s">
        <v>28</v>
      </c>
      <c r="C7" s="4" t="s">
        <v>9</v>
      </c>
      <c r="D7" s="2" t="s">
        <v>29</v>
      </c>
      <c r="E7" s="2" t="s">
        <v>30</v>
      </c>
      <c r="F7" s="2"/>
    </row>
    <row r="8" customFormat="false" ht="12.8" hidden="false" customHeight="false" outlineLevel="0" collapsed="false">
      <c r="A8" s="2" t="s">
        <v>31</v>
      </c>
      <c r="B8" s="2" t="s">
        <v>32</v>
      </c>
      <c r="C8" s="4" t="s">
        <v>33</v>
      </c>
      <c r="D8" s="2" t="s">
        <v>34</v>
      </c>
      <c r="E8" s="2" t="s">
        <v>35</v>
      </c>
      <c r="F8" s="2"/>
    </row>
    <row r="9" customFormat="false" ht="12.8" hidden="false" customHeight="false" outlineLevel="0" collapsed="false">
      <c r="A9" s="2" t="s">
        <v>36</v>
      </c>
      <c r="B9" s="2" t="s">
        <v>37</v>
      </c>
      <c r="C9" s="4" t="s">
        <v>38</v>
      </c>
      <c r="D9" s="2" t="s">
        <v>15</v>
      </c>
      <c r="E9" s="2" t="s">
        <v>39</v>
      </c>
      <c r="F9" s="2"/>
    </row>
    <row r="10" customFormat="false" ht="12.8" hidden="false" customHeight="false" outlineLevel="0" collapsed="false">
      <c r="A10" s="2" t="s">
        <v>40</v>
      </c>
      <c r="B10" s="2" t="s">
        <v>41</v>
      </c>
      <c r="C10" s="4" t="s">
        <v>42</v>
      </c>
      <c r="D10" s="2"/>
      <c r="E10" s="2" t="s">
        <v>43</v>
      </c>
      <c r="F10" s="2"/>
    </row>
    <row r="11" customFormat="false" ht="12.8" hidden="false" customHeight="false" outlineLevel="0" collapsed="false">
      <c r="A11" s="2" t="s">
        <v>44</v>
      </c>
      <c r="B11" s="2" t="s">
        <v>45</v>
      </c>
      <c r="C11" s="4" t="s">
        <v>9</v>
      </c>
      <c r="D11" s="2"/>
      <c r="E11" s="2" t="s">
        <v>43</v>
      </c>
      <c r="F11" s="2"/>
    </row>
    <row r="12" customFormat="false" ht="12.8" hidden="false" customHeight="false" outlineLevel="0" collapsed="false">
      <c r="A12" s="2" t="s">
        <v>46</v>
      </c>
      <c r="B12" s="2" t="s">
        <v>47</v>
      </c>
      <c r="C12" s="4" t="s">
        <v>9</v>
      </c>
      <c r="D12" s="2"/>
      <c r="E12" s="2" t="s">
        <v>43</v>
      </c>
      <c r="F12" s="2"/>
    </row>
    <row r="13" customFormat="false" ht="12.8" hidden="false" customHeight="false" outlineLevel="0" collapsed="false">
      <c r="A13" s="2" t="s">
        <v>48</v>
      </c>
      <c r="B13" s="2" t="s">
        <v>49</v>
      </c>
      <c r="C13" s="4" t="s">
        <v>9</v>
      </c>
      <c r="D13" s="2"/>
      <c r="E13" s="2" t="s">
        <v>43</v>
      </c>
      <c r="F13" s="2"/>
    </row>
    <row r="14" customFormat="false" ht="12.8" hidden="false" customHeight="false" outlineLevel="0" collapsed="false">
      <c r="A14" s="5" t="s">
        <v>50</v>
      </c>
      <c r="B14" s="5" t="s">
        <v>51</v>
      </c>
      <c r="C14" s="6" t="s">
        <v>52</v>
      </c>
      <c r="D14" s="5"/>
      <c r="E14" s="5" t="s">
        <v>43</v>
      </c>
      <c r="F14" s="5"/>
    </row>
    <row r="1048576" customFormat="false" ht="12.8" hidden="false" customHeight="true" outlineLevel="0" collapsed="false"/>
  </sheetData>
  <printOptions headings="false" gridLines="false" gridLinesSet="true" horizontalCentered="false" verticalCentered="false"/>
  <pageMargins left="0.747916666666667" right="0.747916666666667" top="0.984027777777778" bottom="0.984027777777778"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I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26" activeCellId="0" sqref="E26"/>
    </sheetView>
  </sheetViews>
  <sheetFormatPr defaultColWidth="11.5703125" defaultRowHeight="12.8" zeroHeight="false" outlineLevelRow="0" outlineLevelCol="0"/>
  <cols>
    <col collapsed="false" customWidth="true" hidden="false" outlineLevel="0" max="1" min="1" style="0" width="15.14"/>
    <col collapsed="false" customWidth="true" hidden="false" outlineLevel="0" max="2" min="2" style="0" width="25.01"/>
    <col collapsed="false" customWidth="true" hidden="false" outlineLevel="0" max="3" min="3" style="0" width="13.75"/>
    <col collapsed="false" customWidth="true" hidden="false" outlineLevel="0" max="9" min="5" style="0" width="8.47"/>
  </cols>
  <sheetData>
    <row r="1" customFormat="false" ht="12.8" hidden="false" customHeight="false" outlineLevel="0" collapsed="false">
      <c r="A1" s="7" t="s">
        <v>53</v>
      </c>
      <c r="B1" s="7"/>
      <c r="C1" s="7"/>
      <c r="D1" s="7"/>
      <c r="E1" s="7"/>
      <c r="F1" s="7"/>
      <c r="G1" s="7"/>
      <c r="H1" s="7"/>
      <c r="I1" s="7"/>
    </row>
    <row r="2" customFormat="false" ht="12.8" hidden="false" customHeight="false" outlineLevel="0" collapsed="false">
      <c r="A2" s="0" t="s">
        <v>54</v>
      </c>
      <c r="B2" s="0" t="s">
        <v>55</v>
      </c>
      <c r="C2" s="0" t="s">
        <v>56</v>
      </c>
      <c r="D2" s="0" t="s">
        <v>57</v>
      </c>
      <c r="E2" s="0" t="s">
        <v>48</v>
      </c>
      <c r="F2" s="0" t="s">
        <v>46</v>
      </c>
      <c r="G2" s="0" t="s">
        <v>44</v>
      </c>
      <c r="H2" s="0" t="s">
        <v>40</v>
      </c>
      <c r="I2" s="0" t="s">
        <v>50</v>
      </c>
    </row>
    <row r="3" customFormat="false" ht="12.8" hidden="false" customHeight="false" outlineLevel="0" collapsed="false">
      <c r="A3" s="8" t="n">
        <v>1</v>
      </c>
      <c r="B3" s="8" t="n">
        <v>525</v>
      </c>
      <c r="C3" s="9" t="n">
        <v>0.2742857</v>
      </c>
      <c r="D3" s="9" t="n">
        <v>0.5504762</v>
      </c>
      <c r="E3" s="8" t="n">
        <v>117</v>
      </c>
      <c r="F3" s="8" t="n">
        <v>135</v>
      </c>
      <c r="G3" s="8" t="n">
        <v>100</v>
      </c>
      <c r="H3" s="8" t="n">
        <v>102</v>
      </c>
      <c r="I3" s="8" t="n">
        <v>71</v>
      </c>
    </row>
    <row r="4" customFormat="false" ht="12.8" hidden="false" customHeight="false" outlineLevel="0" collapsed="false">
      <c r="A4" s="0" t="n">
        <v>2</v>
      </c>
      <c r="B4" s="0" t="n">
        <v>1055</v>
      </c>
      <c r="C4" s="10" t="n">
        <v>0.214218</v>
      </c>
      <c r="D4" s="10" t="n">
        <v>0.5734597</v>
      </c>
      <c r="E4" s="0" t="n">
        <v>199</v>
      </c>
      <c r="F4" s="0" t="n">
        <v>201</v>
      </c>
      <c r="G4" s="0" t="n">
        <v>232</v>
      </c>
      <c r="H4" s="0" t="n">
        <v>296</v>
      </c>
      <c r="I4" s="0" t="n">
        <v>127</v>
      </c>
    </row>
    <row r="5" customFormat="false" ht="12.8" hidden="false" customHeight="false" outlineLevel="0" collapsed="false">
      <c r="A5" s="0" t="n">
        <v>3</v>
      </c>
      <c r="B5" s="0" t="n">
        <v>2030</v>
      </c>
      <c r="C5" s="10" t="n">
        <v>0.2753695</v>
      </c>
      <c r="D5" s="10" t="n">
        <v>0.5093596</v>
      </c>
      <c r="E5" s="0" t="n">
        <v>386</v>
      </c>
      <c r="F5" s="0" t="n">
        <v>462</v>
      </c>
      <c r="G5" s="0" t="n">
        <v>460</v>
      </c>
      <c r="H5" s="0" t="n">
        <v>360</v>
      </c>
      <c r="I5" s="0" t="n">
        <v>362</v>
      </c>
    </row>
    <row r="6" customFormat="false" ht="12.8" hidden="false" customHeight="false" outlineLevel="0" collapsed="false">
      <c r="A6" s="0" t="n">
        <v>4</v>
      </c>
      <c r="B6" s="0" t="n">
        <v>2766</v>
      </c>
      <c r="C6" s="10" t="n">
        <v>0.2541576</v>
      </c>
      <c r="D6" s="10" t="n">
        <v>0.6113521</v>
      </c>
      <c r="E6" s="0" t="n">
        <v>521</v>
      </c>
      <c r="F6" s="0" t="n">
        <v>373</v>
      </c>
      <c r="G6" s="0" t="n">
        <v>572</v>
      </c>
      <c r="H6" s="0" t="n">
        <v>612</v>
      </c>
      <c r="I6" s="0" t="n">
        <v>688</v>
      </c>
    </row>
    <row r="7" customFormat="false" ht="12.8" hidden="false" customHeight="false" outlineLevel="0" collapsed="false">
      <c r="A7" s="0" t="n">
        <v>5</v>
      </c>
      <c r="B7" s="0" t="n">
        <v>1507</v>
      </c>
      <c r="C7" s="10" t="n">
        <v>0.1937624</v>
      </c>
      <c r="D7" s="10" t="n">
        <v>0.583278</v>
      </c>
      <c r="E7" s="0" t="n">
        <v>330</v>
      </c>
      <c r="F7" s="0" t="n">
        <v>331</v>
      </c>
      <c r="G7" s="0" t="n">
        <v>281</v>
      </c>
      <c r="H7" s="0" t="n">
        <v>313</v>
      </c>
      <c r="I7" s="0" t="n">
        <v>252</v>
      </c>
    </row>
    <row r="8" customFormat="false" ht="12.8" hidden="false" customHeight="false" outlineLevel="0" collapsed="false">
      <c r="A8" s="0" t="n">
        <v>6</v>
      </c>
      <c r="B8" s="0" t="n">
        <v>1211</v>
      </c>
      <c r="C8" s="10" t="n">
        <v>0.2006606</v>
      </c>
      <c r="D8" s="10" t="n">
        <v>0.5995045</v>
      </c>
      <c r="E8" s="0" t="n">
        <v>297</v>
      </c>
      <c r="F8" s="0" t="n">
        <v>165</v>
      </c>
      <c r="G8" s="0" t="n">
        <v>241</v>
      </c>
      <c r="H8" s="0" t="n">
        <v>248</v>
      </c>
      <c r="I8" s="0" t="n">
        <v>260</v>
      </c>
    </row>
    <row r="9" customFormat="false" ht="12.8" hidden="false" customHeight="false" outlineLevel="0" collapsed="false">
      <c r="A9" s="0" t="n">
        <v>7</v>
      </c>
      <c r="B9" s="0" t="n">
        <v>956</v>
      </c>
      <c r="C9" s="10" t="n">
        <v>0.2583682</v>
      </c>
      <c r="D9" s="10" t="n">
        <v>0.457113</v>
      </c>
      <c r="E9" s="0" t="n">
        <v>203</v>
      </c>
      <c r="F9" s="0" t="n">
        <v>202</v>
      </c>
      <c r="G9" s="0" t="n">
        <v>180</v>
      </c>
      <c r="H9" s="0" t="n">
        <v>199</v>
      </c>
      <c r="I9" s="0" t="n">
        <v>172</v>
      </c>
    </row>
    <row r="10" customFormat="false" ht="12.8" hidden="false" customHeight="false" outlineLevel="0" collapsed="false">
      <c r="A10" s="0" t="n">
        <v>8</v>
      </c>
      <c r="B10" s="0" t="n">
        <v>2740</v>
      </c>
      <c r="C10" s="10" t="n">
        <v>0.3364964</v>
      </c>
      <c r="D10" s="10" t="n">
        <v>0.4686131</v>
      </c>
      <c r="E10" s="0" t="n">
        <v>534</v>
      </c>
      <c r="F10" s="0" t="n">
        <v>759</v>
      </c>
      <c r="G10" s="0" t="n">
        <v>466</v>
      </c>
      <c r="H10" s="0" t="n">
        <v>643</v>
      </c>
      <c r="I10" s="0" t="n">
        <v>338</v>
      </c>
    </row>
    <row r="11" customFormat="false" ht="12.8" hidden="false" customHeight="false" outlineLevel="0" collapsed="false">
      <c r="A11" s="0" t="n">
        <v>9</v>
      </c>
      <c r="B11" s="0" t="n">
        <v>788</v>
      </c>
      <c r="C11" s="10" t="n">
        <v>0.3401015</v>
      </c>
      <c r="D11" s="10" t="n">
        <v>0.5672589</v>
      </c>
      <c r="E11" s="0" t="n">
        <v>128</v>
      </c>
      <c r="F11" s="0" t="n">
        <v>195</v>
      </c>
      <c r="G11" s="0" t="n">
        <v>185</v>
      </c>
      <c r="H11" s="0" t="n">
        <v>173</v>
      </c>
      <c r="I11" s="0" t="n">
        <v>107</v>
      </c>
    </row>
    <row r="12" customFormat="false" ht="12.8" hidden="false" customHeight="false" outlineLevel="0" collapsed="false">
      <c r="A12" s="0" t="n">
        <v>10</v>
      </c>
      <c r="B12" s="0" t="n">
        <v>2554</v>
      </c>
      <c r="C12" s="10" t="n">
        <v>0.325372</v>
      </c>
      <c r="D12" s="10" t="n">
        <v>0.6495693</v>
      </c>
      <c r="E12" s="0" t="n">
        <v>426</v>
      </c>
      <c r="F12" s="0" t="n">
        <v>733</v>
      </c>
      <c r="G12" s="0" t="n">
        <v>474</v>
      </c>
      <c r="H12" s="0" t="n">
        <v>558</v>
      </c>
      <c r="I12" s="0" t="n">
        <v>363</v>
      </c>
    </row>
    <row r="13" customFormat="false" ht="12.8" hidden="false" customHeight="false" outlineLevel="0" collapsed="false">
      <c r="A13" s="0" t="n">
        <v>11</v>
      </c>
      <c r="B13" s="0" t="n">
        <v>1066</v>
      </c>
      <c r="C13" s="10" t="n">
        <v>0.2232645</v>
      </c>
      <c r="D13" s="10" t="n">
        <v>0.5337711</v>
      </c>
      <c r="E13" s="0" t="n">
        <v>201</v>
      </c>
      <c r="F13" s="0" t="n">
        <v>212</v>
      </c>
      <c r="G13" s="0" t="n">
        <v>209</v>
      </c>
      <c r="H13" s="0" t="n">
        <v>240</v>
      </c>
      <c r="I13" s="0" t="n">
        <v>204</v>
      </c>
    </row>
    <row r="14" customFormat="false" ht="12.8" hidden="false" customHeight="false" outlineLevel="0" collapsed="false">
      <c r="A14" s="0" t="n">
        <v>12</v>
      </c>
      <c r="B14" s="0" t="n">
        <v>2435</v>
      </c>
      <c r="C14" s="10" t="n">
        <v>0.3975359</v>
      </c>
      <c r="D14" s="10" t="n">
        <v>0.4501027</v>
      </c>
      <c r="E14" s="0" t="n">
        <v>533</v>
      </c>
      <c r="F14" s="0" t="n">
        <v>249</v>
      </c>
      <c r="G14" s="0" t="n">
        <v>553</v>
      </c>
      <c r="H14" s="0" t="n">
        <v>394</v>
      </c>
      <c r="I14" s="0" t="n">
        <v>706</v>
      </c>
    </row>
    <row r="15" customFormat="false" ht="12.8" hidden="false" customHeight="false" outlineLevel="0" collapsed="false">
      <c r="A15" s="11" t="s">
        <v>58</v>
      </c>
      <c r="B15" s="11" t="n">
        <f aca="false">3546+336</f>
        <v>3882</v>
      </c>
      <c r="C15" s="12" t="n">
        <f aca="false">(494+28)/(3546+68)</f>
        <v>0.144438295517432</v>
      </c>
      <c r="D15" s="12" t="n">
        <f aca="false">(1743+20)/(3546+68)</f>
        <v>0.487825124515772</v>
      </c>
      <c r="E15" s="11" t="n">
        <v>828</v>
      </c>
      <c r="F15" s="11" t="n">
        <v>686</v>
      </c>
      <c r="G15" s="11" t="n">
        <v>750</v>
      </c>
      <c r="H15" s="11" t="n">
        <v>565</v>
      </c>
      <c r="I15" s="11" t="n">
        <v>1053</v>
      </c>
    </row>
    <row r="16" customFormat="false" ht="12.8" hidden="false" customHeight="false" outlineLevel="0" collapsed="false">
      <c r="A16" s="0" t="s">
        <v>59</v>
      </c>
      <c r="C16" s="13"/>
      <c r="D16" s="13"/>
    </row>
    <row r="17" customFormat="false" ht="12.8" hidden="false" customHeight="false" outlineLevel="0" collapsed="false">
      <c r="A17" s="0" t="s">
        <v>60</v>
      </c>
    </row>
    <row r="18" customFormat="false" ht="12.8" hidden="false" customHeight="false" outlineLevel="0" collapsed="false">
      <c r="A18" s="0" t="s">
        <v>61</v>
      </c>
    </row>
  </sheetData>
  <printOptions headings="false" gridLines="false" gridLinesSet="true" horizontalCentered="false" verticalCentered="false"/>
  <pageMargins left="0.7875" right="0.7875" top="1.025" bottom="1.025"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1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26" activeCellId="0" sqref="F26"/>
    </sheetView>
  </sheetViews>
  <sheetFormatPr defaultColWidth="11.5703125" defaultRowHeight="12.8" zeroHeight="false" outlineLevelRow="0" outlineLevelCol="0"/>
  <cols>
    <col collapsed="false" customWidth="true" hidden="false" outlineLevel="0" max="1" min="1" style="0" width="15.68"/>
    <col collapsed="false" customWidth="true" hidden="false" outlineLevel="0" max="2" min="2" style="0" width="16.67"/>
    <col collapsed="false" customWidth="true" hidden="false" outlineLevel="0" max="7" min="3" style="0" width="9.44"/>
  </cols>
  <sheetData>
    <row r="1" customFormat="false" ht="12.8" hidden="false" customHeight="false" outlineLevel="0" collapsed="false">
      <c r="A1" s="7" t="s">
        <v>62</v>
      </c>
      <c r="B1" s="7"/>
      <c r="C1" s="7"/>
      <c r="D1" s="7"/>
      <c r="E1" s="7"/>
      <c r="F1" s="7"/>
      <c r="G1" s="7"/>
    </row>
    <row r="2" customFormat="false" ht="12.8" hidden="false" customHeight="false" outlineLevel="0" collapsed="false">
      <c r="A2" s="0" t="s">
        <v>54</v>
      </c>
      <c r="B2" s="0" t="s">
        <v>63</v>
      </c>
      <c r="C2" s="0" t="s">
        <v>48</v>
      </c>
      <c r="D2" s="0" t="s">
        <v>46</v>
      </c>
      <c r="E2" s="0" t="s">
        <v>44</v>
      </c>
      <c r="F2" s="0" t="s">
        <v>40</v>
      </c>
      <c r="G2" s="0" t="s">
        <v>50</v>
      </c>
    </row>
    <row r="3" customFormat="false" ht="12.8" hidden="false" customHeight="false" outlineLevel="0" collapsed="false">
      <c r="A3" s="8" t="n">
        <v>1</v>
      </c>
      <c r="B3" s="8" t="n">
        <v>258</v>
      </c>
      <c r="C3" s="8" t="n">
        <v>14</v>
      </c>
      <c r="D3" s="8" t="n">
        <v>19</v>
      </c>
      <c r="E3" s="8" t="n">
        <v>15</v>
      </c>
      <c r="F3" s="8" t="n">
        <v>97</v>
      </c>
      <c r="G3" s="8" t="n">
        <v>113</v>
      </c>
    </row>
    <row r="4" customFormat="false" ht="12.8" hidden="false" customHeight="false" outlineLevel="0" collapsed="false">
      <c r="A4" s="0" t="n">
        <v>2</v>
      </c>
      <c r="B4" s="0" t="n">
        <v>174</v>
      </c>
      <c r="C4" s="0" t="n">
        <v>9</v>
      </c>
      <c r="D4" s="0" t="n">
        <v>6</v>
      </c>
      <c r="E4" s="0" t="n">
        <v>5</v>
      </c>
      <c r="F4" s="0" t="n">
        <v>54</v>
      </c>
      <c r="G4" s="0" t="n">
        <v>100</v>
      </c>
    </row>
    <row r="5" customFormat="false" ht="12.8" hidden="false" customHeight="false" outlineLevel="0" collapsed="false">
      <c r="A5" s="0" t="n">
        <v>3</v>
      </c>
      <c r="B5" s="0" t="n">
        <v>586</v>
      </c>
      <c r="C5" s="0" t="n">
        <v>42</v>
      </c>
      <c r="D5" s="0" t="n">
        <v>23</v>
      </c>
      <c r="E5" s="0" t="n">
        <v>40</v>
      </c>
      <c r="F5" s="0" t="n">
        <v>242</v>
      </c>
      <c r="G5" s="0" t="n">
        <v>239</v>
      </c>
    </row>
    <row r="6" customFormat="false" ht="12.8" hidden="false" customHeight="false" outlineLevel="0" collapsed="false">
      <c r="A6" s="0" t="n">
        <v>4</v>
      </c>
      <c r="B6" s="0" t="n">
        <v>641</v>
      </c>
      <c r="C6" s="0" t="n">
        <v>53</v>
      </c>
      <c r="D6" s="0" t="n">
        <v>35</v>
      </c>
      <c r="E6" s="0" t="n">
        <v>67</v>
      </c>
      <c r="F6" s="0" t="n">
        <v>228</v>
      </c>
      <c r="G6" s="0" t="n">
        <v>258</v>
      </c>
    </row>
    <row r="7" customFormat="false" ht="12.8" hidden="false" customHeight="false" outlineLevel="0" collapsed="false">
      <c r="A7" s="0" t="n">
        <v>5</v>
      </c>
      <c r="B7" s="0" t="n">
        <v>291</v>
      </c>
      <c r="C7" s="0" t="n">
        <v>10</v>
      </c>
      <c r="D7" s="0" t="n">
        <v>20</v>
      </c>
      <c r="E7" s="0" t="n">
        <v>23</v>
      </c>
      <c r="F7" s="0" t="n">
        <v>131</v>
      </c>
      <c r="G7" s="0" t="n">
        <v>107</v>
      </c>
    </row>
    <row r="8" customFormat="false" ht="12.8" hidden="false" customHeight="false" outlineLevel="0" collapsed="false">
      <c r="A8" s="0" t="n">
        <v>6</v>
      </c>
      <c r="B8" s="0" t="n">
        <v>720</v>
      </c>
      <c r="C8" s="0" t="n">
        <v>98</v>
      </c>
      <c r="D8" s="0" t="n">
        <v>79</v>
      </c>
      <c r="E8" s="0" t="n">
        <v>118</v>
      </c>
      <c r="F8" s="0" t="n">
        <v>260</v>
      </c>
      <c r="G8" s="0" t="n">
        <v>165</v>
      </c>
    </row>
    <row r="9" customFormat="false" ht="12.8" hidden="false" customHeight="false" outlineLevel="0" collapsed="false">
      <c r="A9" s="0" t="n">
        <v>7</v>
      </c>
      <c r="B9" s="0" t="n">
        <v>1249</v>
      </c>
      <c r="C9" s="0" t="n">
        <v>169</v>
      </c>
      <c r="D9" s="0" t="n">
        <v>225</v>
      </c>
      <c r="E9" s="0" t="n">
        <v>283</v>
      </c>
      <c r="F9" s="0" t="n">
        <v>348</v>
      </c>
      <c r="G9" s="0" t="n">
        <v>224</v>
      </c>
    </row>
    <row r="10" customFormat="false" ht="12.8" hidden="false" customHeight="false" outlineLevel="0" collapsed="false">
      <c r="A10" s="0" t="n">
        <v>8</v>
      </c>
      <c r="B10" s="0" t="n">
        <v>1126</v>
      </c>
      <c r="C10" s="0" t="n">
        <v>149</v>
      </c>
      <c r="D10" s="0" t="n">
        <v>213</v>
      </c>
      <c r="E10" s="0" t="n">
        <v>244</v>
      </c>
      <c r="F10" s="0" t="n">
        <v>348</v>
      </c>
      <c r="G10" s="0" t="n">
        <v>172</v>
      </c>
    </row>
    <row r="11" customFormat="false" ht="12.8" hidden="false" customHeight="false" outlineLevel="0" collapsed="false">
      <c r="A11" s="0" t="n">
        <v>9</v>
      </c>
      <c r="B11" s="0" t="n">
        <v>552</v>
      </c>
      <c r="C11" s="0" t="n">
        <v>57</v>
      </c>
      <c r="D11" s="0" t="n">
        <v>66</v>
      </c>
      <c r="E11" s="0" t="n">
        <v>85</v>
      </c>
      <c r="F11" s="0" t="n">
        <v>161</v>
      </c>
      <c r="G11" s="0" t="n">
        <v>183</v>
      </c>
    </row>
    <row r="12" customFormat="false" ht="12.8" hidden="false" customHeight="false" outlineLevel="0" collapsed="false">
      <c r="A12" s="0" t="n">
        <v>10</v>
      </c>
      <c r="B12" s="0" t="n">
        <v>198</v>
      </c>
      <c r="C12" s="0" t="n">
        <v>32</v>
      </c>
      <c r="D12" s="0" t="n">
        <v>7</v>
      </c>
      <c r="E12" s="0" t="n">
        <v>20</v>
      </c>
      <c r="F12" s="0" t="n">
        <v>82</v>
      </c>
      <c r="G12" s="0" t="n">
        <v>57</v>
      </c>
    </row>
    <row r="13" customFormat="false" ht="12.8" hidden="false" customHeight="false" outlineLevel="0" collapsed="false">
      <c r="A13" s="0" t="n">
        <v>11</v>
      </c>
      <c r="B13" s="0" t="n">
        <v>94</v>
      </c>
      <c r="C13" s="0" t="n">
        <v>4</v>
      </c>
      <c r="D13" s="0" t="n">
        <v>0</v>
      </c>
      <c r="E13" s="0" t="n">
        <v>0</v>
      </c>
      <c r="F13" s="0" t="n">
        <v>30</v>
      </c>
      <c r="G13" s="0" t="n">
        <v>60</v>
      </c>
    </row>
    <row r="14" customFormat="false" ht="12.8" hidden="false" customHeight="false" outlineLevel="0" collapsed="false">
      <c r="A14" s="14" t="n">
        <v>12</v>
      </c>
      <c r="B14" s="14" t="n">
        <v>246</v>
      </c>
      <c r="C14" s="14" t="n">
        <v>20</v>
      </c>
      <c r="D14" s="14" t="n">
        <v>3</v>
      </c>
      <c r="E14" s="14" t="n">
        <v>7</v>
      </c>
      <c r="F14" s="14" t="n">
        <v>70</v>
      </c>
      <c r="G14" s="14" t="n">
        <v>146</v>
      </c>
    </row>
  </sheetData>
  <printOptions headings="false" gridLines="false" gridLinesSet="true" horizontalCentered="false" verticalCentered="false"/>
  <pageMargins left="0.7875" right="0.7875" top="1.025" bottom="1.025"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U1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20" activeCellId="0" sqref="I20"/>
    </sheetView>
  </sheetViews>
  <sheetFormatPr defaultColWidth="11.5703125" defaultRowHeight="12.8" zeroHeight="false" outlineLevelRow="0" outlineLevelCol="0"/>
  <cols>
    <col collapsed="false" customWidth="true" hidden="false" outlineLevel="0" max="1" min="1" style="0" width="16.53"/>
    <col collapsed="false" customWidth="true" hidden="false" outlineLevel="0" max="2" min="2" style="0" width="6.23"/>
    <col collapsed="false" customWidth="true" hidden="false" outlineLevel="0" max="3" min="3" style="0" width="9.59"/>
    <col collapsed="false" customWidth="true" hidden="false" outlineLevel="0" max="4" min="4" style="0" width="6.23"/>
    <col collapsed="false" customWidth="true" hidden="false" outlineLevel="0" max="5" min="5" style="0" width="9.59"/>
    <col collapsed="false" customWidth="true" hidden="false" outlineLevel="0" max="6" min="6" style="0" width="6.23"/>
    <col collapsed="false" customWidth="true" hidden="false" outlineLevel="0" max="7" min="7" style="0" width="9.59"/>
    <col collapsed="false" customWidth="true" hidden="false" outlineLevel="0" max="8" min="8" style="0" width="6.23"/>
    <col collapsed="false" customWidth="true" hidden="false" outlineLevel="0" max="9" min="9" style="0" width="9.59"/>
    <col collapsed="false" customWidth="true" hidden="false" outlineLevel="0" max="10" min="10" style="0" width="6.23"/>
    <col collapsed="false" customWidth="true" hidden="false" outlineLevel="0" max="11" min="11" style="0" width="9.59"/>
    <col collapsed="false" customWidth="true" hidden="false" outlineLevel="0" max="12" min="12" style="0" width="6.23"/>
    <col collapsed="false" customWidth="true" hidden="false" outlineLevel="0" max="13" min="13" style="0" width="9.59"/>
    <col collapsed="false" customWidth="true" hidden="false" outlineLevel="0" max="14" min="14" style="0" width="6.23"/>
    <col collapsed="false" customWidth="true" hidden="false" outlineLevel="0" max="15" min="15" style="0" width="9.59"/>
    <col collapsed="false" customWidth="true" hidden="false" outlineLevel="0" max="16" min="16" style="0" width="6.23"/>
    <col collapsed="false" customWidth="true" hidden="false" outlineLevel="0" max="17" min="17" style="0" width="9.59"/>
    <col collapsed="false" customWidth="true" hidden="false" outlineLevel="0" max="18" min="18" style="0" width="6.23"/>
    <col collapsed="false" customWidth="true" hidden="false" outlineLevel="0" max="19" min="19" style="0" width="9.59"/>
    <col collapsed="false" customWidth="true" hidden="false" outlineLevel="0" max="20" min="20" style="0" width="6.23"/>
    <col collapsed="false" customWidth="true" hidden="false" outlineLevel="0" max="64" min="21" style="0" width="9.59"/>
  </cols>
  <sheetData>
    <row r="1" customFormat="false" ht="12.8" hidden="false" customHeight="false" outlineLevel="0" collapsed="false">
      <c r="A1" s="15" t="s">
        <v>64</v>
      </c>
      <c r="B1" s="7"/>
      <c r="C1" s="7"/>
      <c r="D1" s="7"/>
      <c r="E1" s="7"/>
      <c r="F1" s="7"/>
      <c r="G1" s="7"/>
      <c r="H1" s="7"/>
      <c r="I1" s="7"/>
      <c r="J1" s="7"/>
      <c r="K1" s="7"/>
      <c r="L1" s="7"/>
      <c r="M1" s="7"/>
      <c r="N1" s="7"/>
      <c r="O1" s="7"/>
      <c r="P1" s="7"/>
      <c r="Q1" s="7"/>
      <c r="R1" s="7"/>
      <c r="S1" s="7"/>
      <c r="T1" s="7"/>
      <c r="U1" s="7"/>
    </row>
    <row r="2" customFormat="false" ht="12.8" hidden="false" customHeight="false" outlineLevel="0" collapsed="false">
      <c r="A2" s="16"/>
      <c r="B2" s="17" t="s">
        <v>48</v>
      </c>
      <c r="C2" s="17"/>
      <c r="D2" s="17"/>
      <c r="E2" s="17"/>
      <c r="F2" s="17" t="s">
        <v>46</v>
      </c>
      <c r="G2" s="17"/>
      <c r="H2" s="17"/>
      <c r="I2" s="17"/>
      <c r="J2" s="17" t="s">
        <v>44</v>
      </c>
      <c r="K2" s="17"/>
      <c r="L2" s="17"/>
      <c r="M2" s="17"/>
      <c r="N2" s="17" t="s">
        <v>40</v>
      </c>
      <c r="O2" s="17"/>
      <c r="P2" s="17"/>
      <c r="Q2" s="17"/>
      <c r="R2" s="17" t="s">
        <v>50</v>
      </c>
      <c r="S2" s="17"/>
      <c r="T2" s="17"/>
      <c r="U2" s="17"/>
    </row>
    <row r="3" customFormat="false" ht="12.8" hidden="false" customHeight="false" outlineLevel="0" collapsed="false">
      <c r="A3" s="16"/>
      <c r="B3" s="17" t="s">
        <v>65</v>
      </c>
      <c r="C3" s="17"/>
      <c r="D3" s="17" t="s">
        <v>66</v>
      </c>
      <c r="E3" s="17"/>
      <c r="F3" s="17" t="s">
        <v>65</v>
      </c>
      <c r="G3" s="17"/>
      <c r="H3" s="17" t="s">
        <v>66</v>
      </c>
      <c r="I3" s="17"/>
      <c r="J3" s="17" t="s">
        <v>65</v>
      </c>
      <c r="K3" s="17"/>
      <c r="L3" s="17" t="s">
        <v>66</v>
      </c>
      <c r="M3" s="17"/>
      <c r="N3" s="17" t="s">
        <v>65</v>
      </c>
      <c r="O3" s="17"/>
      <c r="P3" s="17" t="s">
        <v>66</v>
      </c>
      <c r="Q3" s="17"/>
      <c r="R3" s="17" t="s">
        <v>65</v>
      </c>
      <c r="S3" s="17"/>
      <c r="T3" s="17" t="s">
        <v>66</v>
      </c>
      <c r="U3" s="17"/>
    </row>
    <row r="4" customFormat="false" ht="12.8" hidden="false" customHeight="false" outlineLevel="0" collapsed="false">
      <c r="A4" s="16" t="s">
        <v>67</v>
      </c>
      <c r="B4" s="0" t="s">
        <v>68</v>
      </c>
      <c r="C4" s="0" t="s">
        <v>69</v>
      </c>
      <c r="D4" s="0" t="s">
        <v>68</v>
      </c>
      <c r="E4" s="0" t="s">
        <v>69</v>
      </c>
      <c r="F4" s="0" t="s">
        <v>68</v>
      </c>
      <c r="G4" s="0" t="s">
        <v>69</v>
      </c>
      <c r="H4" s="0" t="s">
        <v>68</v>
      </c>
      <c r="I4" s="0" t="s">
        <v>69</v>
      </c>
      <c r="J4" s="0" t="s">
        <v>68</v>
      </c>
      <c r="K4" s="0" t="s">
        <v>69</v>
      </c>
      <c r="L4" s="0" t="s">
        <v>68</v>
      </c>
      <c r="M4" s="0" t="s">
        <v>69</v>
      </c>
      <c r="N4" s="0" t="s">
        <v>68</v>
      </c>
      <c r="O4" s="0" t="s">
        <v>69</v>
      </c>
      <c r="P4" s="0" t="s">
        <v>68</v>
      </c>
      <c r="Q4" s="0" t="s">
        <v>69</v>
      </c>
      <c r="R4" s="0" t="s">
        <v>68</v>
      </c>
      <c r="S4" s="0" t="s">
        <v>69</v>
      </c>
      <c r="T4" s="0" t="s">
        <v>68</v>
      </c>
      <c r="U4" s="0" t="s">
        <v>69</v>
      </c>
    </row>
    <row r="5" customFormat="false" ht="12.8" hidden="false" customHeight="false" outlineLevel="0" collapsed="false">
      <c r="A5" s="18" t="s">
        <v>70</v>
      </c>
      <c r="B5" s="19" t="n">
        <v>1.0522027</v>
      </c>
      <c r="C5" s="20" t="n">
        <v>3.788313E-015</v>
      </c>
      <c r="D5" s="19" t="n">
        <v>1.0243317</v>
      </c>
      <c r="E5" s="20" t="n">
        <v>7.904378E-006</v>
      </c>
      <c r="F5" s="19" t="n">
        <v>1.0412595</v>
      </c>
      <c r="G5" s="20" t="n">
        <v>5.726919E-019</v>
      </c>
      <c r="H5" s="19" t="n">
        <v>1.01755</v>
      </c>
      <c r="I5" s="20" t="n">
        <v>1.201375E-005</v>
      </c>
      <c r="J5" s="19" t="n">
        <v>1.023787</v>
      </c>
      <c r="K5" s="20" t="n">
        <v>4.452087E-009</v>
      </c>
      <c r="L5" s="19" t="n">
        <v>1.018208</v>
      </c>
      <c r="M5" s="20" t="n">
        <v>3.829585E-006</v>
      </c>
      <c r="N5" s="19" t="n">
        <v>1.0029682</v>
      </c>
      <c r="O5" s="20" t="n">
        <v>1.177974E-007</v>
      </c>
      <c r="P5" s="19" t="n">
        <v>1.0003354</v>
      </c>
      <c r="Q5" s="20" t="s">
        <v>71</v>
      </c>
      <c r="R5" s="19" t="n">
        <v>1.0027161</v>
      </c>
      <c r="S5" s="20" t="n">
        <v>2.223346E-011</v>
      </c>
      <c r="T5" s="19" t="n">
        <v>1.0007384</v>
      </c>
      <c r="U5" s="20" t="s">
        <v>71</v>
      </c>
    </row>
    <row r="6" customFormat="false" ht="12.8" hidden="false" customHeight="false" outlineLevel="0" collapsed="false">
      <c r="A6" s="16" t="s">
        <v>72</v>
      </c>
      <c r="B6" s="13" t="n">
        <v>1.0206528</v>
      </c>
      <c r="C6" s="21" t="n">
        <v>2.85618E-005</v>
      </c>
      <c r="D6" s="13" t="n">
        <v>1.0195296</v>
      </c>
      <c r="E6" s="21" t="n">
        <v>2.091596E-006</v>
      </c>
      <c r="F6" s="13" t="n">
        <v>1.0194486</v>
      </c>
      <c r="G6" s="21" t="n">
        <v>1.094662E-007</v>
      </c>
      <c r="H6" s="13" t="n">
        <v>1.013009</v>
      </c>
      <c r="I6" s="21" t="n">
        <v>9.80805E-006</v>
      </c>
      <c r="J6" s="13" t="n">
        <v>1.0074683</v>
      </c>
      <c r="K6" s="21" t="s">
        <v>71</v>
      </c>
      <c r="L6" s="13" t="n">
        <v>1.006267</v>
      </c>
      <c r="M6" s="21" t="s">
        <v>71</v>
      </c>
      <c r="N6" s="13" t="n">
        <v>0.9992973</v>
      </c>
      <c r="O6" s="21" t="s">
        <v>71</v>
      </c>
      <c r="P6" s="13" t="n">
        <v>0.9996541</v>
      </c>
      <c r="Q6" s="21" t="s">
        <v>71</v>
      </c>
      <c r="R6" s="13" t="n">
        <v>0.9998795</v>
      </c>
      <c r="S6" s="21" t="s">
        <v>71</v>
      </c>
      <c r="T6" s="13" t="n">
        <v>0.9999273</v>
      </c>
      <c r="U6" s="21" t="s">
        <v>71</v>
      </c>
    </row>
    <row r="7" customFormat="false" ht="12.8" hidden="false" customHeight="false" outlineLevel="0" collapsed="false">
      <c r="A7" s="16" t="s">
        <v>73</v>
      </c>
      <c r="B7" s="13" t="n">
        <v>1.2042244</v>
      </c>
      <c r="C7" s="21" t="n">
        <v>5.657889E-005</v>
      </c>
      <c r="D7" s="13" t="n">
        <v>1.1462083</v>
      </c>
      <c r="E7" s="21" t="n">
        <v>0.0001292957</v>
      </c>
      <c r="F7" s="13" t="n">
        <v>1.1865348</v>
      </c>
      <c r="G7" s="21" t="n">
        <v>1.432007E-006</v>
      </c>
      <c r="H7" s="13" t="n">
        <v>1.129083</v>
      </c>
      <c r="I7" s="21" t="n">
        <v>1.342272E-005</v>
      </c>
      <c r="J7" s="13" t="n">
        <v>1.0708174</v>
      </c>
      <c r="K7" s="21" t="s">
        <v>71</v>
      </c>
      <c r="L7" s="13" t="n">
        <v>1.093521</v>
      </c>
      <c r="M7" s="21" t="s">
        <v>71</v>
      </c>
      <c r="N7" s="13" t="n">
        <v>0.9861618</v>
      </c>
      <c r="O7" s="21" t="s">
        <v>71</v>
      </c>
      <c r="P7" s="13" t="n">
        <v>1.0101762</v>
      </c>
      <c r="Q7" s="21" t="s">
        <v>71</v>
      </c>
      <c r="R7" s="13" t="n">
        <v>0.9862998</v>
      </c>
      <c r="S7" s="21" t="n">
        <v>0.0005033845</v>
      </c>
      <c r="T7" s="13" t="n">
        <v>0.993084</v>
      </c>
      <c r="U7" s="21" t="s">
        <v>71</v>
      </c>
    </row>
    <row r="8" customFormat="false" ht="12.8" hidden="false" customHeight="false" outlineLevel="0" collapsed="false">
      <c r="A8" s="16" t="s">
        <v>74</v>
      </c>
      <c r="B8" s="13" t="n">
        <v>1.2732605</v>
      </c>
      <c r="C8" s="21" t="n">
        <v>3.298019E-020</v>
      </c>
      <c r="D8" s="13" t="n">
        <v>1.1154346</v>
      </c>
      <c r="E8" s="21" t="n">
        <v>4.33565E-007</v>
      </c>
      <c r="F8" s="13" t="n">
        <v>1.2041326</v>
      </c>
      <c r="G8" s="21" t="n">
        <v>1.727269E-022</v>
      </c>
      <c r="H8" s="13" t="n">
        <v>1.067185</v>
      </c>
      <c r="I8" s="21" t="n">
        <v>4.256676E-005</v>
      </c>
      <c r="J8" s="13" t="n">
        <v>1.1301013</v>
      </c>
      <c r="K8" s="21" t="n">
        <v>6.41429E-012</v>
      </c>
      <c r="L8" s="13" t="n">
        <v>1.063613</v>
      </c>
      <c r="M8" s="21" t="n">
        <v>0.0001421035</v>
      </c>
      <c r="N8" s="13" t="n">
        <v>1.0292417</v>
      </c>
      <c r="O8" s="21" t="n">
        <v>3.896011E-012</v>
      </c>
      <c r="P8" s="13" t="n">
        <v>1.0002371</v>
      </c>
      <c r="Q8" s="21" t="s">
        <v>71</v>
      </c>
      <c r="R8" s="13" t="n">
        <v>1.021081</v>
      </c>
      <c r="S8" s="21" t="n">
        <v>5.742703E-015</v>
      </c>
      <c r="T8" s="13" t="n">
        <v>1.0052149</v>
      </c>
      <c r="U8" s="21" t="s">
        <v>71</v>
      </c>
    </row>
    <row r="9" customFormat="false" ht="12.8" hidden="false" customHeight="false" outlineLevel="0" collapsed="false">
      <c r="A9" s="16" t="s">
        <v>75</v>
      </c>
      <c r="B9" s="13" t="n">
        <v>1.2032886</v>
      </c>
      <c r="C9" s="21" t="n">
        <v>0.0001659771</v>
      </c>
      <c r="D9" s="13" t="n">
        <v>1.2032044</v>
      </c>
      <c r="E9" s="21" t="n">
        <v>0.0001304159</v>
      </c>
      <c r="F9" s="13" t="n">
        <v>1.1408464</v>
      </c>
      <c r="G9" s="21" t="s">
        <v>71</v>
      </c>
      <c r="H9" s="13" t="n">
        <v>1.177401</v>
      </c>
      <c r="I9" s="21" t="n">
        <v>9.775415E-005</v>
      </c>
      <c r="J9" s="13" t="n">
        <v>1.0978724</v>
      </c>
      <c r="K9" s="21" t="s">
        <v>71</v>
      </c>
      <c r="L9" s="13" t="n">
        <v>1.058264</v>
      </c>
      <c r="M9" s="21" t="s">
        <v>71</v>
      </c>
      <c r="N9" s="13" t="n">
        <v>0.9700817</v>
      </c>
      <c r="O9" s="21" t="s">
        <v>71</v>
      </c>
      <c r="P9" s="13" t="n">
        <v>0.9881477</v>
      </c>
      <c r="Q9" s="21" t="s">
        <v>71</v>
      </c>
      <c r="R9" s="13" t="n">
        <v>0.9829688</v>
      </c>
      <c r="S9" s="21" t="s">
        <v>71</v>
      </c>
      <c r="T9" s="13" t="n">
        <v>1.013928</v>
      </c>
      <c r="U9" s="21" t="s">
        <v>71</v>
      </c>
    </row>
    <row r="10" customFormat="false" ht="12.8" hidden="false" customHeight="false" outlineLevel="0" collapsed="false">
      <c r="A10" s="22" t="s">
        <v>76</v>
      </c>
      <c r="B10" s="23" t="n">
        <v>1.3853714</v>
      </c>
      <c r="C10" s="24" t="n">
        <v>1.80571E-005</v>
      </c>
      <c r="D10" s="23" t="n">
        <v>1.3022169</v>
      </c>
      <c r="E10" s="24" t="n">
        <v>2.555739E-005</v>
      </c>
      <c r="F10" s="23" t="n">
        <v>1.1558314</v>
      </c>
      <c r="G10" s="24" t="s">
        <v>71</v>
      </c>
      <c r="H10" s="23" t="n">
        <v>1.127647</v>
      </c>
      <c r="I10" s="24" t="s">
        <v>71</v>
      </c>
      <c r="J10" s="23" t="n">
        <v>1.1247574</v>
      </c>
      <c r="K10" s="24" t="s">
        <v>71</v>
      </c>
      <c r="L10" s="23" t="n">
        <v>1.306685</v>
      </c>
      <c r="M10" s="24" t="n">
        <v>5.395966E-007</v>
      </c>
      <c r="N10" s="23" t="n">
        <v>0.9553872</v>
      </c>
      <c r="O10" s="24" t="s">
        <v>71</v>
      </c>
      <c r="P10" s="23" t="n">
        <v>1.0027619</v>
      </c>
      <c r="Q10" s="24" t="s">
        <v>71</v>
      </c>
      <c r="R10" s="23" t="n">
        <v>1.0096365</v>
      </c>
      <c r="S10" s="24" t="s">
        <v>71</v>
      </c>
      <c r="T10" s="23" t="n">
        <v>0.9917677</v>
      </c>
      <c r="U10" s="24" t="s">
        <v>71</v>
      </c>
    </row>
  </sheetData>
  <mergeCells count="15">
    <mergeCell ref="B2:E2"/>
    <mergeCell ref="F2:I2"/>
    <mergeCell ref="J2:M2"/>
    <mergeCell ref="N2:Q2"/>
    <mergeCell ref="R2:U2"/>
    <mergeCell ref="B3:C3"/>
    <mergeCell ref="D3:E3"/>
    <mergeCell ref="F3:G3"/>
    <mergeCell ref="H3:I3"/>
    <mergeCell ref="J3:K3"/>
    <mergeCell ref="L3:M3"/>
    <mergeCell ref="N3:O3"/>
    <mergeCell ref="P3:Q3"/>
    <mergeCell ref="R3:S3"/>
    <mergeCell ref="T3:U3"/>
  </mergeCells>
  <printOptions headings="false" gridLines="false" gridLinesSet="true" horizontalCentered="false" verticalCentered="false"/>
  <pageMargins left="0.7875" right="0.7875" top="1.025" bottom="1.025"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&amp;C&amp;A</oddHeader>
    <oddFooter>&amp;CPage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16" activeCellId="0" sqref="F16"/>
    </sheetView>
  </sheetViews>
  <sheetFormatPr defaultColWidth="11.5703125" defaultRowHeight="12.8" zeroHeight="false" outlineLevelRow="0" outlineLevelCol="0"/>
  <cols>
    <col collapsed="false" customWidth="true" hidden="false" outlineLevel="0" max="1" min="1" style="0" width="17.21"/>
  </cols>
  <sheetData>
    <row r="1" customFormat="false" ht="12.8" hidden="false" customHeight="false" outlineLevel="0" collapsed="false">
      <c r="A1" s="7" t="s">
        <v>77</v>
      </c>
      <c r="B1" s="25"/>
      <c r="C1" s="25"/>
      <c r="D1" s="25"/>
      <c r="E1" s="25"/>
      <c r="F1" s="25"/>
      <c r="G1" s="26"/>
    </row>
    <row r="2" customFormat="false" ht="12.8" hidden="false" customHeight="false" outlineLevel="0" collapsed="false">
      <c r="A2" s="0" t="s">
        <v>78</v>
      </c>
      <c r="B2" s="26" t="s">
        <v>48</v>
      </c>
      <c r="C2" s="26" t="s">
        <v>46</v>
      </c>
      <c r="D2" s="26" t="s">
        <v>44</v>
      </c>
      <c r="E2" s="26" t="s">
        <v>40</v>
      </c>
      <c r="F2" s="26" t="s">
        <v>50</v>
      </c>
      <c r="G2" s="26"/>
    </row>
    <row r="3" customFormat="false" ht="12.8" hidden="false" customHeight="false" outlineLevel="0" collapsed="false">
      <c r="A3" s="8" t="s">
        <v>79</v>
      </c>
      <c r="B3" s="27" t="n">
        <v>0.8817776</v>
      </c>
      <c r="C3" s="27" t="n">
        <v>1.3104401</v>
      </c>
      <c r="D3" s="27" t="n">
        <v>1.3665745</v>
      </c>
      <c r="E3" s="27" t="n">
        <v>10.6595858</v>
      </c>
      <c r="F3" s="27" t="n">
        <v>20.3000531</v>
      </c>
    </row>
    <row r="4" customFormat="false" ht="12.8" hidden="false" customHeight="false" outlineLevel="0" collapsed="false">
      <c r="A4" s="0" t="s">
        <v>80</v>
      </c>
      <c r="B4" s="28" t="n">
        <v>4.234744</v>
      </c>
      <c r="C4" s="28" t="n">
        <v>6.257283</v>
      </c>
      <c r="D4" s="28" t="n">
        <v>7.372316</v>
      </c>
      <c r="E4" s="28" t="n">
        <v>80.674721</v>
      </c>
      <c r="F4" s="28" t="n">
        <v>133.473181</v>
      </c>
    </row>
    <row r="5" customFormat="false" ht="12.8" hidden="false" customHeight="false" outlineLevel="0" collapsed="false">
      <c r="A5" s="0" t="s">
        <v>81</v>
      </c>
      <c r="B5" s="28" t="n">
        <v>0.1526685</v>
      </c>
      <c r="C5" s="28" t="n">
        <v>0.2009356</v>
      </c>
      <c r="D5" s="28" t="n">
        <v>0.2047629</v>
      </c>
      <c r="E5" s="28" t="n">
        <v>0.6756238</v>
      </c>
      <c r="F5" s="28" t="n">
        <v>1.8635685</v>
      </c>
    </row>
    <row r="6" customFormat="false" ht="12.8" hidden="false" customHeight="false" outlineLevel="0" collapsed="false">
      <c r="A6" s="0" t="s">
        <v>82</v>
      </c>
      <c r="B6" s="28" t="n">
        <v>8.052945</v>
      </c>
      <c r="C6" s="28" t="n">
        <v>11.609611</v>
      </c>
      <c r="D6" s="28" t="n">
        <v>13.687646</v>
      </c>
      <c r="E6" s="28" t="n">
        <v>159.733632</v>
      </c>
      <c r="F6" s="28" t="n">
        <v>307.958218</v>
      </c>
    </row>
    <row r="7" customFormat="false" ht="12.8" hidden="false" customHeight="false" outlineLevel="0" collapsed="false">
      <c r="A7" s="0" t="s">
        <v>83</v>
      </c>
      <c r="B7" s="28" t="n">
        <v>0.1837125</v>
      </c>
      <c r="C7" s="28" t="n">
        <v>0.250691</v>
      </c>
      <c r="D7" s="28" t="n">
        <v>0.268552</v>
      </c>
      <c r="E7" s="28" t="n">
        <v>1.9923058</v>
      </c>
      <c r="F7" s="28" t="n">
        <v>3.8173244</v>
      </c>
    </row>
    <row r="8" customFormat="false" ht="12.8" hidden="false" customHeight="false" outlineLevel="0" collapsed="false">
      <c r="A8" s="11" t="s">
        <v>84</v>
      </c>
      <c r="B8" s="29" t="n">
        <v>0.5451839</v>
      </c>
      <c r="C8" s="29" t="n">
        <v>0.8069317</v>
      </c>
      <c r="D8" s="29" t="n">
        <v>0.9523708</v>
      </c>
      <c r="E8" s="29" t="n">
        <v>12.2298337</v>
      </c>
      <c r="F8" s="29" t="n">
        <v>20.9116406</v>
      </c>
    </row>
  </sheetData>
  <printOptions headings="false" gridLines="false" gridLinesSet="true" horizontalCentered="false" verticalCentered="false"/>
  <pageMargins left="0.7875" right="0.7875" top="1.025" bottom="1.025"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&amp;C&amp;A</oddHeader>
    <oddFooter>&amp;CPage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E1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13" activeCellId="0" sqref="D13"/>
    </sheetView>
  </sheetViews>
  <sheetFormatPr defaultColWidth="11.5703125" defaultRowHeight="12.8" zeroHeight="false" outlineLevelRow="0" outlineLevelCol="0"/>
  <cols>
    <col collapsed="false" customWidth="true" hidden="false" outlineLevel="0" max="1" min="1" style="0" width="24.45"/>
  </cols>
  <sheetData>
    <row r="1" customFormat="false" ht="12.8" hidden="false" customHeight="false" outlineLevel="0" collapsed="false">
      <c r="A1" s="15" t="s">
        <v>85</v>
      </c>
      <c r="B1" s="7"/>
      <c r="C1" s="7"/>
      <c r="D1" s="7"/>
      <c r="E1" s="7"/>
    </row>
    <row r="2" customFormat="false" ht="12.8" hidden="false" customHeight="false" outlineLevel="0" collapsed="false">
      <c r="B2" s="17" t="s">
        <v>65</v>
      </c>
      <c r="C2" s="17"/>
      <c r="D2" s="17" t="s">
        <v>66</v>
      </c>
      <c r="E2" s="17"/>
    </row>
    <row r="3" customFormat="false" ht="12.8" hidden="false" customHeight="false" outlineLevel="0" collapsed="false">
      <c r="A3" s="0" t="s">
        <v>67</v>
      </c>
      <c r="B3" s="0" t="s">
        <v>68</v>
      </c>
      <c r="C3" s="0" t="s">
        <v>69</v>
      </c>
      <c r="D3" s="0" t="s">
        <v>68</v>
      </c>
      <c r="E3" s="0" t="s">
        <v>69</v>
      </c>
    </row>
    <row r="4" customFormat="false" ht="12.8" hidden="false" customHeight="false" outlineLevel="0" collapsed="false">
      <c r="A4" s="18" t="s">
        <v>86</v>
      </c>
      <c r="B4" s="19" t="n">
        <v>1.618684</v>
      </c>
      <c r="C4" s="20" t="n">
        <v>2.187352E-022</v>
      </c>
      <c r="D4" s="19" t="n">
        <v>1.183378</v>
      </c>
      <c r="E4" s="20" t="n">
        <v>1.262808E-006</v>
      </c>
    </row>
    <row r="5" customFormat="false" ht="12.8" hidden="false" customHeight="false" outlineLevel="0" collapsed="false">
      <c r="A5" s="0" t="s">
        <v>87</v>
      </c>
      <c r="B5" s="13" t="n">
        <v>2.037177</v>
      </c>
      <c r="C5" s="21" t="n">
        <v>1.585057E-022</v>
      </c>
      <c r="D5" s="13" t="n">
        <v>1.411171</v>
      </c>
      <c r="E5" s="21" t="n">
        <v>2.72549E-009</v>
      </c>
    </row>
    <row r="6" customFormat="false" ht="12.8" hidden="false" customHeight="false" outlineLevel="0" collapsed="false">
      <c r="A6" s="0" t="s">
        <v>88</v>
      </c>
      <c r="B6" s="13" t="n">
        <v>1.408507</v>
      </c>
      <c r="C6" s="21" t="n">
        <v>6.862024E-020</v>
      </c>
      <c r="D6" s="13" t="n">
        <v>1.111447</v>
      </c>
      <c r="E6" s="21" t="n">
        <v>1.082589E-005</v>
      </c>
    </row>
    <row r="7" customFormat="false" ht="12.8" hidden="false" customHeight="false" outlineLevel="0" collapsed="false">
      <c r="A7" s="16" t="s">
        <v>89</v>
      </c>
      <c r="B7" s="13" t="n">
        <v>1.889608</v>
      </c>
      <c r="C7" s="21" t="n">
        <v>1.585768E-024</v>
      </c>
      <c r="D7" s="13" t="n">
        <v>1.203776</v>
      </c>
      <c r="E7" s="21" t="n">
        <v>6.909802E-005</v>
      </c>
    </row>
    <row r="8" customFormat="false" ht="12.8" hidden="false" customHeight="false" outlineLevel="0" collapsed="false">
      <c r="A8" s="0" t="s">
        <v>90</v>
      </c>
      <c r="B8" s="13" t="n">
        <v>1.737046</v>
      </c>
      <c r="C8" s="21" t="n">
        <v>2.410788E-013</v>
      </c>
      <c r="D8" s="13" t="n">
        <v>1.175139</v>
      </c>
      <c r="E8" s="21" t="n">
        <v>0.01005482</v>
      </c>
    </row>
    <row r="9" customFormat="false" ht="12.8" hidden="false" customHeight="false" outlineLevel="0" collapsed="false">
      <c r="A9" s="11" t="s">
        <v>91</v>
      </c>
      <c r="B9" s="23" t="n">
        <v>1.380062</v>
      </c>
      <c r="C9" s="24" t="n">
        <v>1.202275E-020</v>
      </c>
      <c r="D9" s="23" t="n">
        <v>1.099622</v>
      </c>
      <c r="E9" s="24" t="n">
        <v>0.0001809676</v>
      </c>
    </row>
    <row r="10" customFormat="false" ht="35.05" hidden="false" customHeight="true" outlineLevel="0" collapsed="false">
      <c r="A10" s="30" t="s">
        <v>92</v>
      </c>
      <c r="B10" s="30"/>
      <c r="C10" s="30"/>
      <c r="D10" s="30"/>
      <c r="E10" s="30"/>
    </row>
    <row r="11" customFormat="false" ht="35.05" hidden="false" customHeight="true" outlineLevel="0" collapsed="false">
      <c r="A11" s="30" t="s">
        <v>93</v>
      </c>
      <c r="B11" s="30"/>
      <c r="C11" s="30"/>
      <c r="D11" s="30"/>
      <c r="E11" s="30"/>
    </row>
  </sheetData>
  <mergeCells count="4">
    <mergeCell ref="B2:C2"/>
    <mergeCell ref="D2:E2"/>
    <mergeCell ref="A10:E10"/>
    <mergeCell ref="A11:E11"/>
  </mergeCells>
  <printOptions headings="false" gridLines="false" gridLinesSet="true" horizontalCentered="false" verticalCentered="false"/>
  <pageMargins left="0.7875" right="0.7875" top="1.025" bottom="1.025"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&amp;C&amp;A</oddHeader>
    <oddFooter>&amp;CPage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T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11.53515625" defaultRowHeight="15.75" zeroHeight="false" outlineLevelRow="0" outlineLevelCol="0"/>
  <cols>
    <col collapsed="false" customWidth="true" hidden="false" outlineLevel="0" max="1" min="1" style="31" width="14.43"/>
    <col collapsed="false" customWidth="true" hidden="false" outlineLevel="0" max="2" min="2" style="31" width="7.71"/>
    <col collapsed="false" customWidth="true" hidden="false" outlineLevel="0" max="5" min="3" style="31" width="13.29"/>
    <col collapsed="false" customWidth="true" hidden="false" outlineLevel="0" max="6" min="6" style="31" width="10"/>
    <col collapsed="false" customWidth="true" hidden="false" outlineLevel="0" max="7" min="7" style="31" width="12.64"/>
    <col collapsed="false" customWidth="true" hidden="false" outlineLevel="0" max="8" min="8" style="31" width="12.29"/>
    <col collapsed="false" customWidth="true" hidden="false" outlineLevel="0" max="9" min="9" style="31" width="12.64"/>
    <col collapsed="false" customWidth="true" hidden="false" outlineLevel="0" max="10" min="10" style="31" width="7.87"/>
    <col collapsed="false" customWidth="true" hidden="false" outlineLevel="0" max="11" min="11" style="31" width="12.43"/>
    <col collapsed="false" customWidth="true" hidden="false" outlineLevel="0" max="12" min="12" style="31" width="10.95"/>
    <col collapsed="false" customWidth="true" hidden="false" outlineLevel="0" max="13" min="13" style="31" width="9.59"/>
    <col collapsed="false" customWidth="true" hidden="false" outlineLevel="0" max="15" min="14" style="31" width="9.13"/>
    <col collapsed="false" customWidth="true" hidden="false" outlineLevel="0" max="16" min="16" style="31" width="17.86"/>
    <col collapsed="false" customWidth="true" hidden="false" outlineLevel="0" max="19" min="17" style="31" width="14.43"/>
    <col collapsed="false" customWidth="true" hidden="false" outlineLevel="0" max="20" min="20" style="31" width="16.53"/>
    <col collapsed="false" customWidth="true" hidden="false" outlineLevel="0" max="64" min="21" style="31" width="14.43"/>
    <col collapsed="false" customWidth="false" hidden="false" outlineLevel="0" max="1024" min="65" style="1" width="11.52"/>
  </cols>
  <sheetData>
    <row r="1" customFormat="false" ht="12.8" hidden="false" customHeight="false" outlineLevel="0" collapsed="false">
      <c r="A1" s="32" t="s">
        <v>94</v>
      </c>
    </row>
    <row r="2" customFormat="false" ht="12.8" hidden="false" customHeight="false" outlineLevel="0" collapsed="false">
      <c r="A2" s="33"/>
      <c r="B2" s="33"/>
      <c r="C2" s="33"/>
      <c r="D2" s="33"/>
      <c r="E2" s="33"/>
      <c r="F2" s="34" t="s">
        <v>95</v>
      </c>
      <c r="G2" s="34"/>
      <c r="H2" s="34" t="s">
        <v>96</v>
      </c>
      <c r="I2" s="34"/>
      <c r="J2" s="34"/>
      <c r="K2" s="34" t="s">
        <v>97</v>
      </c>
      <c r="L2" s="34"/>
      <c r="M2" s="34" t="s">
        <v>98</v>
      </c>
      <c r="N2" s="34"/>
      <c r="O2" s="33"/>
      <c r="P2" s="33"/>
      <c r="Q2" s="33"/>
      <c r="R2" s="33"/>
      <c r="S2" s="33"/>
      <c r="T2" s="35"/>
    </row>
    <row r="3" customFormat="false" ht="12.8" hidden="false" customHeight="false" outlineLevel="0" collapsed="false">
      <c r="A3" s="36" t="s">
        <v>1</v>
      </c>
      <c r="B3" s="36" t="s">
        <v>99</v>
      </c>
      <c r="C3" s="36" t="s">
        <v>100</v>
      </c>
      <c r="D3" s="36" t="s">
        <v>101</v>
      </c>
      <c r="E3" s="36" t="s">
        <v>102</v>
      </c>
      <c r="F3" s="36" t="s">
        <v>103</v>
      </c>
      <c r="G3" s="36" t="s">
        <v>104</v>
      </c>
      <c r="H3" s="36" t="s">
        <v>103</v>
      </c>
      <c r="I3" s="36" t="s">
        <v>104</v>
      </c>
      <c r="J3" s="36" t="s">
        <v>105</v>
      </c>
      <c r="K3" s="36" t="s">
        <v>103</v>
      </c>
      <c r="L3" s="36" t="s">
        <v>105</v>
      </c>
      <c r="M3" s="36" t="s">
        <v>106</v>
      </c>
      <c r="N3" s="36" t="s">
        <v>107</v>
      </c>
      <c r="O3" s="36" t="s">
        <v>98</v>
      </c>
      <c r="P3" s="36" t="s">
        <v>108</v>
      </c>
      <c r="Q3" s="36" t="s">
        <v>109</v>
      </c>
      <c r="R3" s="36" t="s">
        <v>110</v>
      </c>
      <c r="S3" s="36" t="s">
        <v>111</v>
      </c>
      <c r="T3" s="32" t="s">
        <v>112</v>
      </c>
    </row>
    <row r="4" customFormat="false" ht="12.8" hidden="false" customHeight="false" outlineLevel="0" collapsed="false">
      <c r="A4" s="33" t="s">
        <v>113</v>
      </c>
      <c r="B4" s="37" t="n">
        <v>454</v>
      </c>
      <c r="C4" s="38" t="n">
        <v>1874419</v>
      </c>
      <c r="D4" s="38" t="n">
        <v>352798899</v>
      </c>
      <c r="E4" s="38" t="n">
        <v>424076639</v>
      </c>
      <c r="F4" s="38" t="n">
        <v>1390</v>
      </c>
      <c r="G4" s="38" t="n">
        <v>11666438</v>
      </c>
      <c r="H4" s="37" t="n">
        <v>496</v>
      </c>
      <c r="I4" s="38" t="n">
        <v>11438771</v>
      </c>
      <c r="J4" s="38" t="n">
        <v>55900</v>
      </c>
      <c r="K4" s="37" t="n">
        <v>52</v>
      </c>
      <c r="L4" s="38" t="n">
        <v>399528</v>
      </c>
      <c r="M4" s="37" t="n">
        <v>31.4</v>
      </c>
      <c r="N4" s="37" t="n">
        <v>0.93</v>
      </c>
      <c r="O4" s="33" t="s">
        <v>114</v>
      </c>
      <c r="P4" s="33" t="s">
        <v>113</v>
      </c>
      <c r="Q4" s="33" t="s">
        <v>115</v>
      </c>
      <c r="R4" s="33" t="s">
        <v>116</v>
      </c>
      <c r="S4" s="33" t="s">
        <v>117</v>
      </c>
      <c r="T4" s="33" t="s">
        <v>118</v>
      </c>
    </row>
    <row r="5" customFormat="false" ht="12.8" hidden="false" customHeight="false" outlineLevel="0" collapsed="false">
      <c r="A5" s="36" t="s">
        <v>119</v>
      </c>
      <c r="B5" s="36" t="s">
        <v>120</v>
      </c>
      <c r="C5" s="39" t="n">
        <v>1374030</v>
      </c>
      <c r="D5" s="39" t="n">
        <v>370225605</v>
      </c>
      <c r="E5" s="39" t="n">
        <v>417167474</v>
      </c>
      <c r="F5" s="40" t="n">
        <v>905</v>
      </c>
      <c r="G5" s="39" t="n">
        <v>11804408</v>
      </c>
      <c r="H5" s="40" t="n">
        <v>563</v>
      </c>
      <c r="I5" s="39" t="n">
        <v>11717031</v>
      </c>
      <c r="J5" s="39" t="n">
        <v>56714</v>
      </c>
      <c r="K5" s="40" t="n">
        <v>541</v>
      </c>
      <c r="L5" s="39" t="n">
        <v>428102</v>
      </c>
      <c r="M5" s="40" t="n">
        <v>30.9</v>
      </c>
      <c r="N5" s="40" t="n">
        <v>0.94</v>
      </c>
      <c r="O5" s="36" t="s">
        <v>114</v>
      </c>
      <c r="P5" s="36" t="s">
        <v>119</v>
      </c>
      <c r="Q5" s="36" t="s">
        <v>121</v>
      </c>
      <c r="R5" s="36" t="s">
        <v>122</v>
      </c>
      <c r="S5" s="36"/>
      <c r="T5" s="36" t="s">
        <v>123</v>
      </c>
    </row>
    <row r="6" customFormat="false" ht="12.8" hidden="false" customHeight="false" outlineLevel="0" collapsed="false">
      <c r="A6" s="36" t="s">
        <v>124</v>
      </c>
      <c r="B6" s="36" t="s">
        <v>120</v>
      </c>
      <c r="C6" s="39" t="n">
        <v>1255316</v>
      </c>
      <c r="D6" s="39" t="n">
        <v>330601070</v>
      </c>
      <c r="E6" s="39" t="n">
        <v>354098122</v>
      </c>
      <c r="F6" s="39" t="n">
        <v>1063</v>
      </c>
      <c r="G6" s="39" t="n">
        <v>11854261</v>
      </c>
      <c r="H6" s="40" t="n">
        <v>413</v>
      </c>
      <c r="I6" s="39" t="n">
        <v>11675464</v>
      </c>
      <c r="J6" s="39" t="n">
        <v>83667</v>
      </c>
      <c r="K6" s="40" t="n">
        <v>853</v>
      </c>
      <c r="L6" s="39" t="n">
        <v>412788</v>
      </c>
      <c r="M6" s="40" t="n">
        <v>26.2</v>
      </c>
      <c r="N6" s="40" t="n">
        <v>0.95</v>
      </c>
      <c r="O6" s="36" t="s">
        <v>114</v>
      </c>
      <c r="P6" s="36" t="s">
        <v>125</v>
      </c>
      <c r="Q6" s="36" t="s">
        <v>126</v>
      </c>
      <c r="R6" s="36" t="s">
        <v>127</v>
      </c>
      <c r="S6" s="36" t="s">
        <v>128</v>
      </c>
      <c r="T6" s="36" t="s">
        <v>129</v>
      </c>
    </row>
    <row r="7" customFormat="false" ht="12.8" hidden="false" customHeight="false" outlineLevel="0" collapsed="false">
      <c r="A7" s="36" t="s">
        <v>130</v>
      </c>
      <c r="B7" s="40" t="n">
        <v>454</v>
      </c>
      <c r="C7" s="39" t="n">
        <v>1027375</v>
      </c>
      <c r="D7" s="39" t="n">
        <v>300425812</v>
      </c>
      <c r="E7" s="39" t="n">
        <v>351187891</v>
      </c>
      <c r="F7" s="40" t="n">
        <v>421</v>
      </c>
      <c r="G7" s="39" t="n">
        <v>11825303</v>
      </c>
      <c r="H7" s="40" t="n">
        <v>298</v>
      </c>
      <c r="I7" s="39" t="n">
        <v>11793721</v>
      </c>
      <c r="J7" s="39" t="n">
        <v>143667</v>
      </c>
      <c r="K7" s="40" t="n">
        <v>269</v>
      </c>
      <c r="L7" s="39" t="n">
        <v>475678</v>
      </c>
      <c r="M7" s="40" t="n">
        <v>26</v>
      </c>
      <c r="N7" s="40" t="n">
        <v>0.95</v>
      </c>
      <c r="O7" s="36" t="s">
        <v>114</v>
      </c>
      <c r="P7" s="36" t="s">
        <v>130</v>
      </c>
      <c r="Q7" s="36" t="s">
        <v>131</v>
      </c>
      <c r="R7" s="36" t="s">
        <v>132</v>
      </c>
      <c r="S7" s="36"/>
      <c r="T7" s="36" t="s">
        <v>133</v>
      </c>
    </row>
    <row r="8" customFormat="false" ht="12.8" hidden="false" customHeight="false" outlineLevel="0" collapsed="false">
      <c r="A8" s="36" t="s">
        <v>134</v>
      </c>
      <c r="B8" s="40" t="n">
        <v>454</v>
      </c>
      <c r="C8" s="39" t="n">
        <v>919056</v>
      </c>
      <c r="D8" s="39" t="n">
        <v>272369523</v>
      </c>
      <c r="E8" s="39" t="n">
        <v>295887018</v>
      </c>
      <c r="F8" s="39" t="n">
        <v>1085</v>
      </c>
      <c r="G8" s="39" t="n">
        <v>11816453</v>
      </c>
      <c r="H8" s="40" t="n">
        <v>739</v>
      </c>
      <c r="I8" s="39" t="n">
        <v>11725998</v>
      </c>
      <c r="J8" s="39" t="n">
        <v>42256</v>
      </c>
      <c r="K8" s="40" t="n">
        <v>609</v>
      </c>
      <c r="L8" s="39" t="n">
        <v>433880</v>
      </c>
      <c r="M8" s="40" t="n">
        <v>21.9</v>
      </c>
      <c r="N8" s="40" t="n">
        <v>0.95</v>
      </c>
      <c r="O8" s="36" t="s">
        <v>114</v>
      </c>
      <c r="P8" s="36" t="s">
        <v>134</v>
      </c>
      <c r="Q8" s="36" t="s">
        <v>135</v>
      </c>
      <c r="R8" s="36" t="s">
        <v>136</v>
      </c>
      <c r="S8" s="36" t="s">
        <v>137</v>
      </c>
      <c r="T8" s="36" t="s">
        <v>138</v>
      </c>
    </row>
    <row r="9" customFormat="false" ht="12.8" hidden="false" customHeight="false" outlineLevel="0" collapsed="false">
      <c r="A9" s="36" t="s">
        <v>139</v>
      </c>
      <c r="B9" s="40" t="n">
        <v>454</v>
      </c>
      <c r="C9" s="39" t="n">
        <v>630588</v>
      </c>
      <c r="D9" s="39" t="n">
        <v>186408845</v>
      </c>
      <c r="E9" s="39" t="n">
        <v>220941550</v>
      </c>
      <c r="F9" s="40" t="n">
        <v>930</v>
      </c>
      <c r="G9" s="39" t="n">
        <v>11804082</v>
      </c>
      <c r="H9" s="40" t="n">
        <v>670</v>
      </c>
      <c r="I9" s="39" t="n">
        <v>11731171</v>
      </c>
      <c r="J9" s="39" t="n">
        <v>49771</v>
      </c>
      <c r="K9" s="40" t="n">
        <v>529</v>
      </c>
      <c r="L9" s="39" t="n">
        <v>279301</v>
      </c>
      <c r="M9" s="40" t="n">
        <v>16.4</v>
      </c>
      <c r="N9" s="40" t="n">
        <v>0.94</v>
      </c>
      <c r="O9" s="36" t="s">
        <v>114</v>
      </c>
      <c r="P9" s="36" t="s">
        <v>139</v>
      </c>
      <c r="Q9" s="36" t="s">
        <v>135</v>
      </c>
      <c r="R9" s="36" t="s">
        <v>140</v>
      </c>
      <c r="S9" s="36" t="s">
        <v>141</v>
      </c>
      <c r="T9" s="36" t="s">
        <v>142</v>
      </c>
    </row>
    <row r="10" customFormat="false" ht="12.8" hidden="false" customHeight="false" outlineLevel="0" collapsed="false">
      <c r="A10" s="36" t="s">
        <v>143</v>
      </c>
      <c r="B10" s="40" t="n">
        <v>454</v>
      </c>
      <c r="C10" s="39" t="n">
        <v>676026</v>
      </c>
      <c r="D10" s="39" t="n">
        <v>205655025</v>
      </c>
      <c r="E10" s="39" t="n">
        <v>218090436</v>
      </c>
      <c r="F10" s="39" t="n">
        <v>3370</v>
      </c>
      <c r="G10" s="39" t="n">
        <v>11812374</v>
      </c>
      <c r="H10" s="39" t="n">
        <v>2476</v>
      </c>
      <c r="I10" s="39" t="n">
        <v>11556269</v>
      </c>
      <c r="J10" s="39" t="n">
        <v>7992</v>
      </c>
      <c r="K10" s="39" t="n">
        <v>1254</v>
      </c>
      <c r="L10" s="39" t="n">
        <v>336933</v>
      </c>
      <c r="M10" s="40" t="n">
        <v>16.2</v>
      </c>
      <c r="N10" s="40" t="n">
        <v>0.94</v>
      </c>
      <c r="O10" s="36" t="s">
        <v>114</v>
      </c>
      <c r="P10" s="36" t="s">
        <v>143</v>
      </c>
      <c r="Q10" s="36" t="s">
        <v>135</v>
      </c>
      <c r="R10" s="36" t="s">
        <v>144</v>
      </c>
      <c r="S10" s="36" t="s">
        <v>145</v>
      </c>
      <c r="T10" s="36" t="s">
        <v>146</v>
      </c>
    </row>
    <row r="11" customFormat="false" ht="12.8" hidden="false" customHeight="false" outlineLevel="0" collapsed="false">
      <c r="A11" s="36" t="s">
        <v>147</v>
      </c>
      <c r="B11" s="40" t="n">
        <v>454</v>
      </c>
      <c r="C11" s="39" t="n">
        <v>759285</v>
      </c>
      <c r="D11" s="39" t="n">
        <v>184245679</v>
      </c>
      <c r="E11" s="39" t="n">
        <v>193168678</v>
      </c>
      <c r="F11" s="39" t="n">
        <v>3457</v>
      </c>
      <c r="G11" s="39" t="n">
        <v>11883305</v>
      </c>
      <c r="H11" s="39" t="n">
        <v>2531</v>
      </c>
      <c r="I11" s="39" t="n">
        <v>11639238</v>
      </c>
      <c r="J11" s="39" t="n">
        <v>7283</v>
      </c>
      <c r="K11" s="39" t="n">
        <v>1478</v>
      </c>
      <c r="L11" s="39" t="n">
        <v>357367</v>
      </c>
      <c r="M11" s="40" t="n">
        <v>14.3</v>
      </c>
      <c r="N11" s="40" t="n">
        <v>0.95</v>
      </c>
      <c r="O11" s="36" t="s">
        <v>114</v>
      </c>
      <c r="P11" s="36" t="s">
        <v>147</v>
      </c>
      <c r="Q11" s="36" t="s">
        <v>148</v>
      </c>
      <c r="R11" s="36" t="s">
        <v>149</v>
      </c>
      <c r="S11" s="36"/>
      <c r="T11" s="36" t="s">
        <v>150</v>
      </c>
    </row>
    <row r="12" customFormat="false" ht="12.8" hidden="false" customHeight="false" outlineLevel="0" collapsed="false">
      <c r="A12" s="36" t="s">
        <v>151</v>
      </c>
      <c r="B12" s="40" t="n">
        <v>454</v>
      </c>
      <c r="C12" s="39" t="n">
        <v>1036930</v>
      </c>
      <c r="D12" s="39" t="n">
        <v>140332838</v>
      </c>
      <c r="E12" s="39" t="n">
        <v>186951682</v>
      </c>
      <c r="F12" s="39" t="n">
        <v>2316</v>
      </c>
      <c r="G12" s="39" t="n">
        <v>11612537</v>
      </c>
      <c r="H12" s="39" t="n">
        <v>1396</v>
      </c>
      <c r="I12" s="39" t="n">
        <v>11371065</v>
      </c>
      <c r="J12" s="39" t="n">
        <v>14283</v>
      </c>
      <c r="K12" s="40" t="n">
        <v>52</v>
      </c>
      <c r="L12" s="39" t="n">
        <v>430568</v>
      </c>
      <c r="M12" s="40" t="n">
        <v>13.8</v>
      </c>
      <c r="N12" s="40" t="n">
        <v>0.93</v>
      </c>
      <c r="O12" s="36" t="s">
        <v>114</v>
      </c>
      <c r="P12" s="36" t="s">
        <v>151</v>
      </c>
      <c r="Q12" s="36" t="s">
        <v>152</v>
      </c>
      <c r="R12" s="36" t="s">
        <v>153</v>
      </c>
      <c r="S12" s="36"/>
      <c r="T12" s="36" t="s">
        <v>154</v>
      </c>
    </row>
    <row r="13" customFormat="false" ht="12.8" hidden="false" customHeight="false" outlineLevel="0" collapsed="false">
      <c r="A13" s="36" t="s">
        <v>155</v>
      </c>
      <c r="B13" s="36" t="s">
        <v>120</v>
      </c>
      <c r="C13" s="39" t="n">
        <v>670024</v>
      </c>
      <c r="D13" s="39" t="n">
        <v>167168837</v>
      </c>
      <c r="E13" s="39" t="n">
        <v>180161747</v>
      </c>
      <c r="F13" s="39" t="n">
        <v>3210</v>
      </c>
      <c r="G13" s="39" t="n">
        <v>11766885</v>
      </c>
      <c r="H13" s="39" t="n">
        <v>1520</v>
      </c>
      <c r="I13" s="39" t="n">
        <v>11372534</v>
      </c>
      <c r="J13" s="39" t="n">
        <v>13222</v>
      </c>
      <c r="K13" s="39" t="n">
        <v>1954</v>
      </c>
      <c r="L13" s="39" t="n">
        <v>443469</v>
      </c>
      <c r="M13" s="40" t="n">
        <v>13.3</v>
      </c>
      <c r="N13" s="40" t="n">
        <v>0.94</v>
      </c>
      <c r="O13" s="36" t="s">
        <v>114</v>
      </c>
      <c r="P13" s="36" t="s">
        <v>155</v>
      </c>
      <c r="Q13" s="36" t="s">
        <v>121</v>
      </c>
      <c r="R13" s="36"/>
      <c r="S13" s="36"/>
      <c r="T13" s="36" t="s">
        <v>154</v>
      </c>
    </row>
    <row r="14" customFormat="false" ht="12.8" hidden="false" customHeight="false" outlineLevel="0" collapsed="false">
      <c r="A14" s="36" t="s">
        <v>156</v>
      </c>
      <c r="B14" s="40" t="n">
        <v>454</v>
      </c>
      <c r="C14" s="39" t="n">
        <v>799382</v>
      </c>
      <c r="D14" s="39" t="n">
        <v>131173204</v>
      </c>
      <c r="E14" s="39" t="n">
        <v>179792815</v>
      </c>
      <c r="F14" s="39" t="n">
        <v>1780</v>
      </c>
      <c r="G14" s="39" t="n">
        <v>11455182</v>
      </c>
      <c r="H14" s="39" t="n">
        <v>1244</v>
      </c>
      <c r="I14" s="39" t="n">
        <v>11315733</v>
      </c>
      <c r="J14" s="39" t="n">
        <v>17553</v>
      </c>
      <c r="K14" s="40" t="n">
        <v>59</v>
      </c>
      <c r="L14" s="39" t="n">
        <v>376396</v>
      </c>
      <c r="M14" s="40" t="n">
        <v>13.3</v>
      </c>
      <c r="N14" s="40" t="n">
        <v>0.92</v>
      </c>
      <c r="O14" s="36" t="s">
        <v>114</v>
      </c>
      <c r="P14" s="36" t="s">
        <v>157</v>
      </c>
      <c r="Q14" s="36" t="s">
        <v>158</v>
      </c>
      <c r="R14" s="36" t="s">
        <v>159</v>
      </c>
      <c r="S14" s="36" t="s">
        <v>160</v>
      </c>
      <c r="T14" s="36" t="s">
        <v>161</v>
      </c>
    </row>
    <row r="15" customFormat="false" ht="12.8" hidden="false" customHeight="false" outlineLevel="0" collapsed="false">
      <c r="A15" s="36" t="s">
        <v>162</v>
      </c>
      <c r="B15" s="36" t="s">
        <v>120</v>
      </c>
      <c r="C15" s="39" t="n">
        <v>571713</v>
      </c>
      <c r="D15" s="39" t="n">
        <v>153257215</v>
      </c>
      <c r="E15" s="39" t="n">
        <v>166691293</v>
      </c>
      <c r="F15" s="39" t="n">
        <v>1550</v>
      </c>
      <c r="G15" s="39" t="n">
        <v>11856373</v>
      </c>
      <c r="H15" s="39" t="n">
        <v>1188</v>
      </c>
      <c r="I15" s="39" t="n">
        <v>11757488</v>
      </c>
      <c r="J15" s="39" t="n">
        <v>18738</v>
      </c>
      <c r="K15" s="40" t="n">
        <v>612</v>
      </c>
      <c r="L15" s="39" t="n">
        <v>410710</v>
      </c>
      <c r="M15" s="40" t="n">
        <v>12.3</v>
      </c>
      <c r="N15" s="40" t="n">
        <v>0.95</v>
      </c>
      <c r="O15" s="36" t="s">
        <v>114</v>
      </c>
      <c r="P15" s="36" t="s">
        <v>162</v>
      </c>
      <c r="Q15" s="36" t="s">
        <v>163</v>
      </c>
      <c r="R15" s="36" t="s">
        <v>164</v>
      </c>
      <c r="S15" s="36"/>
      <c r="T15" s="36" t="s">
        <v>165</v>
      </c>
    </row>
    <row r="16" customFormat="false" ht="12.8" hidden="false" customHeight="false" outlineLevel="0" collapsed="false">
      <c r="A16" s="36" t="s">
        <v>166</v>
      </c>
      <c r="B16" s="40" t="n">
        <v>454</v>
      </c>
      <c r="C16" s="39" t="n">
        <v>738486</v>
      </c>
      <c r="D16" s="39" t="n">
        <v>119633003</v>
      </c>
      <c r="E16" s="39" t="n">
        <v>160313461</v>
      </c>
      <c r="F16" s="39" t="n">
        <v>2628</v>
      </c>
      <c r="G16" s="39" t="n">
        <v>11510996</v>
      </c>
      <c r="H16" s="39" t="n">
        <v>2078</v>
      </c>
      <c r="I16" s="39" t="n">
        <v>11366524</v>
      </c>
      <c r="J16" s="39" t="n">
        <v>9030</v>
      </c>
      <c r="K16" s="40" t="n">
        <v>65</v>
      </c>
      <c r="L16" s="39" t="n">
        <v>374774</v>
      </c>
      <c r="M16" s="40" t="n">
        <v>11.9</v>
      </c>
      <c r="N16" s="40" t="n">
        <v>0.92</v>
      </c>
      <c r="O16" s="36" t="s">
        <v>114</v>
      </c>
      <c r="P16" s="36" t="s">
        <v>166</v>
      </c>
      <c r="Q16" s="36" t="s">
        <v>131</v>
      </c>
      <c r="R16" s="36" t="s">
        <v>167</v>
      </c>
      <c r="S16" s="36"/>
      <c r="T16" s="36" t="s">
        <v>168</v>
      </c>
    </row>
    <row r="17" customFormat="false" ht="12.8" hidden="false" customHeight="false" outlineLevel="0" collapsed="false">
      <c r="A17" s="36" t="s">
        <v>169</v>
      </c>
      <c r="B17" s="40" t="n">
        <v>454</v>
      </c>
      <c r="C17" s="39" t="n">
        <v>824966</v>
      </c>
      <c r="D17" s="39" t="n">
        <v>128827163</v>
      </c>
      <c r="E17" s="39" t="n">
        <v>157269351</v>
      </c>
      <c r="F17" s="39" t="n">
        <v>1996</v>
      </c>
      <c r="G17" s="39" t="n">
        <v>11681537</v>
      </c>
      <c r="H17" s="39" t="n">
        <v>1439</v>
      </c>
      <c r="I17" s="39" t="n">
        <v>11528277</v>
      </c>
      <c r="J17" s="39" t="n">
        <v>15192</v>
      </c>
      <c r="K17" s="40" t="n">
        <v>87</v>
      </c>
      <c r="L17" s="39" t="n">
        <v>366471</v>
      </c>
      <c r="M17" s="40" t="n">
        <v>11.6</v>
      </c>
      <c r="N17" s="40" t="n">
        <v>0.93</v>
      </c>
      <c r="O17" s="36" t="s">
        <v>114</v>
      </c>
      <c r="P17" s="36" t="s">
        <v>169</v>
      </c>
      <c r="Q17" s="36" t="s">
        <v>135</v>
      </c>
      <c r="R17" s="36" t="s">
        <v>116</v>
      </c>
      <c r="S17" s="36" t="s">
        <v>170</v>
      </c>
      <c r="T17" s="36" t="s">
        <v>171</v>
      </c>
    </row>
    <row r="18" customFormat="false" ht="12.8" hidden="false" customHeight="false" outlineLevel="0" collapsed="false">
      <c r="A18" s="36" t="s">
        <v>172</v>
      </c>
      <c r="B18" s="40" t="n">
        <v>454</v>
      </c>
      <c r="C18" s="39" t="n">
        <v>820959</v>
      </c>
      <c r="D18" s="39" t="n">
        <v>126252158</v>
      </c>
      <c r="E18" s="39" t="n">
        <v>155368622</v>
      </c>
      <c r="F18" s="39" t="n">
        <v>6366</v>
      </c>
      <c r="G18" s="39" t="n">
        <v>11180457</v>
      </c>
      <c r="H18" s="39" t="n">
        <v>4851</v>
      </c>
      <c r="I18" s="39" t="n">
        <v>10714682</v>
      </c>
      <c r="J18" s="39" t="n">
        <v>3023</v>
      </c>
      <c r="K18" s="40" t="n">
        <v>458</v>
      </c>
      <c r="L18" s="39" t="n">
        <v>40940</v>
      </c>
      <c r="M18" s="40" t="n">
        <v>11.5</v>
      </c>
      <c r="N18" s="40" t="n">
        <v>0.89</v>
      </c>
      <c r="O18" s="36" t="s">
        <v>114</v>
      </c>
      <c r="P18" s="36" t="s">
        <v>172</v>
      </c>
      <c r="Q18" s="36" t="s">
        <v>173</v>
      </c>
      <c r="R18" s="36" t="s">
        <v>174</v>
      </c>
      <c r="S18" s="36" t="s">
        <v>175</v>
      </c>
      <c r="T18" s="36" t="s">
        <v>176</v>
      </c>
    </row>
    <row r="19" customFormat="false" ht="12.8" hidden="false" customHeight="false" outlineLevel="0" collapsed="false">
      <c r="A19" s="36" t="s">
        <v>177</v>
      </c>
      <c r="B19" s="40" t="n">
        <v>454</v>
      </c>
      <c r="C19" s="39" t="n">
        <v>788369</v>
      </c>
      <c r="D19" s="39" t="n">
        <v>128001980</v>
      </c>
      <c r="E19" s="39" t="n">
        <v>154033864</v>
      </c>
      <c r="F19" s="39" t="n">
        <v>3864</v>
      </c>
      <c r="G19" s="39" t="n">
        <v>11888871</v>
      </c>
      <c r="H19" s="39" t="n">
        <v>2381</v>
      </c>
      <c r="I19" s="39" t="n">
        <v>11490863</v>
      </c>
      <c r="J19" s="39" t="n">
        <v>8201</v>
      </c>
      <c r="K19" s="40" t="n">
        <v>103</v>
      </c>
      <c r="L19" s="39" t="n">
        <v>226718</v>
      </c>
      <c r="M19" s="40" t="n">
        <v>11.4</v>
      </c>
      <c r="N19" s="40" t="n">
        <v>0.95</v>
      </c>
      <c r="O19" s="36" t="s">
        <v>114</v>
      </c>
      <c r="P19" s="36" t="s">
        <v>177</v>
      </c>
      <c r="Q19" s="36" t="s">
        <v>178</v>
      </c>
      <c r="R19" s="36" t="s">
        <v>179</v>
      </c>
      <c r="S19" s="36"/>
      <c r="T19" s="36" t="s">
        <v>180</v>
      </c>
    </row>
    <row r="20" customFormat="false" ht="12.8" hidden="false" customHeight="false" outlineLevel="0" collapsed="false">
      <c r="A20" s="36" t="s">
        <v>181</v>
      </c>
      <c r="B20" s="40" t="n">
        <v>3730</v>
      </c>
      <c r="C20" s="39" t="n">
        <v>160469</v>
      </c>
      <c r="D20" s="39" t="n">
        <v>89616013</v>
      </c>
      <c r="E20" s="39" t="n">
        <v>118455280</v>
      </c>
      <c r="F20" s="39" t="n">
        <v>2389</v>
      </c>
      <c r="G20" s="39" t="n">
        <v>12230432</v>
      </c>
      <c r="H20" s="39" t="n">
        <v>2123</v>
      </c>
      <c r="I20" s="39" t="n">
        <v>12125960</v>
      </c>
      <c r="J20" s="39" t="n">
        <v>18954</v>
      </c>
      <c r="K20" s="39" t="n">
        <v>1423</v>
      </c>
      <c r="L20" s="39" t="n">
        <v>61892</v>
      </c>
      <c r="M20" s="40" t="n">
        <v>8.8</v>
      </c>
      <c r="N20" s="40" t="n">
        <v>0.98</v>
      </c>
      <c r="O20" s="36" t="s">
        <v>114</v>
      </c>
      <c r="P20" s="36" t="s">
        <v>181</v>
      </c>
      <c r="Q20" s="36" t="s">
        <v>182</v>
      </c>
      <c r="R20" s="36" t="s">
        <v>183</v>
      </c>
      <c r="S20" s="36" t="s">
        <v>184</v>
      </c>
      <c r="T20" s="36" t="s">
        <v>118</v>
      </c>
    </row>
    <row r="21" customFormat="false" ht="12.8" hidden="false" customHeight="false" outlineLevel="0" collapsed="false">
      <c r="A21" s="36" t="s">
        <v>185</v>
      </c>
      <c r="B21" s="40" t="n">
        <v>3730</v>
      </c>
      <c r="C21" s="39" t="n">
        <v>147955</v>
      </c>
      <c r="D21" s="39" t="n">
        <v>78431065</v>
      </c>
      <c r="E21" s="39" t="n">
        <v>114884973</v>
      </c>
      <c r="F21" s="39" t="n">
        <v>1566</v>
      </c>
      <c r="G21" s="39" t="n">
        <v>11382016</v>
      </c>
      <c r="H21" s="39" t="n">
        <v>1566</v>
      </c>
      <c r="I21" s="39" t="n">
        <v>11382016</v>
      </c>
      <c r="J21" s="39" t="n">
        <v>16813</v>
      </c>
      <c r="K21" s="39" t="n">
        <v>1566</v>
      </c>
      <c r="L21" s="39" t="n">
        <v>43605</v>
      </c>
      <c r="M21" s="40" t="n">
        <v>8.5</v>
      </c>
      <c r="N21" s="40" t="n">
        <v>0.91</v>
      </c>
      <c r="O21" s="36" t="s">
        <v>114</v>
      </c>
      <c r="P21" s="36" t="s">
        <v>185</v>
      </c>
      <c r="Q21" s="36" t="s">
        <v>186</v>
      </c>
      <c r="R21" s="36" t="n">
        <v>1994</v>
      </c>
      <c r="S21" s="36"/>
      <c r="T21" s="36" t="s">
        <v>187</v>
      </c>
    </row>
    <row r="22" customFormat="false" ht="12.8" hidden="false" customHeight="false" outlineLevel="0" collapsed="false">
      <c r="A22" s="36" t="s">
        <v>188</v>
      </c>
      <c r="B22" s="40" t="n">
        <v>3730</v>
      </c>
      <c r="C22" s="39" t="n">
        <v>146574</v>
      </c>
      <c r="D22" s="39" t="n">
        <v>83298477</v>
      </c>
      <c r="E22" s="39" t="n">
        <v>112190952</v>
      </c>
      <c r="F22" s="39" t="n">
        <v>1179</v>
      </c>
      <c r="G22" s="39" t="n">
        <v>11698350</v>
      </c>
      <c r="H22" s="39" t="n">
        <v>1175</v>
      </c>
      <c r="I22" s="39" t="n">
        <v>11696895</v>
      </c>
      <c r="J22" s="39" t="n">
        <v>23452</v>
      </c>
      <c r="K22" s="40" t="n">
        <v>451</v>
      </c>
      <c r="L22" s="39" t="n">
        <v>55809</v>
      </c>
      <c r="M22" s="40" t="n">
        <v>8.3</v>
      </c>
      <c r="N22" s="40" t="n">
        <v>0.94</v>
      </c>
      <c r="O22" s="36" t="s">
        <v>114</v>
      </c>
      <c r="P22" s="36" t="s">
        <v>188</v>
      </c>
      <c r="Q22" s="36" t="s">
        <v>189</v>
      </c>
      <c r="R22" s="36" t="s">
        <v>190</v>
      </c>
      <c r="S22" s="36" t="s">
        <v>191</v>
      </c>
      <c r="T22" s="36" t="s">
        <v>187</v>
      </c>
    </row>
    <row r="23" customFormat="false" ht="12.8" hidden="false" customHeight="false" outlineLevel="0" collapsed="false">
      <c r="A23" s="36" t="s">
        <v>192</v>
      </c>
      <c r="B23" s="40" t="n">
        <v>454</v>
      </c>
      <c r="C23" s="39" t="n">
        <v>429469</v>
      </c>
      <c r="D23" s="39" t="n">
        <v>77199181</v>
      </c>
      <c r="E23" s="39" t="n">
        <v>91929008</v>
      </c>
      <c r="F23" s="39" t="n">
        <v>7367</v>
      </c>
      <c r="G23" s="39" t="n">
        <v>10858629</v>
      </c>
      <c r="H23" s="39" t="n">
        <v>5588</v>
      </c>
      <c r="I23" s="39" t="n">
        <v>10266970</v>
      </c>
      <c r="J23" s="39" t="n">
        <v>2378</v>
      </c>
      <c r="K23" s="40" t="n">
        <v>823</v>
      </c>
      <c r="L23" s="39" t="n">
        <v>17699</v>
      </c>
      <c r="M23" s="40" t="n">
        <v>6.8</v>
      </c>
      <c r="N23" s="40" t="n">
        <v>0.87</v>
      </c>
      <c r="O23" s="36" t="s">
        <v>193</v>
      </c>
      <c r="P23" s="36" t="s">
        <v>192</v>
      </c>
      <c r="Q23" s="36" t="s">
        <v>194</v>
      </c>
      <c r="R23" s="36" t="s">
        <v>195</v>
      </c>
      <c r="S23" s="36"/>
      <c r="T23" s="36" t="s">
        <v>196</v>
      </c>
    </row>
    <row r="24" customFormat="false" ht="12.8" hidden="false" customHeight="false" outlineLevel="0" collapsed="false">
      <c r="A24" s="36" t="s">
        <v>197</v>
      </c>
      <c r="B24" s="40" t="n">
        <v>454</v>
      </c>
      <c r="C24" s="39" t="n">
        <v>358342</v>
      </c>
      <c r="D24" s="39" t="n">
        <v>55971140</v>
      </c>
      <c r="E24" s="39" t="n">
        <v>69718580</v>
      </c>
      <c r="F24" s="39" t="n">
        <v>10727</v>
      </c>
      <c r="G24" s="39" t="n">
        <v>9924999</v>
      </c>
      <c r="H24" s="39" t="n">
        <v>6625</v>
      </c>
      <c r="I24" s="39" t="n">
        <v>8539439</v>
      </c>
      <c r="J24" s="39" t="n">
        <v>1446</v>
      </c>
      <c r="K24" s="40" t="n">
        <v>708</v>
      </c>
      <c r="L24" s="39" t="n">
        <v>17848</v>
      </c>
      <c r="M24" s="40" t="n">
        <v>5.2</v>
      </c>
      <c r="N24" s="40" t="n">
        <v>0.79</v>
      </c>
      <c r="O24" s="36" t="s">
        <v>193</v>
      </c>
      <c r="P24" s="36" t="s">
        <v>197</v>
      </c>
      <c r="Q24" s="36" t="s">
        <v>135</v>
      </c>
      <c r="R24" s="36" t="s">
        <v>198</v>
      </c>
      <c r="S24" s="36" t="s">
        <v>199</v>
      </c>
      <c r="T24" s="36" t="s">
        <v>200</v>
      </c>
    </row>
    <row r="25" customFormat="false" ht="12.8" hidden="false" customHeight="false" outlineLevel="0" collapsed="false">
      <c r="A25" s="36" t="s">
        <v>201</v>
      </c>
      <c r="B25" s="40" t="n">
        <v>454</v>
      </c>
      <c r="C25" s="39" t="n">
        <v>343083</v>
      </c>
      <c r="D25" s="39" t="n">
        <v>47911984</v>
      </c>
      <c r="E25" s="39" t="n">
        <v>60942930</v>
      </c>
      <c r="F25" s="39" t="n">
        <v>12884</v>
      </c>
      <c r="G25" s="39" t="n">
        <v>9799542</v>
      </c>
      <c r="H25" s="39" t="n">
        <v>7478</v>
      </c>
      <c r="I25" s="39" t="n">
        <v>8008563</v>
      </c>
      <c r="J25" s="39" t="n">
        <v>1167</v>
      </c>
      <c r="K25" s="40" t="n">
        <v>784</v>
      </c>
      <c r="L25" s="39" t="n">
        <v>16174</v>
      </c>
      <c r="M25" s="40" t="n">
        <v>4.5</v>
      </c>
      <c r="N25" s="40" t="n">
        <v>0.78</v>
      </c>
      <c r="O25" s="36" t="s">
        <v>193</v>
      </c>
      <c r="P25" s="36" t="s">
        <v>201</v>
      </c>
      <c r="Q25" s="36" t="s">
        <v>131</v>
      </c>
      <c r="R25" s="36" t="s">
        <v>202</v>
      </c>
      <c r="S25" s="36"/>
      <c r="T25" s="36" t="s">
        <v>203</v>
      </c>
    </row>
    <row r="26" customFormat="false" ht="12.8" hidden="false" customHeight="false" outlineLevel="0" collapsed="false">
      <c r="A26" s="36" t="s">
        <v>204</v>
      </c>
      <c r="B26" s="40" t="n">
        <v>454</v>
      </c>
      <c r="C26" s="39" t="n">
        <v>253521</v>
      </c>
      <c r="D26" s="39" t="n">
        <v>39462298</v>
      </c>
      <c r="E26" s="39" t="n">
        <v>51181799</v>
      </c>
      <c r="F26" s="39" t="n">
        <v>12759</v>
      </c>
      <c r="G26" s="39" t="n">
        <v>8589642</v>
      </c>
      <c r="H26" s="39" t="n">
        <v>6808</v>
      </c>
      <c r="I26" s="39" t="n">
        <v>6562193</v>
      </c>
      <c r="J26" s="39" t="n">
        <v>1016</v>
      </c>
      <c r="K26" s="40" t="n">
        <v>981</v>
      </c>
      <c r="L26" s="39" t="n">
        <v>6858</v>
      </c>
      <c r="M26" s="40" t="n">
        <v>3.8</v>
      </c>
      <c r="N26" s="40" t="n">
        <v>0.69</v>
      </c>
      <c r="O26" s="36" t="s">
        <v>193</v>
      </c>
      <c r="P26" s="36" t="s">
        <v>204</v>
      </c>
      <c r="Q26" s="36" t="s">
        <v>205</v>
      </c>
      <c r="R26" s="36" t="s">
        <v>206</v>
      </c>
      <c r="S26" s="36" t="s">
        <v>207</v>
      </c>
      <c r="T26" s="36" t="s">
        <v>133</v>
      </c>
    </row>
    <row r="27" customFormat="false" ht="12.8" hidden="false" customHeight="false" outlineLevel="0" collapsed="false">
      <c r="A27" s="36" t="s">
        <v>208</v>
      </c>
      <c r="B27" s="40" t="n">
        <v>3730</v>
      </c>
      <c r="C27" s="39" t="n">
        <v>53218</v>
      </c>
      <c r="D27" s="39" t="n">
        <v>36589861</v>
      </c>
      <c r="E27" s="39" t="n">
        <v>44629998</v>
      </c>
      <c r="F27" s="39" t="n">
        <v>3519</v>
      </c>
      <c r="G27" s="39" t="n">
        <v>11390907</v>
      </c>
      <c r="H27" s="39" t="n">
        <v>3519</v>
      </c>
      <c r="I27" s="39" t="n">
        <v>11390907</v>
      </c>
      <c r="J27" s="39" t="n">
        <v>4244</v>
      </c>
      <c r="K27" s="40" t="n">
        <v>927</v>
      </c>
      <c r="L27" s="39" t="n">
        <v>25933</v>
      </c>
      <c r="M27" s="40" t="n">
        <v>3.3</v>
      </c>
      <c r="N27" s="40" t="n">
        <v>0.91</v>
      </c>
      <c r="O27" s="36" t="s">
        <v>193</v>
      </c>
      <c r="P27" s="36" t="s">
        <v>208</v>
      </c>
      <c r="Q27" s="36" t="s">
        <v>209</v>
      </c>
      <c r="R27" s="36" t="s">
        <v>210</v>
      </c>
      <c r="S27" s="36" t="s">
        <v>211</v>
      </c>
      <c r="T27" s="36" t="s">
        <v>138</v>
      </c>
    </row>
    <row r="28" customFormat="false" ht="12.8" hidden="false" customHeight="false" outlineLevel="0" collapsed="false">
      <c r="A28" s="36" t="s">
        <v>212</v>
      </c>
      <c r="B28" s="40" t="n">
        <v>3730</v>
      </c>
      <c r="C28" s="39" t="n">
        <v>54224</v>
      </c>
      <c r="D28" s="39" t="n">
        <v>34720528</v>
      </c>
      <c r="E28" s="39" t="n">
        <v>44344314</v>
      </c>
      <c r="F28" s="39" t="n">
        <v>3024</v>
      </c>
      <c r="G28" s="39" t="n">
        <v>10251184</v>
      </c>
      <c r="H28" s="39" t="n">
        <v>3022</v>
      </c>
      <c r="I28" s="39" t="n">
        <v>10250313</v>
      </c>
      <c r="J28" s="39" t="n">
        <v>5228</v>
      </c>
      <c r="K28" s="40" t="n">
        <v>828</v>
      </c>
      <c r="L28" s="39" t="n">
        <v>18668</v>
      </c>
      <c r="M28" s="40" t="n">
        <v>3.3</v>
      </c>
      <c r="N28" s="40" t="n">
        <v>0.82</v>
      </c>
      <c r="O28" s="36" t="s">
        <v>193</v>
      </c>
      <c r="P28" s="36" t="s">
        <v>213</v>
      </c>
      <c r="Q28" s="36" t="s">
        <v>214</v>
      </c>
      <c r="R28" s="36" t="s">
        <v>215</v>
      </c>
      <c r="S28" s="36" t="s">
        <v>216</v>
      </c>
      <c r="T28" s="36" t="s">
        <v>217</v>
      </c>
    </row>
    <row r="29" customFormat="false" ht="12.8" hidden="false" customHeight="false" outlineLevel="0" collapsed="false">
      <c r="A29" s="36" t="s">
        <v>218</v>
      </c>
      <c r="B29" s="40" t="n">
        <v>3730</v>
      </c>
      <c r="C29" s="39" t="n">
        <v>52785</v>
      </c>
      <c r="D29" s="39" t="n">
        <v>34981267</v>
      </c>
      <c r="E29" s="39" t="n">
        <v>42893227</v>
      </c>
      <c r="F29" s="39" t="n">
        <v>3540</v>
      </c>
      <c r="G29" s="39" t="n">
        <v>10894237</v>
      </c>
      <c r="H29" s="39" t="n">
        <v>3537</v>
      </c>
      <c r="I29" s="39" t="n">
        <v>10893123</v>
      </c>
      <c r="J29" s="39" t="n">
        <v>4260</v>
      </c>
      <c r="K29" s="39" t="n">
        <v>1000</v>
      </c>
      <c r="L29" s="39" t="n">
        <v>21334</v>
      </c>
      <c r="M29" s="40" t="n">
        <v>3.2</v>
      </c>
      <c r="N29" s="40" t="n">
        <v>0.87</v>
      </c>
      <c r="O29" s="36" t="s">
        <v>193</v>
      </c>
      <c r="P29" s="36" t="s">
        <v>218</v>
      </c>
      <c r="Q29" s="36" t="s">
        <v>219</v>
      </c>
      <c r="R29" s="36" t="s">
        <v>220</v>
      </c>
      <c r="S29" s="36"/>
      <c r="T29" s="36" t="s">
        <v>129</v>
      </c>
    </row>
    <row r="30" customFormat="false" ht="12.8" hidden="false" customHeight="false" outlineLevel="0" collapsed="false">
      <c r="A30" s="41" t="s">
        <v>221</v>
      </c>
      <c r="B30" s="42" t="n">
        <v>3730</v>
      </c>
      <c r="C30" s="43" t="n">
        <v>49716</v>
      </c>
      <c r="D30" s="43" t="n">
        <v>27749013</v>
      </c>
      <c r="E30" s="43" t="n">
        <v>36582783</v>
      </c>
      <c r="F30" s="43" t="n">
        <v>4121</v>
      </c>
      <c r="G30" s="43" t="n">
        <v>9593648</v>
      </c>
      <c r="H30" s="43" t="n">
        <v>4121</v>
      </c>
      <c r="I30" s="43" t="n">
        <v>9593648</v>
      </c>
      <c r="J30" s="43" t="n">
        <v>2730</v>
      </c>
      <c r="K30" s="43" t="n">
        <v>1159</v>
      </c>
      <c r="L30" s="43" t="n">
        <v>15887</v>
      </c>
      <c r="M30" s="42" t="n">
        <v>2.7</v>
      </c>
      <c r="N30" s="42" t="n">
        <v>0.77</v>
      </c>
      <c r="O30" s="41" t="s">
        <v>193</v>
      </c>
      <c r="P30" s="41" t="s">
        <v>222</v>
      </c>
      <c r="Q30" s="41" t="s">
        <v>223</v>
      </c>
      <c r="R30" s="41" t="s">
        <v>224</v>
      </c>
      <c r="S30" s="41" t="s">
        <v>225</v>
      </c>
      <c r="T30" s="41" t="s">
        <v>226</v>
      </c>
    </row>
    <row r="31" customFormat="false" ht="12.8" hidden="false" customHeight="false" outlineLevel="0" collapsed="false">
      <c r="A31" s="32" t="s">
        <v>227</v>
      </c>
    </row>
    <row r="32" customFormat="false" ht="12.8" hidden="false" customHeight="false" outlineLevel="0" collapsed="false">
      <c r="A32" s="32"/>
    </row>
  </sheetData>
  <mergeCells count="4">
    <mergeCell ref="F2:G2"/>
    <mergeCell ref="H2:J2"/>
    <mergeCell ref="K2:L2"/>
    <mergeCell ref="M2:N2"/>
  </mergeCells>
  <printOptions headings="false" gridLines="false" gridLinesSet="true" horizontalCentered="false" verticalCentered="false"/>
  <pageMargins left="0.747916666666667" right="0.747916666666667" top="0.984027777777778" bottom="0.984027777777778"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7273</TotalTime>
  <Application>LibreOffice/6.4.7.2$Linux_X86_64 LibreOffice_project/40$Build-2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en-US</dc:language>
  <cp:lastModifiedBy>Justin Fay</cp:lastModifiedBy>
  <cp:lastPrinted>2021-03-13T10:38:19Z</cp:lastPrinted>
  <dcterms:modified xsi:type="dcterms:W3CDTF">2021-07-22T10:15:12Z</dcterms:modified>
  <cp:revision>52</cp:revision>
  <dc:subject/>
  <dc:title/>
</cp:coreProperties>
</file>