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dynamics_phagocytosis\New suggest figure and SI Figure layout\Source data files\"/>
    </mc:Choice>
  </mc:AlternateContent>
  <xr:revisionPtr revIDLastSave="0" documentId="13_ncr:1_{87146685-707C-4E86-A2C1-A662699FE3EF}" xr6:coauthVersionLast="46" xr6:coauthVersionMax="46" xr10:uidLastSave="{00000000-0000-0000-0000-000000000000}"/>
  <bookViews>
    <workbookView xWindow="0" yWindow="-12504" windowWidth="19200" windowHeight="9924" activeTab="4" xr2:uid="{AC7D5CAD-C699-439A-BCF9-D25FBBA79DDE}"/>
  </bookViews>
  <sheets>
    <sheet name="2d &amp; j" sheetId="1" r:id="rId1"/>
    <sheet name="2f" sheetId="2" r:id="rId2"/>
    <sheet name="2g" sheetId="3" r:id="rId3"/>
    <sheet name="2h" sheetId="4" r:id="rId4"/>
    <sheet name="2i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4" i="1"/>
  <c r="E19" i="1"/>
  <c r="D21" i="1" l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C19" i="1"/>
  <c r="C11" i="1"/>
  <c r="C4" i="1"/>
</calcChain>
</file>

<file path=xl/sharedStrings.xml><?xml version="1.0" encoding="utf-8"?>
<sst xmlns="http://schemas.openxmlformats.org/spreadsheetml/2006/main" count="40" uniqueCount="27">
  <si>
    <t>Particle</t>
  </si>
  <si>
    <t>Fraction engulfed</t>
  </si>
  <si>
    <t>Cumulative fraction of particles</t>
  </si>
  <si>
    <t>Sphericity</t>
  </si>
  <si>
    <t>Relative elongation</t>
  </si>
  <si>
    <t>Constriction localization</t>
  </si>
  <si>
    <t>Constriction magnitude</t>
  </si>
  <si>
    <r>
      <t xml:space="preserve">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m)</t>
    </r>
  </si>
  <si>
    <t>F-actin peak localization</t>
  </si>
  <si>
    <t>normalized to phagocytic axis length (L)</t>
  </si>
  <si>
    <t xml:space="preserve">       NaN</t>
  </si>
  <si>
    <t>* NaN indicates that no constriction/F-actin peak was detectable</t>
  </si>
  <si>
    <t>x10^4 (a.u.)</t>
  </si>
  <si>
    <t xml:space="preserve">      NaN</t>
  </si>
  <si>
    <t>Average absolute shear stress</t>
  </si>
  <si>
    <t>Average absolute normal stress</t>
  </si>
  <si>
    <t>Total normal force in rim</t>
  </si>
  <si>
    <t>nN</t>
  </si>
  <si>
    <t>Pa</t>
  </si>
  <si>
    <t>Total normal force inside cup</t>
  </si>
  <si>
    <t>Mean fluorescent intensity per bin (a.u.)</t>
  </si>
  <si>
    <t>normalized cup position of bin centre</t>
  </si>
  <si>
    <t>bin index</t>
  </si>
  <si>
    <r>
      <t>Mean curvature deviation per bin (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m^-1)</t>
    </r>
  </si>
  <si>
    <r>
      <t>Mean radial deviation per bin (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m)</t>
    </r>
  </si>
  <si>
    <t>Rows correspond to individual particles</t>
  </si>
  <si>
    <t>F-actin peak intensity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</si>
</sst>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ymbol"/>
      <family val="1"/>
      <charset val="2"/>
    </font>
    <font>
      <sz val="8"/>
      <name val="Calibri"/>
      <family val="2"/>
      <scheme val="minor"/>
    </font>
    <font>
      <b/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/>
    <xf numFmtId="2" fontId="2" fillId="0" borderId="0" xfId="0" applyNumberFormat="1" applyFont="1"/>
    <xf numFmtId="164" fontId="0" fillId="0" borderId="0" xfId="0" applyNumberFormat="1"/>
    <xf numFmtId="165" fontId="0" fillId="0" borderId="0" xfId="0" applyNumberFormat="1"/>
    <xf numFmtId="165" fontId="2" fillId="0" borderId="0" xfId="0" applyNumberFormat="1" applyFont="1"/>
    <xf numFmtId="1" fontId="0" fillId="0" borderId="0" xfId="0" applyNumberFormat="1"/>
    <xf numFmtId="166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92C0A-23C4-492A-9C1D-B5542348AC88}">
  <dimension ref="A2:F23"/>
  <sheetViews>
    <sheetView workbookViewId="0">
      <selection activeCell="D11" sqref="D11"/>
    </sheetView>
  </sheetViews>
  <sheetFormatPr defaultRowHeight="14.5" x14ac:dyDescent="0.35"/>
  <cols>
    <col min="2" max="2" width="14.90625" bestFit="1" customWidth="1"/>
    <col min="3" max="3" width="27.26953125" bestFit="1" customWidth="1"/>
    <col min="4" max="4" width="25.90625" bestFit="1" customWidth="1"/>
    <col min="5" max="5" width="21.7265625" bestFit="1" customWidth="1"/>
    <col min="6" max="6" width="25.36328125" bestFit="1" customWidth="1"/>
  </cols>
  <sheetData>
    <row r="2" spans="1:6" x14ac:dyDescent="0.35">
      <c r="A2" t="s">
        <v>0</v>
      </c>
      <c r="B2" t="s">
        <v>1</v>
      </c>
      <c r="C2" t="s">
        <v>15</v>
      </c>
      <c r="D2" t="s">
        <v>14</v>
      </c>
      <c r="E2" t="s">
        <v>16</v>
      </c>
      <c r="F2" t="s">
        <v>19</v>
      </c>
    </row>
    <row r="3" spans="1:6" x14ac:dyDescent="0.35">
      <c r="C3" t="s">
        <v>18</v>
      </c>
      <c r="D3" t="s">
        <v>18</v>
      </c>
      <c r="E3" t="s">
        <v>17</v>
      </c>
      <c r="F3" t="s">
        <v>17</v>
      </c>
    </row>
    <row r="4" spans="1:6" x14ac:dyDescent="0.35">
      <c r="A4">
        <v>1</v>
      </c>
      <c r="B4" s="1">
        <v>0.22500000000000001</v>
      </c>
      <c r="C4" s="4">
        <f>35.7*1.3</f>
        <v>46.410000000000004</v>
      </c>
      <c r="D4" s="4">
        <f>7.1*1.3</f>
        <v>9.23</v>
      </c>
      <c r="E4" s="4">
        <v>1.4</v>
      </c>
      <c r="F4" s="4">
        <f>-0.23*1.4</f>
        <v>-0.32200000000000001</v>
      </c>
    </row>
    <row r="5" spans="1:6" x14ac:dyDescent="0.35">
      <c r="A5">
        <v>2</v>
      </c>
      <c r="B5" s="2">
        <v>0.26300000000000001</v>
      </c>
      <c r="C5" s="5">
        <v>34.5</v>
      </c>
      <c r="D5" s="5">
        <f>27.7*0.3</f>
        <v>8.3099999999999987</v>
      </c>
      <c r="E5" s="5">
        <v>3.3</v>
      </c>
      <c r="F5" s="5">
        <v>-0.9</v>
      </c>
    </row>
    <row r="6" spans="1:6" x14ac:dyDescent="0.35">
      <c r="A6">
        <v>3</v>
      </c>
      <c r="B6" s="1">
        <v>0.36599999999999999</v>
      </c>
      <c r="C6" s="4">
        <v>24.8</v>
      </c>
      <c r="D6" s="4">
        <f>0.3*14.4</f>
        <v>4.32</v>
      </c>
      <c r="E6" s="4">
        <v>2.2999999999999998</v>
      </c>
      <c r="F6" s="4">
        <v>-0.8</v>
      </c>
    </row>
    <row r="7" spans="1:6" x14ac:dyDescent="0.35">
      <c r="A7">
        <v>4</v>
      </c>
      <c r="B7" s="2">
        <v>0.442</v>
      </c>
      <c r="C7" s="5">
        <v>30.5</v>
      </c>
      <c r="D7" s="5">
        <f>0.3*18.8</f>
        <v>5.64</v>
      </c>
      <c r="E7" s="4">
        <v>1.8</v>
      </c>
      <c r="F7" s="4">
        <v>-0.23</v>
      </c>
    </row>
    <row r="8" spans="1:6" x14ac:dyDescent="0.35">
      <c r="A8">
        <v>5</v>
      </c>
      <c r="B8" s="2">
        <v>0.495</v>
      </c>
      <c r="C8" s="5">
        <v>28.7</v>
      </c>
      <c r="D8" s="5">
        <f>0.3*23.4</f>
        <v>7.02</v>
      </c>
      <c r="E8" s="5">
        <v>5.7</v>
      </c>
      <c r="F8" s="5">
        <v>-1.6</v>
      </c>
    </row>
    <row r="9" spans="1:6" x14ac:dyDescent="0.35">
      <c r="A9">
        <v>6</v>
      </c>
      <c r="B9" s="2">
        <v>0.52100000000000002</v>
      </c>
      <c r="C9" s="5">
        <v>36.700000000000003</v>
      </c>
      <c r="D9" s="5">
        <f>0.3*25.6</f>
        <v>7.68</v>
      </c>
      <c r="E9" s="5">
        <v>7</v>
      </c>
      <c r="F9" s="5">
        <v>-2.5</v>
      </c>
    </row>
    <row r="10" spans="1:6" x14ac:dyDescent="0.35">
      <c r="A10">
        <v>7</v>
      </c>
      <c r="B10" s="2">
        <v>0.54600000000000004</v>
      </c>
      <c r="C10" s="5">
        <v>21.7</v>
      </c>
      <c r="D10" s="5">
        <f>0.3*17.1</f>
        <v>5.13</v>
      </c>
      <c r="E10" s="5">
        <v>4.8</v>
      </c>
      <c r="F10" s="5">
        <v>-2.9</v>
      </c>
    </row>
    <row r="11" spans="1:6" x14ac:dyDescent="0.35">
      <c r="A11">
        <v>8</v>
      </c>
      <c r="B11" s="2">
        <v>0.56700000000000006</v>
      </c>
      <c r="C11" s="4">
        <f>30.5*1.3</f>
        <v>39.65</v>
      </c>
      <c r="D11" s="4">
        <f>6.2*1.3</f>
        <v>8.06</v>
      </c>
      <c r="E11" s="4">
        <v>8.9</v>
      </c>
      <c r="F11" s="4">
        <v>-2</v>
      </c>
    </row>
    <row r="12" spans="1:6" x14ac:dyDescent="0.35">
      <c r="A12">
        <v>9</v>
      </c>
      <c r="B12" s="2">
        <v>0.58499999999999996</v>
      </c>
      <c r="C12" s="5">
        <v>25.9</v>
      </c>
      <c r="D12" s="5">
        <f>0.3*21.3</f>
        <v>6.39</v>
      </c>
      <c r="E12" s="4">
        <v>10.5</v>
      </c>
      <c r="F12" s="4">
        <v>-3.1</v>
      </c>
    </row>
    <row r="13" spans="1:6" x14ac:dyDescent="0.35">
      <c r="A13">
        <v>10</v>
      </c>
      <c r="B13" s="2">
        <v>0.65099999999999991</v>
      </c>
      <c r="C13" s="5">
        <v>30</v>
      </c>
      <c r="D13" s="5">
        <f>0.3*21.7</f>
        <v>6.51</v>
      </c>
      <c r="E13" s="4">
        <v>4.9000000000000004</v>
      </c>
      <c r="F13" s="4">
        <v>-0.34</v>
      </c>
    </row>
    <row r="14" spans="1:6" x14ac:dyDescent="0.35">
      <c r="A14">
        <v>11</v>
      </c>
      <c r="B14" s="2">
        <v>0.66700000000000004</v>
      </c>
      <c r="C14" s="5">
        <v>40.6</v>
      </c>
      <c r="D14" s="5">
        <f>0.3*20.9</f>
        <v>6.27</v>
      </c>
      <c r="E14" s="4">
        <v>5.3</v>
      </c>
      <c r="F14" s="4">
        <v>-1.8</v>
      </c>
    </row>
    <row r="15" spans="1:6" x14ac:dyDescent="0.35">
      <c r="A15">
        <v>12</v>
      </c>
      <c r="B15" s="2">
        <v>0.70799999999999996</v>
      </c>
      <c r="C15" s="5">
        <v>31.7</v>
      </c>
      <c r="D15" s="5">
        <f>0.3*19.2</f>
        <v>5.76</v>
      </c>
      <c r="E15" s="4">
        <v>8.8000000000000007</v>
      </c>
      <c r="F15" s="4">
        <v>-2</v>
      </c>
    </row>
    <row r="16" spans="1:6" x14ac:dyDescent="0.35">
      <c r="A16">
        <v>13</v>
      </c>
      <c r="B16" s="2">
        <v>0.74299999999999999</v>
      </c>
      <c r="C16" s="5">
        <v>33.6</v>
      </c>
      <c r="D16" s="5">
        <f>0.3*23.9</f>
        <v>7.169999999999999</v>
      </c>
      <c r="E16" s="4">
        <v>9.9</v>
      </c>
      <c r="F16" s="4">
        <v>-1</v>
      </c>
    </row>
    <row r="17" spans="1:6" x14ac:dyDescent="0.35">
      <c r="A17">
        <v>14</v>
      </c>
      <c r="B17" s="2">
        <v>0.78099999999999992</v>
      </c>
      <c r="C17" s="5">
        <v>32.299999999999997</v>
      </c>
      <c r="D17" s="5">
        <f>0.3*20.2</f>
        <v>6.06</v>
      </c>
      <c r="E17" s="4">
        <v>6.8</v>
      </c>
      <c r="F17" s="4">
        <v>-0.74</v>
      </c>
    </row>
    <row r="18" spans="1:6" x14ac:dyDescent="0.35">
      <c r="A18">
        <v>15</v>
      </c>
      <c r="B18" s="2">
        <v>0.80400000000000005</v>
      </c>
      <c r="C18" s="5">
        <v>40.200000000000003</v>
      </c>
      <c r="D18" s="5">
        <f>0.3*23.7</f>
        <v>7.1099999999999994</v>
      </c>
      <c r="E18" s="4">
        <v>12.2</v>
      </c>
      <c r="F18" s="4">
        <v>3.8</v>
      </c>
    </row>
    <row r="19" spans="1:6" x14ac:dyDescent="0.35">
      <c r="A19">
        <v>16</v>
      </c>
      <c r="B19" s="2">
        <v>0.82</v>
      </c>
      <c r="C19" s="4">
        <f>1.3*27.8</f>
        <v>36.14</v>
      </c>
      <c r="D19" s="4">
        <f>5*1.3</f>
        <v>6.5</v>
      </c>
      <c r="E19" s="4">
        <f>1.4*6.7</f>
        <v>9.379999999999999</v>
      </c>
      <c r="F19" s="4">
        <f>1.4*2.8</f>
        <v>3.9199999999999995</v>
      </c>
    </row>
    <row r="20" spans="1:6" x14ac:dyDescent="0.35">
      <c r="A20">
        <v>17</v>
      </c>
      <c r="B20" s="2">
        <v>0.84499999999999997</v>
      </c>
      <c r="C20" s="5">
        <v>20.6</v>
      </c>
      <c r="D20" s="5">
        <f>0.3*15.4</f>
        <v>4.62</v>
      </c>
      <c r="E20" s="4">
        <v>14.7</v>
      </c>
      <c r="F20" s="4">
        <v>11.6</v>
      </c>
    </row>
    <row r="21" spans="1:6" x14ac:dyDescent="0.35">
      <c r="A21">
        <v>18</v>
      </c>
      <c r="B21" s="2">
        <v>0.9</v>
      </c>
      <c r="C21" s="5">
        <v>45.4</v>
      </c>
      <c r="D21" s="5">
        <f>0.3*20.5</f>
        <v>6.1499999999999995</v>
      </c>
      <c r="E21" s="4">
        <v>11.4</v>
      </c>
      <c r="F21" s="4">
        <v>12.8</v>
      </c>
    </row>
    <row r="23" spans="1:6" x14ac:dyDescent="0.35">
      <c r="E23" s="4"/>
      <c r="F23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90A78-4405-4094-A5C8-CA79CCE43C2E}">
  <dimension ref="B1:CP73"/>
  <sheetViews>
    <sheetView zoomScaleNormal="100" workbookViewId="0">
      <selection activeCell="B1" sqref="B1:CP5"/>
    </sheetView>
  </sheetViews>
  <sheetFormatPr defaultRowHeight="14.5" x14ac:dyDescent="0.35"/>
  <cols>
    <col min="2" max="2" width="32.26953125" bestFit="1" customWidth="1"/>
    <col min="3" max="32" width="11.36328125" bestFit="1" customWidth="1"/>
    <col min="33" max="33" width="11.36328125" customWidth="1"/>
  </cols>
  <sheetData>
    <row r="1" spans="2:94" x14ac:dyDescent="0.35">
      <c r="C1" s="8" t="s">
        <v>24</v>
      </c>
      <c r="AH1" s="8" t="s">
        <v>23</v>
      </c>
      <c r="BM1" s="8" t="s">
        <v>20</v>
      </c>
    </row>
    <row r="2" spans="2:94" x14ac:dyDescent="0.35">
      <c r="B2" t="s">
        <v>22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>
        <v>11</v>
      </c>
      <c r="N2">
        <v>12</v>
      </c>
      <c r="O2">
        <v>13</v>
      </c>
      <c r="P2">
        <v>14</v>
      </c>
      <c r="Q2">
        <v>15</v>
      </c>
      <c r="R2">
        <v>16</v>
      </c>
      <c r="S2">
        <v>17</v>
      </c>
      <c r="T2">
        <v>18</v>
      </c>
      <c r="U2">
        <v>19</v>
      </c>
      <c r="V2">
        <v>20</v>
      </c>
      <c r="W2">
        <v>21</v>
      </c>
      <c r="X2">
        <v>22</v>
      </c>
      <c r="Y2">
        <v>23</v>
      </c>
      <c r="Z2">
        <v>24</v>
      </c>
      <c r="AA2">
        <v>25</v>
      </c>
      <c r="AB2">
        <v>26</v>
      </c>
      <c r="AC2">
        <v>27</v>
      </c>
      <c r="AD2">
        <v>28</v>
      </c>
      <c r="AE2">
        <v>29</v>
      </c>
      <c r="AF2">
        <v>30</v>
      </c>
      <c r="AH2">
        <v>1</v>
      </c>
      <c r="AI2">
        <v>2</v>
      </c>
      <c r="AJ2">
        <v>3</v>
      </c>
      <c r="AK2">
        <v>4</v>
      </c>
      <c r="AL2">
        <v>5</v>
      </c>
      <c r="AM2">
        <v>6</v>
      </c>
      <c r="AN2">
        <v>7</v>
      </c>
      <c r="AO2">
        <v>8</v>
      </c>
      <c r="AP2">
        <v>9</v>
      </c>
      <c r="AQ2">
        <v>10</v>
      </c>
      <c r="AR2">
        <v>11</v>
      </c>
      <c r="AS2">
        <v>12</v>
      </c>
      <c r="AT2">
        <v>13</v>
      </c>
      <c r="AU2">
        <v>14</v>
      </c>
      <c r="AV2">
        <v>15</v>
      </c>
      <c r="AW2">
        <v>16</v>
      </c>
      <c r="AX2">
        <v>17</v>
      </c>
      <c r="AY2">
        <v>18</v>
      </c>
      <c r="AZ2">
        <v>19</v>
      </c>
      <c r="BA2">
        <v>20</v>
      </c>
      <c r="BB2">
        <v>21</v>
      </c>
      <c r="BC2">
        <v>22</v>
      </c>
      <c r="BD2">
        <v>23</v>
      </c>
      <c r="BE2">
        <v>24</v>
      </c>
      <c r="BF2">
        <v>25</v>
      </c>
      <c r="BG2">
        <v>26</v>
      </c>
      <c r="BH2">
        <v>27</v>
      </c>
      <c r="BI2">
        <v>28</v>
      </c>
      <c r="BJ2">
        <v>29</v>
      </c>
      <c r="BK2">
        <v>30</v>
      </c>
      <c r="BM2">
        <v>1</v>
      </c>
      <c r="BN2">
        <v>2</v>
      </c>
      <c r="BO2">
        <v>3</v>
      </c>
      <c r="BP2">
        <v>4</v>
      </c>
      <c r="BQ2">
        <v>5</v>
      </c>
      <c r="BR2">
        <v>6</v>
      </c>
      <c r="BS2">
        <v>7</v>
      </c>
      <c r="BT2">
        <v>8</v>
      </c>
      <c r="BU2">
        <v>9</v>
      </c>
      <c r="BV2">
        <v>10</v>
      </c>
      <c r="BW2">
        <v>11</v>
      </c>
      <c r="BX2">
        <v>12</v>
      </c>
      <c r="BY2">
        <v>13</v>
      </c>
      <c r="BZ2">
        <v>14</v>
      </c>
      <c r="CA2">
        <v>15</v>
      </c>
      <c r="CB2">
        <v>16</v>
      </c>
      <c r="CC2">
        <v>17</v>
      </c>
      <c r="CD2">
        <v>18</v>
      </c>
      <c r="CE2">
        <v>19</v>
      </c>
      <c r="CF2">
        <v>20</v>
      </c>
      <c r="CG2">
        <v>21</v>
      </c>
      <c r="CH2">
        <v>22</v>
      </c>
      <c r="CI2">
        <v>23</v>
      </c>
      <c r="CJ2">
        <v>24</v>
      </c>
      <c r="CK2">
        <v>25</v>
      </c>
      <c r="CL2">
        <v>26</v>
      </c>
      <c r="CM2">
        <v>27</v>
      </c>
      <c r="CN2">
        <v>28</v>
      </c>
      <c r="CO2">
        <v>29</v>
      </c>
      <c r="CP2">
        <v>30</v>
      </c>
    </row>
    <row r="3" spans="2:94" x14ac:dyDescent="0.35">
      <c r="B3" t="s">
        <v>21</v>
      </c>
      <c r="C3" s="3">
        <v>1.6666666666666701E-2</v>
      </c>
      <c r="D3" s="3">
        <v>0.05</v>
      </c>
      <c r="E3" s="3">
        <v>8.3333333333333301E-2</v>
      </c>
      <c r="F3" s="3">
        <v>0.116666666666667</v>
      </c>
      <c r="G3" s="3">
        <v>0.15</v>
      </c>
      <c r="H3" s="3">
        <v>0.18333333333333299</v>
      </c>
      <c r="I3" s="3">
        <v>0.21666666666666701</v>
      </c>
      <c r="J3" s="3">
        <v>0.25</v>
      </c>
      <c r="K3" s="3">
        <v>0.28333333333333299</v>
      </c>
      <c r="L3" s="3">
        <v>0.31666666666666698</v>
      </c>
      <c r="M3" s="3">
        <v>0.35</v>
      </c>
      <c r="N3" s="3">
        <v>0.38333333333333303</v>
      </c>
      <c r="O3" s="3">
        <v>0.41666666666666702</v>
      </c>
      <c r="P3" s="3">
        <v>0.45</v>
      </c>
      <c r="Q3" s="3">
        <v>0.483333333333333</v>
      </c>
      <c r="R3" s="3">
        <v>0.51666666666666705</v>
      </c>
      <c r="S3" s="3">
        <v>0.55000000000000004</v>
      </c>
      <c r="T3" s="3">
        <v>0.58333333333333304</v>
      </c>
      <c r="U3" s="3">
        <v>0.61666666666666703</v>
      </c>
      <c r="V3" s="3">
        <v>0.65</v>
      </c>
      <c r="W3" s="3">
        <v>0.68333333333333302</v>
      </c>
      <c r="X3" s="3">
        <v>0.71666666666666701</v>
      </c>
      <c r="Y3" s="3">
        <v>0.75</v>
      </c>
      <c r="Z3" s="3">
        <v>0.78333333333333299</v>
      </c>
      <c r="AA3" s="3">
        <v>0.81666666666666698</v>
      </c>
      <c r="AB3" s="3">
        <v>0.85</v>
      </c>
      <c r="AC3" s="3">
        <v>0.88333333333333297</v>
      </c>
      <c r="AD3" s="3">
        <v>0.91666666666666696</v>
      </c>
      <c r="AE3" s="3">
        <v>0.95</v>
      </c>
      <c r="AF3" s="3">
        <v>0.98333333333333295</v>
      </c>
      <c r="AG3" s="3"/>
      <c r="AH3" s="3">
        <v>1.6666666666666701E-2</v>
      </c>
      <c r="AI3" s="3">
        <v>0.05</v>
      </c>
      <c r="AJ3" s="3">
        <v>8.3333333333333301E-2</v>
      </c>
      <c r="AK3" s="3">
        <v>0.116666666666667</v>
      </c>
      <c r="AL3" s="3">
        <v>0.15</v>
      </c>
      <c r="AM3" s="3">
        <v>0.18333333333333299</v>
      </c>
      <c r="AN3" s="3">
        <v>0.21666666666666701</v>
      </c>
      <c r="AO3" s="3">
        <v>0.25</v>
      </c>
      <c r="AP3" s="3">
        <v>0.28333333333333299</v>
      </c>
      <c r="AQ3" s="3">
        <v>0.31666666666666698</v>
      </c>
      <c r="AR3" s="3">
        <v>0.35</v>
      </c>
      <c r="AS3" s="3">
        <v>0.38333333333333303</v>
      </c>
      <c r="AT3" s="3">
        <v>0.41666666666666702</v>
      </c>
      <c r="AU3" s="3">
        <v>0.45</v>
      </c>
      <c r="AV3" s="3">
        <v>0.483333333333333</v>
      </c>
      <c r="AW3" s="3">
        <v>0.51666666666666705</v>
      </c>
      <c r="AX3" s="3">
        <v>0.55000000000000004</v>
      </c>
      <c r="AY3" s="3">
        <v>0.58333333333333304</v>
      </c>
      <c r="AZ3" s="3">
        <v>0.61666666666666703</v>
      </c>
      <c r="BA3" s="3">
        <v>0.65</v>
      </c>
      <c r="BB3" s="3">
        <v>0.68333333333333302</v>
      </c>
      <c r="BC3" s="3">
        <v>0.71666666666666701</v>
      </c>
      <c r="BD3" s="3">
        <v>0.75</v>
      </c>
      <c r="BE3" s="3">
        <v>0.78333333333333299</v>
      </c>
      <c r="BF3" s="3">
        <v>0.81666666666666698</v>
      </c>
      <c r="BG3" s="3">
        <v>0.85</v>
      </c>
      <c r="BH3" s="3">
        <v>0.88333333333333297</v>
      </c>
      <c r="BI3" s="3">
        <v>0.91666666666666696</v>
      </c>
      <c r="BJ3" s="3">
        <v>0.95</v>
      </c>
      <c r="BK3" s="3">
        <v>0.98333333333333295</v>
      </c>
      <c r="BL3" s="3"/>
      <c r="BM3" s="3">
        <v>1.6666666666666701E-2</v>
      </c>
      <c r="BN3" s="3">
        <v>0.05</v>
      </c>
      <c r="BO3" s="3">
        <v>8.3333333333333301E-2</v>
      </c>
      <c r="BP3" s="3">
        <v>0.116666666666667</v>
      </c>
      <c r="BQ3" s="3">
        <v>0.15</v>
      </c>
      <c r="BR3" s="3">
        <v>0.18333333333333299</v>
      </c>
      <c r="BS3" s="3">
        <v>0.21666666666666701</v>
      </c>
      <c r="BT3" s="3">
        <v>0.25</v>
      </c>
      <c r="BU3" s="3">
        <v>0.28333333333333299</v>
      </c>
      <c r="BV3" s="3">
        <v>0.31666666666666698</v>
      </c>
      <c r="BW3" s="3">
        <v>0.35</v>
      </c>
      <c r="BX3" s="3">
        <v>0.38333333333333303</v>
      </c>
      <c r="BY3" s="3">
        <v>0.41666666666666702</v>
      </c>
      <c r="BZ3" s="3">
        <v>0.45</v>
      </c>
      <c r="CA3" s="3">
        <v>0.483333333333333</v>
      </c>
      <c r="CB3" s="3">
        <v>0.51666666666666705</v>
      </c>
      <c r="CC3" s="3">
        <v>0.55000000000000004</v>
      </c>
      <c r="CD3" s="3">
        <v>0.58333333333333304</v>
      </c>
      <c r="CE3" s="3">
        <v>0.61666666666666703</v>
      </c>
      <c r="CF3" s="3">
        <v>0.65</v>
      </c>
      <c r="CG3" s="3">
        <v>0.68333333333333302</v>
      </c>
      <c r="CH3" s="3">
        <v>0.71666666666666701</v>
      </c>
      <c r="CI3" s="3">
        <v>0.75</v>
      </c>
      <c r="CJ3" s="3">
        <v>0.78333333333333299</v>
      </c>
      <c r="CK3" s="3">
        <v>0.81666666666666698</v>
      </c>
      <c r="CL3" s="3">
        <v>0.85</v>
      </c>
      <c r="CM3" s="3">
        <v>0.88333333333333297</v>
      </c>
      <c r="CN3" s="3">
        <v>0.91666666666666696</v>
      </c>
      <c r="CO3" s="3">
        <v>0.95</v>
      </c>
      <c r="CP3" s="3">
        <v>0.98333333333333295</v>
      </c>
    </row>
    <row r="5" spans="2:94" x14ac:dyDescent="0.35">
      <c r="B5" t="s">
        <v>25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</row>
    <row r="6" spans="2:94" x14ac:dyDescent="0.35">
      <c r="C6" s="1">
        <v>4.7304958114461204</v>
      </c>
      <c r="D6" s="1">
        <v>4.7573039363208203</v>
      </c>
      <c r="E6" s="1">
        <v>4.7607895188609897</v>
      </c>
      <c r="F6" s="1">
        <v>4.7688435532082902</v>
      </c>
      <c r="G6" s="1">
        <v>4.7714706802691902</v>
      </c>
      <c r="H6" s="1">
        <v>4.7741310990498702</v>
      </c>
      <c r="I6" s="1">
        <v>4.7816832979572101</v>
      </c>
      <c r="J6" s="1">
        <v>4.78624330619808</v>
      </c>
      <c r="K6" s="1">
        <v>4.7886051946128498</v>
      </c>
      <c r="L6" s="1">
        <v>4.79167734420838</v>
      </c>
      <c r="M6" s="1">
        <v>4.7911496387631498</v>
      </c>
      <c r="N6" s="1">
        <v>4.78380937916147</v>
      </c>
      <c r="O6" s="1">
        <v>4.7769574502930903</v>
      </c>
      <c r="P6" s="1">
        <v>4.7703131919731101</v>
      </c>
      <c r="Q6" s="1">
        <v>4.7633422782642496</v>
      </c>
      <c r="R6" s="1">
        <v>4.7503422699106101</v>
      </c>
      <c r="S6" s="1">
        <v>4.7441208609131396</v>
      </c>
      <c r="T6" s="1">
        <v>4.7377645583337902</v>
      </c>
      <c r="U6" s="1">
        <v>4.7365790381200803</v>
      </c>
      <c r="V6" s="1">
        <v>4.7343185282998297</v>
      </c>
      <c r="W6" s="1">
        <v>4.7453214801622998</v>
      </c>
      <c r="X6" s="1">
        <v>4.7518509494772498</v>
      </c>
      <c r="Y6" s="1">
        <v>4.7600099281714296</v>
      </c>
      <c r="Z6" s="1">
        <v>4.76439342816355</v>
      </c>
      <c r="AA6" s="1">
        <v>4.77308782016578</v>
      </c>
      <c r="AB6" s="1">
        <v>4.7786255413766003</v>
      </c>
      <c r="AC6" s="1">
        <v>4.7810322693301996</v>
      </c>
      <c r="AD6" s="1">
        <v>4.78306406280754</v>
      </c>
      <c r="AE6" s="1">
        <v>4.7795245661373302</v>
      </c>
      <c r="AF6" s="1">
        <v>4.7665392951897001</v>
      </c>
      <c r="AG6" s="6"/>
      <c r="AH6" s="7">
        <v>-1.30045220734644E-2</v>
      </c>
      <c r="AI6" s="7">
        <v>6.5551505854072002E-3</v>
      </c>
      <c r="AJ6" s="7">
        <v>-1.58870731025554E-3</v>
      </c>
      <c r="AK6" s="7">
        <v>1.37366006017161E-3</v>
      </c>
      <c r="AL6" s="7">
        <v>-3.5607358471214101E-3</v>
      </c>
      <c r="AM6" s="7">
        <v>-7.1782937364046296E-3</v>
      </c>
      <c r="AN6" s="7">
        <v>-2.0495615742917899E-4</v>
      </c>
      <c r="AO6" s="7">
        <v>3.3485250844676202E-3</v>
      </c>
      <c r="AP6" s="7">
        <v>2.92347671653078E-3</v>
      </c>
      <c r="AQ6" s="7">
        <v>1.2598465717712899E-2</v>
      </c>
      <c r="AR6" s="7">
        <v>1.3979566890032101E-2</v>
      </c>
      <c r="AS6" s="7">
        <v>7.5376701314095696E-3</v>
      </c>
      <c r="AT6" s="7">
        <v>1.3551300957980301E-3</v>
      </c>
      <c r="AU6" s="7">
        <v>2.46402444635064E-3</v>
      </c>
      <c r="AV6" s="7">
        <v>2.1516099049894198E-3</v>
      </c>
      <c r="AW6" s="7">
        <v>-8.9184276713711996E-3</v>
      </c>
      <c r="AX6" s="7">
        <v>-1.12710321813069E-2</v>
      </c>
      <c r="AY6" s="7">
        <v>-1.7231467812064302E-2</v>
      </c>
      <c r="AZ6" s="7">
        <v>-1.61621585633402E-2</v>
      </c>
      <c r="BA6" s="7">
        <v>-1.8803408312818799E-2</v>
      </c>
      <c r="BB6" s="7">
        <v>-7.3117426432148004E-3</v>
      </c>
      <c r="BC6" s="7">
        <v>-2.4937470314246898E-3</v>
      </c>
      <c r="BD6" s="7">
        <v>2.4299451287538398E-3</v>
      </c>
      <c r="BE6" s="7">
        <v>2.50705120454639E-3</v>
      </c>
      <c r="BF6" s="7">
        <v>6.2750297505384401E-3</v>
      </c>
      <c r="BG6" s="7">
        <v>7.3622665301031299E-3</v>
      </c>
      <c r="BH6" s="7">
        <v>6.2237880847581398E-3</v>
      </c>
      <c r="BI6" s="7">
        <v>5.5942336464497198E-3</v>
      </c>
      <c r="BJ6" s="7">
        <v>1.1778158610829901E-3</v>
      </c>
      <c r="BK6" s="7">
        <v>-5.1996361900002704E-3</v>
      </c>
      <c r="BL6" s="6"/>
      <c r="BM6" s="6">
        <v>15516.277892562</v>
      </c>
      <c r="BN6" s="6">
        <v>7440.5360150590604</v>
      </c>
      <c r="BO6" s="6">
        <v>2898.5003008915201</v>
      </c>
      <c r="BP6" s="6">
        <v>2040.8737584768501</v>
      </c>
      <c r="BQ6" s="6">
        <v>2384.9914507804801</v>
      </c>
      <c r="BR6" s="6">
        <v>1909.5441145073701</v>
      </c>
      <c r="BS6" s="6">
        <v>967.36686652047104</v>
      </c>
      <c r="BT6" s="6">
        <v>709.19346212244102</v>
      </c>
      <c r="BU6" s="6">
        <v>330.23869263654302</v>
      </c>
      <c r="BV6" s="6">
        <v>197.59858009633101</v>
      </c>
      <c r="BW6" s="6">
        <v>137.353707952104</v>
      </c>
      <c r="BX6" s="6">
        <v>115.875522816296</v>
      </c>
      <c r="BY6" s="6">
        <v>105.077789333566</v>
      </c>
      <c r="BZ6" s="6">
        <v>89.492671082952796</v>
      </c>
      <c r="CA6" s="6">
        <v>84.386446722499898</v>
      </c>
      <c r="CB6" s="6">
        <v>81.920569403598705</v>
      </c>
      <c r="CC6" s="6">
        <v>75.333762128516994</v>
      </c>
      <c r="CD6" s="6">
        <v>70.480371014511505</v>
      </c>
      <c r="CE6" s="6">
        <v>68.199966596849407</v>
      </c>
      <c r="CF6" s="6">
        <v>62.796103887612503</v>
      </c>
      <c r="CG6" s="6">
        <v>58.683677357983498</v>
      </c>
      <c r="CH6" s="6">
        <v>61.338186239257197</v>
      </c>
      <c r="CI6" s="6">
        <v>57.886604358323098</v>
      </c>
      <c r="CJ6" s="6">
        <v>57.316499090098297</v>
      </c>
      <c r="CK6" s="6">
        <v>53.954053314474699</v>
      </c>
      <c r="CL6" s="6">
        <v>44.660360803434401</v>
      </c>
      <c r="CM6" s="6">
        <v>46.404880594391003</v>
      </c>
      <c r="CN6" s="6">
        <v>41.814285403877101</v>
      </c>
      <c r="CO6" s="6">
        <v>39.123273759407901</v>
      </c>
      <c r="CP6" s="6">
        <v>34.636741289683698</v>
      </c>
    </row>
    <row r="7" spans="2:94" x14ac:dyDescent="0.35">
      <c r="C7" s="1">
        <v>4.3874502290546999</v>
      </c>
      <c r="D7" s="1">
        <v>4.3780302436166503</v>
      </c>
      <c r="E7" s="1">
        <v>4.4128552100562297</v>
      </c>
      <c r="F7" s="1">
        <v>4.4678237228474398</v>
      </c>
      <c r="G7" s="1">
        <v>4.5119638758962797</v>
      </c>
      <c r="H7" s="1">
        <v>4.5280467171301702</v>
      </c>
      <c r="I7" s="1">
        <v>4.5355101532456397</v>
      </c>
      <c r="J7" s="1">
        <v>4.5423275254095596</v>
      </c>
      <c r="K7" s="1">
        <v>4.5515919231125501</v>
      </c>
      <c r="L7" s="1">
        <v>4.5485265871198104</v>
      </c>
      <c r="M7" s="1">
        <v>4.5449920573272404</v>
      </c>
      <c r="N7" s="1">
        <v>4.5390597956059002</v>
      </c>
      <c r="O7" s="1">
        <v>4.5335375831466704</v>
      </c>
      <c r="P7" s="1">
        <v>4.5313897417859197</v>
      </c>
      <c r="Q7" s="1">
        <v>4.5227151069720302</v>
      </c>
      <c r="R7" s="1">
        <v>4.5115824683066998</v>
      </c>
      <c r="S7" s="1">
        <v>4.5026486517760498</v>
      </c>
      <c r="T7" s="1">
        <v>4.4881926627048498</v>
      </c>
      <c r="U7" s="1">
        <v>4.4785169671010996</v>
      </c>
      <c r="V7" s="1">
        <v>4.4679940124058399</v>
      </c>
      <c r="W7" s="1">
        <v>4.45834611769566</v>
      </c>
      <c r="X7" s="1">
        <v>4.4552183047802796</v>
      </c>
      <c r="Y7" s="1">
        <v>4.4464597224920297</v>
      </c>
      <c r="Z7" s="1">
        <v>4.4521120346490397</v>
      </c>
      <c r="AA7" s="1">
        <v>4.4504634680520203</v>
      </c>
      <c r="AB7" s="1">
        <v>4.4623132196071902</v>
      </c>
      <c r="AC7" s="1">
        <v>4.4798823304734601</v>
      </c>
      <c r="AD7" s="1">
        <v>4.4865862369845297</v>
      </c>
      <c r="AE7" s="1">
        <v>4.49513624554712</v>
      </c>
      <c r="AF7" s="1">
        <v>4.5153633440965102</v>
      </c>
      <c r="AG7" s="6"/>
      <c r="AH7" s="7">
        <v>8.7917951370419401E-3</v>
      </c>
      <c r="AI7" s="7">
        <v>-5.0855238425040403E-2</v>
      </c>
      <c r="AJ7" s="7">
        <v>-3.7474676279774598E-2</v>
      </c>
      <c r="AK7" s="7">
        <v>-2.2267558770124999E-3</v>
      </c>
      <c r="AL7" s="7">
        <v>2.16687907004562E-2</v>
      </c>
      <c r="AM7" s="7">
        <v>1.07049692900224E-2</v>
      </c>
      <c r="AN7" s="7">
        <v>-1.42414204836377E-3</v>
      </c>
      <c r="AO7" s="7">
        <v>5.57115431433806E-3</v>
      </c>
      <c r="AP7" s="7">
        <v>1.5565787026918E-2</v>
      </c>
      <c r="AQ7" s="7">
        <v>7.8852031201310097E-3</v>
      </c>
      <c r="AR7" s="7">
        <v>-1.76617716253239E-3</v>
      </c>
      <c r="AS7" s="7">
        <v>-6.6109700918877603E-3</v>
      </c>
      <c r="AT7" s="7">
        <v>-1.3816155642469301E-3</v>
      </c>
      <c r="AU7" s="7">
        <v>2.6584461114399702E-3</v>
      </c>
      <c r="AV7" s="7">
        <v>3.37153343816495E-3</v>
      </c>
      <c r="AW7" s="7">
        <v>1.4975447554156E-3</v>
      </c>
      <c r="AX7" s="7">
        <v>-4.8064766651334401E-3</v>
      </c>
      <c r="AY7" s="7">
        <v>-1.3363988441166701E-2</v>
      </c>
      <c r="AZ7" s="7">
        <v>-1.6556216378697801E-2</v>
      </c>
      <c r="BA7" s="7">
        <v>-9.0716343162994002E-3</v>
      </c>
      <c r="BB7" s="7">
        <v>-1.0110136597696801E-2</v>
      </c>
      <c r="BC7" s="7">
        <v>-1.53410764396967E-2</v>
      </c>
      <c r="BD7" s="7">
        <v>-2.3637936326085698E-2</v>
      </c>
      <c r="BE7" s="7">
        <v>-2.1187703201061999E-2</v>
      </c>
      <c r="BF7" s="7">
        <v>-1.51644540224778E-2</v>
      </c>
      <c r="BG7" s="7">
        <v>-5.7488109752578702E-3</v>
      </c>
      <c r="BH7" s="7">
        <v>1.1073626041128E-2</v>
      </c>
      <c r="BI7" s="7">
        <v>-7.1369235735992099E-4</v>
      </c>
      <c r="BJ7" s="7">
        <v>-5.7004942369767303E-3</v>
      </c>
      <c r="BK7" s="7">
        <v>1.0025527056893999E-2</v>
      </c>
      <c r="BL7" s="6"/>
      <c r="BM7" s="6">
        <v>7180.3013419553699</v>
      </c>
      <c r="BN7" s="6">
        <v>10528.5223369752</v>
      </c>
      <c r="BO7" s="6">
        <v>7887.8609803428799</v>
      </c>
      <c r="BP7" s="6">
        <v>5969.6444036741304</v>
      </c>
      <c r="BQ7" s="6">
        <v>3652.1270912547002</v>
      </c>
      <c r="BR7" s="6">
        <v>2327.5067474360499</v>
      </c>
      <c r="BS7" s="6">
        <v>1391.9717171643699</v>
      </c>
      <c r="BT7" s="6">
        <v>594.68419577259203</v>
      </c>
      <c r="BU7" s="6">
        <v>351.37995337636499</v>
      </c>
      <c r="BV7" s="6">
        <v>206.10789160149301</v>
      </c>
      <c r="BW7" s="6">
        <v>133.979942637976</v>
      </c>
      <c r="BX7" s="6">
        <v>143.445741273122</v>
      </c>
      <c r="BY7" s="6">
        <v>165.475453956884</v>
      </c>
      <c r="BZ7" s="6">
        <v>197.330933064346</v>
      </c>
      <c r="CA7" s="6">
        <v>243.64482702131701</v>
      </c>
      <c r="CB7" s="6">
        <v>314.631590095197</v>
      </c>
      <c r="CC7" s="6">
        <v>268.07046556038699</v>
      </c>
      <c r="CD7" s="6">
        <v>284.49912376316399</v>
      </c>
      <c r="CE7" s="6">
        <v>302.04215080134202</v>
      </c>
      <c r="CF7" s="6">
        <v>301.39185456237101</v>
      </c>
      <c r="CG7" s="6">
        <v>380.952951976485</v>
      </c>
      <c r="CH7" s="6">
        <v>388.11214153538498</v>
      </c>
      <c r="CI7" s="6">
        <v>440.55296538016</v>
      </c>
      <c r="CJ7" s="6">
        <v>489.486134652982</v>
      </c>
      <c r="CK7" s="6">
        <v>693.27950611757899</v>
      </c>
      <c r="CL7" s="6">
        <v>918.142824265836</v>
      </c>
      <c r="CM7" s="6">
        <v>934.91944131709795</v>
      </c>
      <c r="CN7" s="6">
        <v>1195.2681429510601</v>
      </c>
      <c r="CO7" s="6">
        <v>1129.1197276058001</v>
      </c>
      <c r="CP7" s="6">
        <v>1635.52791274119</v>
      </c>
    </row>
    <row r="8" spans="2:94" x14ac:dyDescent="0.35">
      <c r="C8" s="1">
        <v>3.95372559556401</v>
      </c>
      <c r="D8" s="1">
        <v>3.8827131543219902</v>
      </c>
      <c r="E8" s="1">
        <v>3.85213293758776</v>
      </c>
      <c r="F8" s="1">
        <v>3.83664419171583</v>
      </c>
      <c r="G8" s="1">
        <v>3.8137179991800099</v>
      </c>
      <c r="H8" s="1">
        <v>3.8133655157698301</v>
      </c>
      <c r="I8" s="1">
        <v>3.85132649503073</v>
      </c>
      <c r="J8" s="1">
        <v>3.88437459336303</v>
      </c>
      <c r="K8" s="1">
        <v>3.9039660178228699</v>
      </c>
      <c r="L8" s="1">
        <v>3.9133832553511301</v>
      </c>
      <c r="M8" s="1">
        <v>3.9218534960966398</v>
      </c>
      <c r="N8" s="1">
        <v>3.9255096219924899</v>
      </c>
      <c r="O8" s="1">
        <v>3.9286351792093002</v>
      </c>
      <c r="P8" s="1">
        <v>3.92433094132556</v>
      </c>
      <c r="Q8" s="1">
        <v>3.9244342815799702</v>
      </c>
      <c r="R8" s="1">
        <v>3.9176936979137098</v>
      </c>
      <c r="S8" s="1">
        <v>3.9154037940422701</v>
      </c>
      <c r="T8" s="1">
        <v>3.9105000667206902</v>
      </c>
      <c r="U8" s="1">
        <v>3.9078858371691498</v>
      </c>
      <c r="V8" s="1">
        <v>3.9032276832528399</v>
      </c>
      <c r="W8" s="1">
        <v>3.9073855621488001</v>
      </c>
      <c r="X8" s="1">
        <v>3.9012549440397701</v>
      </c>
      <c r="Y8" s="1">
        <v>3.8965749861647301</v>
      </c>
      <c r="Z8" s="1">
        <v>3.8949881947271101</v>
      </c>
      <c r="AA8" s="1">
        <v>3.8922186816703501</v>
      </c>
      <c r="AB8" s="1">
        <v>3.8856949844439699</v>
      </c>
      <c r="AC8" s="1">
        <v>3.8812868877496598</v>
      </c>
      <c r="AD8" s="1">
        <v>3.8741309627173401</v>
      </c>
      <c r="AE8" s="1">
        <v>3.8495564890580098</v>
      </c>
      <c r="AF8" s="1">
        <v>3.8141825809164902</v>
      </c>
      <c r="AG8" s="6"/>
      <c r="AH8" s="7">
        <v>7.8278363488155797E-2</v>
      </c>
      <c r="AI8" s="7">
        <v>2.1732737945598699E-2</v>
      </c>
      <c r="AJ8" s="7">
        <v>-7.02634224272667E-4</v>
      </c>
      <c r="AK8" s="7">
        <v>-3.4144808856823301E-3</v>
      </c>
      <c r="AL8" s="7">
        <v>-7.5043977776873605E-2</v>
      </c>
      <c r="AM8" s="7">
        <v>-0.10208642354891299</v>
      </c>
      <c r="AN8" s="7">
        <v>-2.5940247499795701E-2</v>
      </c>
      <c r="AO8" s="7">
        <v>1.7553059524396598E-2</v>
      </c>
      <c r="AP8" s="7">
        <v>2.5765652082892599E-2</v>
      </c>
      <c r="AQ8" s="7">
        <v>2.22640959298855E-2</v>
      </c>
      <c r="AR8" s="7">
        <v>1.3860117651518299E-2</v>
      </c>
      <c r="AS8" s="7">
        <v>1.10636308330715E-2</v>
      </c>
      <c r="AT8" s="7">
        <v>1.35888323419782E-2</v>
      </c>
      <c r="AU8" s="7">
        <v>4.1816314857919899E-3</v>
      </c>
      <c r="AV8" s="7">
        <v>3.8066759092676801E-3</v>
      </c>
      <c r="AW8" s="7">
        <v>-2.8558293012948301E-3</v>
      </c>
      <c r="AX8" s="7">
        <v>-3.3592460982910101E-3</v>
      </c>
      <c r="AY8" s="7">
        <v>-1.21851958361191E-2</v>
      </c>
      <c r="AZ8" s="7">
        <v>-8.6191289116501601E-3</v>
      </c>
      <c r="BA8" s="7">
        <v>-5.8666960777867001E-3</v>
      </c>
      <c r="BB8" s="7">
        <v>-5.66930651844179E-4</v>
      </c>
      <c r="BC8" s="7">
        <v>-3.7979211652297098E-3</v>
      </c>
      <c r="BD8" s="7">
        <v>-3.7319517763476401E-3</v>
      </c>
      <c r="BE8" s="7">
        <v>-3.82701055262794E-3</v>
      </c>
      <c r="BF8" s="7">
        <v>-1.5207421370735099E-3</v>
      </c>
      <c r="BG8" s="7">
        <v>-1.12749374825392E-3</v>
      </c>
      <c r="BH8" s="7">
        <v>5.3692433627210096E-3</v>
      </c>
      <c r="BI8" s="7">
        <v>1.11389866614971E-2</v>
      </c>
      <c r="BJ8" s="7">
        <v>-2.9908579824320801E-3</v>
      </c>
      <c r="BK8" s="7">
        <v>-2.5376021009270399E-2</v>
      </c>
      <c r="BL8" s="6"/>
      <c r="BM8" s="6">
        <v>1065.19084859899</v>
      </c>
      <c r="BN8" s="6">
        <v>3180.1648485343098</v>
      </c>
      <c r="BO8" s="6">
        <v>4575.9431785890501</v>
      </c>
      <c r="BP8" s="6">
        <v>4904.1628994437897</v>
      </c>
      <c r="BQ8" s="6">
        <v>4200.6840819016397</v>
      </c>
      <c r="BR8" s="6">
        <v>3358.2060346765402</v>
      </c>
      <c r="BS8" s="6">
        <v>1955.0281238795101</v>
      </c>
      <c r="BT8" s="6">
        <v>812.16896600599296</v>
      </c>
      <c r="BU8" s="6">
        <v>297.62006521396899</v>
      </c>
      <c r="BV8" s="6">
        <v>88.833991690574294</v>
      </c>
      <c r="BW8" s="6">
        <v>43.2828200353932</v>
      </c>
      <c r="BX8" s="6">
        <v>44.142280551331098</v>
      </c>
      <c r="BY8" s="6">
        <v>48.934132836054502</v>
      </c>
      <c r="BZ8" s="6">
        <v>46.499749937211497</v>
      </c>
      <c r="CA8" s="6">
        <v>44.251214971997001</v>
      </c>
      <c r="CB8" s="6">
        <v>52.906087569582603</v>
      </c>
      <c r="CC8" s="6">
        <v>52.159087970082197</v>
      </c>
      <c r="CD8" s="6">
        <v>48.385471865548801</v>
      </c>
      <c r="CE8" s="6">
        <v>42.622338419996296</v>
      </c>
      <c r="CF8" s="6">
        <v>34.9536868006643</v>
      </c>
      <c r="CG8" s="6">
        <v>31.705170205900401</v>
      </c>
      <c r="CH8" s="6">
        <v>26.056254252548101</v>
      </c>
      <c r="CI8" s="6">
        <v>23.7704149792966</v>
      </c>
      <c r="CJ8" s="6">
        <v>24.6996763161697</v>
      </c>
      <c r="CK8" s="6">
        <v>25.738257153073199</v>
      </c>
      <c r="CL8" s="6">
        <v>26.010617002470099</v>
      </c>
      <c r="CM8" s="6">
        <v>22.0942275872079</v>
      </c>
      <c r="CN8" s="6">
        <v>22.214639067968999</v>
      </c>
      <c r="CO8" s="6">
        <v>32.156115835416301</v>
      </c>
      <c r="CP8" s="6">
        <v>37.396578780179503</v>
      </c>
    </row>
    <row r="9" spans="2:94" x14ac:dyDescent="0.35">
      <c r="C9" s="1">
        <v>3.75275665514721</v>
      </c>
      <c r="D9" s="1">
        <v>3.7167758829404098</v>
      </c>
      <c r="E9" s="1">
        <v>3.6859881303930599</v>
      </c>
      <c r="F9" s="1">
        <v>3.68502241007161</v>
      </c>
      <c r="G9" s="1">
        <v>3.7050936648295898</v>
      </c>
      <c r="H9" s="1">
        <v>3.71565938141031</v>
      </c>
      <c r="I9" s="1">
        <v>3.7243172757228402</v>
      </c>
      <c r="J9" s="1">
        <v>3.7319058917070702</v>
      </c>
      <c r="K9" s="1">
        <v>3.7370599860990601</v>
      </c>
      <c r="L9" s="1">
        <v>3.7372946440370001</v>
      </c>
      <c r="M9" s="1">
        <v>3.74530673333126</v>
      </c>
      <c r="N9" s="1">
        <v>3.7461067877128098</v>
      </c>
      <c r="O9" s="1">
        <v>3.7393368122304902</v>
      </c>
      <c r="P9" s="1">
        <v>3.7316757594905199</v>
      </c>
      <c r="Q9" s="1">
        <v>3.7354276932086798</v>
      </c>
      <c r="R9" s="1">
        <v>3.7346448059421902</v>
      </c>
      <c r="S9" s="1">
        <v>3.73378951218025</v>
      </c>
      <c r="T9" s="1">
        <v>3.7261162921344502</v>
      </c>
      <c r="U9" s="1">
        <v>3.71915840543056</v>
      </c>
      <c r="V9" s="1">
        <v>3.7078249214426702</v>
      </c>
      <c r="W9" s="1">
        <v>3.7061410462370801</v>
      </c>
      <c r="X9" s="1">
        <v>3.7033136892697001</v>
      </c>
      <c r="Y9" s="1">
        <v>3.7049153574251101</v>
      </c>
      <c r="Z9" s="1">
        <v>3.7112972137775202</v>
      </c>
      <c r="AA9" s="1">
        <v>3.7162833135188298</v>
      </c>
      <c r="AB9" s="1">
        <v>3.7163067287199798</v>
      </c>
      <c r="AC9" s="1">
        <v>3.7205531457507801</v>
      </c>
      <c r="AD9" s="1">
        <v>3.7187899718985902</v>
      </c>
      <c r="AE9" s="1">
        <v>3.7242090104944698</v>
      </c>
      <c r="AF9" s="1">
        <v>3.7450315213637699</v>
      </c>
      <c r="AG9" s="6"/>
      <c r="AH9" s="7">
        <v>4.0372767018559602E-2</v>
      </c>
      <c r="AI9" s="7">
        <v>2.0166823155845601E-2</v>
      </c>
      <c r="AJ9" s="7">
        <v>-4.4497037700846898E-2</v>
      </c>
      <c r="AK9" s="7">
        <v>-3.8746988915791397E-2</v>
      </c>
      <c r="AL9" s="7">
        <v>-6.5355639443416E-3</v>
      </c>
      <c r="AM9" s="7">
        <v>7.60446215948264E-3</v>
      </c>
      <c r="AN9" s="7">
        <v>2.8393902619449898E-3</v>
      </c>
      <c r="AO9" s="7">
        <v>-9.5121584221335498E-4</v>
      </c>
      <c r="AP9" s="7">
        <v>4.0431847709571402E-3</v>
      </c>
      <c r="AQ9" s="7">
        <v>1.03274658286935E-2</v>
      </c>
      <c r="AR9" s="7">
        <v>1.8897698418732799E-2</v>
      </c>
      <c r="AS9" s="7">
        <v>1.23359849478509E-2</v>
      </c>
      <c r="AT9" s="7">
        <v>-1.56057202913333E-3</v>
      </c>
      <c r="AU9" s="7">
        <v>-8.8346635555181501E-3</v>
      </c>
      <c r="AV9" s="7">
        <v>-2.5398367471253899E-3</v>
      </c>
      <c r="AW9" s="7">
        <v>9.1865268038553993E-3</v>
      </c>
      <c r="AX9" s="7">
        <v>1.45631207969859E-2</v>
      </c>
      <c r="AY9" s="7">
        <v>8.6230188657381093E-3</v>
      </c>
      <c r="AZ9" s="7">
        <v>-1.82892029547401E-3</v>
      </c>
      <c r="BA9" s="7">
        <v>-1.6326138598026101E-2</v>
      </c>
      <c r="BB9" s="7">
        <v>-1.77025455731229E-2</v>
      </c>
      <c r="BC9" s="7">
        <v>-2.0535919930759299E-2</v>
      </c>
      <c r="BD9" s="7">
        <v>-1.2042068832181301E-2</v>
      </c>
      <c r="BE9" s="7">
        <v>3.28034399547978E-3</v>
      </c>
      <c r="BF9" s="7">
        <v>5.5366322555851196E-3</v>
      </c>
      <c r="BG9" s="7">
        <v>9.6609774726383602E-3</v>
      </c>
      <c r="BH9" s="7">
        <v>3.9415427983983103E-3</v>
      </c>
      <c r="BI9" s="7">
        <v>-4.7606833767143697E-3</v>
      </c>
      <c r="BJ9" s="7">
        <v>-6.6331334166077997E-3</v>
      </c>
      <c r="BK9" s="7">
        <v>1.6745141393259499E-2</v>
      </c>
      <c r="BL9" s="6"/>
      <c r="BM9" s="6">
        <v>2624.9648543152398</v>
      </c>
      <c r="BN9" s="6">
        <v>4209.0030903587603</v>
      </c>
      <c r="BO9" s="6">
        <v>5438.5120781434098</v>
      </c>
      <c r="BP9" s="6">
        <v>5868.6600673069797</v>
      </c>
      <c r="BQ9" s="6">
        <v>5150.6760629239097</v>
      </c>
      <c r="BR9" s="6">
        <v>3630.5970637065002</v>
      </c>
      <c r="BS9" s="6">
        <v>2415.3805667484398</v>
      </c>
      <c r="BT9" s="6">
        <v>1630.08052574202</v>
      </c>
      <c r="BU9" s="6">
        <v>665.56889409872599</v>
      </c>
      <c r="BV9" s="6">
        <v>147.48330329235699</v>
      </c>
      <c r="BW9" s="6">
        <v>-14.414321703916499</v>
      </c>
      <c r="BX9" s="6">
        <v>-32.126957650695701</v>
      </c>
      <c r="BY9" s="6">
        <v>-26.724341513709302</v>
      </c>
      <c r="BZ9" s="6">
        <v>-17.499837627384601</v>
      </c>
      <c r="CA9" s="6">
        <v>-9.4094625072329201</v>
      </c>
      <c r="CB9" s="6">
        <v>-2.7542826793586501</v>
      </c>
      <c r="CC9" s="6">
        <v>-6.2849200581732401</v>
      </c>
      <c r="CD9" s="6">
        <v>-6.6766631584846898</v>
      </c>
      <c r="CE9" s="6">
        <v>-2.97725310355059</v>
      </c>
      <c r="CF9" s="6">
        <v>-9.0504354669481604</v>
      </c>
      <c r="CG9" s="6">
        <v>-9.1104225821257891</v>
      </c>
      <c r="CH9" s="6">
        <v>-10.2344650256112</v>
      </c>
      <c r="CI9" s="6">
        <v>-12.8226087923893</v>
      </c>
      <c r="CJ9" s="6">
        <v>-19.121346278552</v>
      </c>
      <c r="CK9" s="6">
        <v>-22.379364368424898</v>
      </c>
      <c r="CL9" s="6">
        <v>-21.778538644646201</v>
      </c>
      <c r="CM9" s="6">
        <v>-23.671525826141799</v>
      </c>
      <c r="CN9" s="6">
        <v>-23.4570127693224</v>
      </c>
      <c r="CO9" s="6">
        <v>-26.119948355520201</v>
      </c>
      <c r="CP9" s="6">
        <v>-25.631483919838399</v>
      </c>
    </row>
    <row r="10" spans="2:94" x14ac:dyDescent="0.35">
      <c r="C10" s="1">
        <v>3.93429861113367</v>
      </c>
      <c r="D10" s="1">
        <v>3.9727776858839299</v>
      </c>
      <c r="E10" s="1">
        <v>3.9712971172790201</v>
      </c>
      <c r="F10" s="1">
        <v>3.9477246142516802</v>
      </c>
      <c r="G10" s="1">
        <v>3.9038142324854799</v>
      </c>
      <c r="H10" s="1">
        <v>3.8462448711900499</v>
      </c>
      <c r="I10" s="1">
        <v>3.7877664622726801</v>
      </c>
      <c r="J10" s="1">
        <v>3.7631688648643502</v>
      </c>
      <c r="K10" s="1">
        <v>3.7780858078555699</v>
      </c>
      <c r="L10" s="1">
        <v>3.8226409784665401</v>
      </c>
      <c r="M10" s="1">
        <v>3.8633602956734698</v>
      </c>
      <c r="N10" s="1">
        <v>3.8934429309521099</v>
      </c>
      <c r="O10" s="1">
        <v>3.91291812615983</v>
      </c>
      <c r="P10" s="1">
        <v>3.9238010873303701</v>
      </c>
      <c r="Q10" s="1">
        <v>3.9248581270568601</v>
      </c>
      <c r="R10" s="1">
        <v>3.93125766284003</v>
      </c>
      <c r="S10" s="1">
        <v>3.9335038272804201</v>
      </c>
      <c r="T10" s="1">
        <v>3.93495846242359</v>
      </c>
      <c r="U10" s="1">
        <v>3.9292764492425598</v>
      </c>
      <c r="V10" s="1">
        <v>3.92097601809906</v>
      </c>
      <c r="W10" s="1">
        <v>3.9133412170412698</v>
      </c>
      <c r="X10" s="1">
        <v>3.9103748269645102</v>
      </c>
      <c r="Y10" s="1">
        <v>3.9025640555072898</v>
      </c>
      <c r="Z10" s="1">
        <v>3.8959054204671699</v>
      </c>
      <c r="AA10" s="1">
        <v>3.8924270611040699</v>
      </c>
      <c r="AB10" s="1">
        <v>3.8952753747680799</v>
      </c>
      <c r="AC10" s="1">
        <v>3.8995191704132499</v>
      </c>
      <c r="AD10" s="1">
        <v>3.8887583395684602</v>
      </c>
      <c r="AE10" s="1">
        <v>3.87110217924721</v>
      </c>
      <c r="AF10" s="1">
        <v>3.86076137308735</v>
      </c>
      <c r="AG10" s="6"/>
      <c r="AH10" s="7">
        <v>-2.8125606111368801E-2</v>
      </c>
      <c r="AI10" s="7">
        <v>3.8225033330889897E-2</v>
      </c>
      <c r="AJ10" s="7">
        <v>6.6295966572663595E-2</v>
      </c>
      <c r="AK10" s="7">
        <v>8.8756279509633204E-2</v>
      </c>
      <c r="AL10" s="7">
        <v>6.0927483729184502E-2</v>
      </c>
      <c r="AM10" s="7">
        <v>-2.44080064550042E-2</v>
      </c>
      <c r="AN10" s="7">
        <v>-0.11728668475144501</v>
      </c>
      <c r="AO10" s="7">
        <v>-0.165433220103613</v>
      </c>
      <c r="AP10" s="7">
        <v>-0.12792283290199399</v>
      </c>
      <c r="AQ10" s="7">
        <v>-4.3753971103589903E-2</v>
      </c>
      <c r="AR10" s="7">
        <v>2.4009568860759199E-2</v>
      </c>
      <c r="AS10" s="7">
        <v>4.8357648783305097E-2</v>
      </c>
      <c r="AT10" s="7">
        <v>4.1253763541307997E-2</v>
      </c>
      <c r="AU10" s="7">
        <v>1.9564427918795601E-2</v>
      </c>
      <c r="AV10" s="7">
        <v>1.18593281423971E-2</v>
      </c>
      <c r="AW10" s="7">
        <v>7.2110900732616397E-3</v>
      </c>
      <c r="AX10" s="7">
        <v>1.16806805018976E-2</v>
      </c>
      <c r="AY10" s="7">
        <v>1.43246494869699E-2</v>
      </c>
      <c r="AZ10" s="7">
        <v>4.66312753303593E-3</v>
      </c>
      <c r="BA10" s="7">
        <v>-3.4904012005501999E-3</v>
      </c>
      <c r="BB10" s="7">
        <v>-1.09949662982247E-2</v>
      </c>
      <c r="BC10" s="7">
        <v>-1.1852412504735999E-2</v>
      </c>
      <c r="BD10" s="7">
        <v>-1.7141849418511199E-2</v>
      </c>
      <c r="BE10" s="7">
        <v>-1.44230199999169E-2</v>
      </c>
      <c r="BF10" s="7">
        <v>-2.1137462098660301E-2</v>
      </c>
      <c r="BG10" s="7">
        <v>-2.9971689958056898E-3</v>
      </c>
      <c r="BH10" s="7">
        <v>1.6790657110016101E-2</v>
      </c>
      <c r="BI10" s="7">
        <v>3.8968809749847198E-4</v>
      </c>
      <c r="BJ10" s="7">
        <v>-1.8752766574067201E-2</v>
      </c>
      <c r="BK10" s="7">
        <v>-1.1304345673710799E-2</v>
      </c>
      <c r="BL10" s="6"/>
      <c r="BM10" s="6">
        <v>291.00934847571102</v>
      </c>
      <c r="BN10" s="6">
        <v>326.47991699024999</v>
      </c>
      <c r="BO10" s="6">
        <v>505.80218737412702</v>
      </c>
      <c r="BP10" s="6">
        <v>955.63259720485098</v>
      </c>
      <c r="BQ10" s="6">
        <v>2253.7468743762802</v>
      </c>
      <c r="BR10" s="6">
        <v>4403.2909426324904</v>
      </c>
      <c r="BS10" s="6">
        <v>6584.5207340549896</v>
      </c>
      <c r="BT10" s="6">
        <v>8173.8094017888398</v>
      </c>
      <c r="BU10" s="6">
        <v>8462.8158067944805</v>
      </c>
      <c r="BV10" s="6">
        <v>6398.8415228323902</v>
      </c>
      <c r="BW10" s="6">
        <v>3656.2982675751</v>
      </c>
      <c r="BX10" s="6">
        <v>1681.5890478346601</v>
      </c>
      <c r="BY10" s="6">
        <v>653.99395861067296</v>
      </c>
      <c r="BZ10" s="6">
        <v>283.104584680377</v>
      </c>
      <c r="CA10" s="6">
        <v>179.79189254028699</v>
      </c>
      <c r="CB10" s="6">
        <v>208.54542826863801</v>
      </c>
      <c r="CC10" s="6">
        <v>253.301035349194</v>
      </c>
      <c r="CD10" s="6">
        <v>239.59041726122399</v>
      </c>
      <c r="CE10" s="6">
        <v>283.69227257087198</v>
      </c>
      <c r="CF10" s="6">
        <v>328.81098179996002</v>
      </c>
      <c r="CG10" s="6">
        <v>204.69674162870001</v>
      </c>
      <c r="CH10" s="6">
        <v>184.953815769139</v>
      </c>
      <c r="CI10" s="6">
        <v>203.57483779716799</v>
      </c>
      <c r="CJ10" s="6">
        <v>224.90203235341201</v>
      </c>
      <c r="CK10" s="6">
        <v>239.304110692911</v>
      </c>
      <c r="CL10" s="6">
        <v>238.25074220857999</v>
      </c>
      <c r="CM10" s="6">
        <v>225.068048718076</v>
      </c>
      <c r="CN10" s="6">
        <v>211.03404623456601</v>
      </c>
      <c r="CO10" s="6">
        <v>107.86371364028101</v>
      </c>
      <c r="CP10" s="6">
        <v>26.0686061316548</v>
      </c>
    </row>
    <row r="11" spans="2:94" x14ac:dyDescent="0.35">
      <c r="C11" s="1">
        <v>4.3576795008307103</v>
      </c>
      <c r="D11" s="1">
        <v>4.3062939527096598</v>
      </c>
      <c r="E11" s="1">
        <v>4.2334366999395501</v>
      </c>
      <c r="F11" s="1">
        <v>4.1692549544059299</v>
      </c>
      <c r="G11" s="1">
        <v>4.14491603112607</v>
      </c>
      <c r="H11" s="1">
        <v>4.1700843826296499</v>
      </c>
      <c r="I11" s="1">
        <v>4.2255061142107104</v>
      </c>
      <c r="J11" s="1">
        <v>4.26583275771931</v>
      </c>
      <c r="K11" s="1">
        <v>4.2942784437144503</v>
      </c>
      <c r="L11" s="1">
        <v>4.30823218849621</v>
      </c>
      <c r="M11" s="1">
        <v>4.3123127040681499</v>
      </c>
      <c r="N11" s="1">
        <v>4.31238215362277</v>
      </c>
      <c r="O11" s="1">
        <v>4.3079342871200499</v>
      </c>
      <c r="P11" s="1">
        <v>4.3020983451601396</v>
      </c>
      <c r="Q11" s="1">
        <v>4.3003077592577199</v>
      </c>
      <c r="R11" s="1">
        <v>4.2928651357185599</v>
      </c>
      <c r="S11" s="1">
        <v>4.2912741343040501</v>
      </c>
      <c r="T11" s="1">
        <v>4.2909213583219898</v>
      </c>
      <c r="U11" s="1">
        <v>4.2791790796805298</v>
      </c>
      <c r="V11" s="1">
        <v>4.27573169501966</v>
      </c>
      <c r="W11" s="1">
        <v>4.2748851386686102</v>
      </c>
      <c r="X11" s="1">
        <v>4.2648624257475101</v>
      </c>
      <c r="Y11" s="1">
        <v>4.2586085130661004</v>
      </c>
      <c r="Z11" s="1">
        <v>4.25346254815262</v>
      </c>
      <c r="AA11" s="1">
        <v>4.2536834833897803</v>
      </c>
      <c r="AB11" s="1">
        <v>4.2483239427435304</v>
      </c>
      <c r="AC11" s="1">
        <v>4.2423604954148901</v>
      </c>
      <c r="AD11" s="1">
        <v>4.2514535488465102</v>
      </c>
      <c r="AE11" s="1">
        <v>4.2558717328652103</v>
      </c>
      <c r="AF11" s="1">
        <v>4.2491110463072204</v>
      </c>
      <c r="AG11" s="6"/>
      <c r="AH11" s="7">
        <v>5.1681000710944197E-2</v>
      </c>
      <c r="AI11" s="7">
        <v>7.3124952528784204E-2</v>
      </c>
      <c r="AJ11" s="7">
        <v>2.5101706303817001E-2</v>
      </c>
      <c r="AK11" s="7">
        <v>-8.1174028186017697E-2</v>
      </c>
      <c r="AL11" s="7">
        <v>-0.113201556253283</v>
      </c>
      <c r="AM11" s="7">
        <v>-8.50219166345942E-2</v>
      </c>
      <c r="AN11" s="7">
        <v>-1.32556310515601E-2</v>
      </c>
      <c r="AO11" s="7">
        <v>2.85549541517802E-2</v>
      </c>
      <c r="AP11" s="7">
        <v>3.9424463999985199E-2</v>
      </c>
      <c r="AQ11" s="7">
        <v>3.5670201060828501E-2</v>
      </c>
      <c r="AR11" s="7">
        <v>1.9885021496271998E-2</v>
      </c>
      <c r="AS11" s="7">
        <v>1.23330697471327E-2</v>
      </c>
      <c r="AT11" s="7">
        <v>3.3327619974211102E-3</v>
      </c>
      <c r="AU11" s="7">
        <v>-6.6878952273555E-3</v>
      </c>
      <c r="AV11" s="7">
        <v>-5.8641546851282596E-3</v>
      </c>
      <c r="AW11" s="7">
        <v>-4.6501694575826801E-3</v>
      </c>
      <c r="AX11" s="7">
        <v>-4.12765187843898E-3</v>
      </c>
      <c r="AY11" s="7">
        <v>-6.77220537648644E-4</v>
      </c>
      <c r="AZ11" s="7">
        <v>-3.99814715142696E-3</v>
      </c>
      <c r="BA11" s="7">
        <v>-5.8241764411840497E-3</v>
      </c>
      <c r="BB11" s="7">
        <v>3.3299994380989498E-4</v>
      </c>
      <c r="BC11" s="7">
        <v>-8.2647570434787898E-4</v>
      </c>
      <c r="BD11" s="7">
        <v>-6.7898606649950599E-3</v>
      </c>
      <c r="BE11" s="7">
        <v>-1.46238128173872E-2</v>
      </c>
      <c r="BF11" s="7">
        <v>-1.10099612017035E-2</v>
      </c>
      <c r="BG11" s="7">
        <v>4.9348180673281102E-4</v>
      </c>
      <c r="BH11" s="7">
        <v>1.3696796419582901E-3</v>
      </c>
      <c r="BI11" s="7">
        <v>6.65109137847589E-3</v>
      </c>
      <c r="BJ11" s="7">
        <v>4.8528720668222797E-3</v>
      </c>
      <c r="BK11" s="7">
        <v>-5.1600700627532099E-3</v>
      </c>
      <c r="BL11" s="6"/>
      <c r="BM11" s="6">
        <v>1687.1906348697901</v>
      </c>
      <c r="BN11" s="6">
        <v>3541.1001358355902</v>
      </c>
      <c r="BO11" s="6">
        <v>4052.8947520029001</v>
      </c>
      <c r="BP11" s="6">
        <v>4539.8444318137299</v>
      </c>
      <c r="BQ11" s="6">
        <v>5008.6902503288202</v>
      </c>
      <c r="BR11" s="6">
        <v>4138.8207497711901</v>
      </c>
      <c r="BS11" s="6">
        <v>2590.10161885855</v>
      </c>
      <c r="BT11" s="6">
        <v>1517.16150182193</v>
      </c>
      <c r="BU11" s="6">
        <v>873.44774273534301</v>
      </c>
      <c r="BV11" s="6">
        <v>627.38396530962598</v>
      </c>
      <c r="BW11" s="6">
        <v>413.33525043593301</v>
      </c>
      <c r="BX11" s="6">
        <v>348.652907084584</v>
      </c>
      <c r="BY11" s="6">
        <v>327.149717610256</v>
      </c>
      <c r="BZ11" s="6">
        <v>348.74738773782298</v>
      </c>
      <c r="CA11" s="6">
        <v>311.16128009519599</v>
      </c>
      <c r="CB11" s="6">
        <v>267.41450157508399</v>
      </c>
      <c r="CC11" s="6">
        <v>275.65711711034299</v>
      </c>
      <c r="CD11" s="6">
        <v>265.841411130523</v>
      </c>
      <c r="CE11" s="6">
        <v>202.67331002894699</v>
      </c>
      <c r="CF11" s="6">
        <v>174.650610067542</v>
      </c>
      <c r="CG11" s="6">
        <v>121.274502233012</v>
      </c>
      <c r="CH11" s="6">
        <v>72.643101405777898</v>
      </c>
      <c r="CI11" s="6">
        <v>54.766512675983499</v>
      </c>
      <c r="CJ11" s="6">
        <v>33.591370356259702</v>
      </c>
      <c r="CK11" s="6">
        <v>51.8363840946732</v>
      </c>
      <c r="CL11" s="6">
        <v>39.5753005836415</v>
      </c>
      <c r="CM11" s="6">
        <v>26.654543405018199</v>
      </c>
      <c r="CN11" s="6">
        <v>27.203185712202</v>
      </c>
      <c r="CO11" s="6">
        <v>16.8958095405074</v>
      </c>
      <c r="CP11" s="6">
        <v>17.6153795093859</v>
      </c>
    </row>
    <row r="12" spans="2:94" x14ac:dyDescent="0.35">
      <c r="C12" s="1">
        <v>3.7685884370040399</v>
      </c>
      <c r="D12" s="1">
        <v>3.7094737396587898</v>
      </c>
      <c r="E12" s="1">
        <v>3.7008796844876102</v>
      </c>
      <c r="F12" s="1">
        <v>3.7212967403083801</v>
      </c>
      <c r="G12" s="1">
        <v>3.7326756232252101</v>
      </c>
      <c r="H12" s="1">
        <v>3.7306833465679299</v>
      </c>
      <c r="I12" s="1">
        <v>3.7333849230682801</v>
      </c>
      <c r="J12" s="1">
        <v>3.7376974799417302</v>
      </c>
      <c r="K12" s="1">
        <v>3.7396840286739002</v>
      </c>
      <c r="L12" s="1">
        <v>3.73662934863744</v>
      </c>
      <c r="M12" s="1">
        <v>3.7357514013514401</v>
      </c>
      <c r="N12" s="1">
        <v>3.7341659623043699</v>
      </c>
      <c r="O12" s="1">
        <v>3.7330505663956601</v>
      </c>
      <c r="P12" s="1">
        <v>3.73655693557011</v>
      </c>
      <c r="Q12" s="1">
        <v>3.7368763756782899</v>
      </c>
      <c r="R12" s="1">
        <v>3.7393377657338802</v>
      </c>
      <c r="S12" s="1">
        <v>3.73759911684748</v>
      </c>
      <c r="T12" s="1">
        <v>3.7290581902111701</v>
      </c>
      <c r="U12" s="1">
        <v>3.7320526988653899</v>
      </c>
      <c r="V12" s="1">
        <v>3.7310279229060299</v>
      </c>
      <c r="W12" s="1">
        <v>3.72609521141263</v>
      </c>
      <c r="X12" s="1">
        <v>3.7322199345530001</v>
      </c>
      <c r="Y12" s="1">
        <v>3.7383769132208502</v>
      </c>
      <c r="Z12" s="1">
        <v>3.7426912962274699</v>
      </c>
      <c r="AA12" s="1">
        <v>3.7395743090961102</v>
      </c>
      <c r="AB12" s="1">
        <v>3.7383581810520901</v>
      </c>
      <c r="AC12" s="1">
        <v>3.7133258866374699</v>
      </c>
      <c r="AD12" s="1">
        <v>3.6978798109725699</v>
      </c>
      <c r="AE12" s="1">
        <v>3.7128197562147198</v>
      </c>
      <c r="AF12" s="1">
        <v>3.7730900197366899</v>
      </c>
      <c r="AG12" s="6"/>
      <c r="AH12" s="7">
        <v>5.9047708121702298E-2</v>
      </c>
      <c r="AI12" s="7">
        <v>-3.9339497885390602E-2</v>
      </c>
      <c r="AJ12" s="7">
        <v>-4.4008884353256603E-2</v>
      </c>
      <c r="AK12" s="7">
        <v>7.0458340871392498E-3</v>
      </c>
      <c r="AL12" s="7">
        <v>1.5003451298534001E-2</v>
      </c>
      <c r="AM12" s="7">
        <v>4.3753195456732799E-3</v>
      </c>
      <c r="AN12" s="7">
        <v>-4.2596217734928599E-3</v>
      </c>
      <c r="AO12" s="7">
        <v>2.4991974915629699E-3</v>
      </c>
      <c r="AP12" s="7">
        <v>7.9528308984049105E-3</v>
      </c>
      <c r="AQ12" s="7">
        <v>4.9197676596056004E-3</v>
      </c>
      <c r="AR12" s="7">
        <v>-4.5198459277535404E-3</v>
      </c>
      <c r="AS12" s="7">
        <v>-6.1754159450840597E-3</v>
      </c>
      <c r="AT12" s="7">
        <v>-7.35512216789206E-3</v>
      </c>
      <c r="AU12" s="7">
        <v>-1.3956748355160799E-3</v>
      </c>
      <c r="AV12" s="7">
        <v>5.1749931034912296E-3</v>
      </c>
      <c r="AW12" s="7">
        <v>9.9944189905069696E-3</v>
      </c>
      <c r="AX12" s="7">
        <v>4.4521555206147598E-3</v>
      </c>
      <c r="AY12" s="7">
        <v>-5.5104927031679298E-3</v>
      </c>
      <c r="AZ12" s="7">
        <v>-8.0629365215159308E-3</v>
      </c>
      <c r="BA12" s="7">
        <v>-9.0637954431640605E-3</v>
      </c>
      <c r="BB12" s="7">
        <v>-1.2595292712609099E-2</v>
      </c>
      <c r="BC12" s="7">
        <v>-5.62238056166972E-3</v>
      </c>
      <c r="BD12" s="7">
        <v>-8.9785535657398695E-4</v>
      </c>
      <c r="BE12" s="7">
        <v>8.1437778413858703E-3</v>
      </c>
      <c r="BF12" s="7">
        <v>5.4594845925598299E-3</v>
      </c>
      <c r="BG12" s="7">
        <v>5.7126072955927098E-3</v>
      </c>
      <c r="BH12" s="7">
        <v>-1.96332286783585E-2</v>
      </c>
      <c r="BI12" s="7">
        <v>-3.3796722579123799E-2</v>
      </c>
      <c r="BJ12" s="7">
        <v>-3.2956263446781799E-2</v>
      </c>
      <c r="BK12" s="7">
        <v>8.8750914714497905E-2</v>
      </c>
      <c r="BL12" s="6"/>
      <c r="BM12" s="6">
        <v>1188.5162853586</v>
      </c>
      <c r="BN12" s="6">
        <v>2301.8634806902601</v>
      </c>
      <c r="BO12" s="6">
        <v>2697.2630151213698</v>
      </c>
      <c r="BP12" s="6">
        <v>2793.4811935032199</v>
      </c>
      <c r="BQ12" s="6">
        <v>2496.9305994288102</v>
      </c>
      <c r="BR12" s="6">
        <v>1831.0549831478099</v>
      </c>
      <c r="BS12" s="6">
        <v>1270.3533034849099</v>
      </c>
      <c r="BT12" s="6">
        <v>834.22298560076194</v>
      </c>
      <c r="BU12" s="6">
        <v>516.53122147269096</v>
      </c>
      <c r="BV12" s="6">
        <v>389.07282740106302</v>
      </c>
      <c r="BW12" s="6">
        <v>226.32775990361799</v>
      </c>
      <c r="BX12" s="6">
        <v>157.99473875144801</v>
      </c>
      <c r="BY12" s="6">
        <v>119.786061816808</v>
      </c>
      <c r="BZ12" s="6">
        <v>89.154296499021797</v>
      </c>
      <c r="CA12" s="6">
        <v>93.868726659655906</v>
      </c>
      <c r="CB12" s="6">
        <v>82.228822323892402</v>
      </c>
      <c r="CC12" s="6">
        <v>76.240585950431594</v>
      </c>
      <c r="CD12" s="6">
        <v>77.038912951433801</v>
      </c>
      <c r="CE12" s="6">
        <v>75.148685680426496</v>
      </c>
      <c r="CF12" s="6">
        <v>77.240876537371307</v>
      </c>
      <c r="CG12" s="6">
        <v>85.194781757392406</v>
      </c>
      <c r="CH12" s="6">
        <v>86.674264071190194</v>
      </c>
      <c r="CI12" s="6">
        <v>84.881696026076995</v>
      </c>
      <c r="CJ12" s="6">
        <v>84.547222985028299</v>
      </c>
      <c r="CK12" s="6">
        <v>85.608830479580902</v>
      </c>
      <c r="CL12" s="6">
        <v>82.700908432558606</v>
      </c>
      <c r="CM12" s="6">
        <v>80.867955753389694</v>
      </c>
      <c r="CN12" s="6">
        <v>72.684655980297094</v>
      </c>
      <c r="CO12" s="6">
        <v>74.453005731206304</v>
      </c>
      <c r="CP12" s="6">
        <v>66.776710910079103</v>
      </c>
    </row>
    <row r="13" spans="2:94" x14ac:dyDescent="0.35">
      <c r="C13" s="1">
        <v>4.5312244554111301</v>
      </c>
      <c r="D13" s="1">
        <v>4.5107491431892104</v>
      </c>
      <c r="E13" s="1">
        <v>4.47543905226647</v>
      </c>
      <c r="F13" s="1">
        <v>4.4629113245766101</v>
      </c>
      <c r="G13" s="1">
        <v>4.4621005486937104</v>
      </c>
      <c r="H13" s="1">
        <v>4.4765490240747203</v>
      </c>
      <c r="I13" s="1">
        <v>4.5114299683324797</v>
      </c>
      <c r="J13" s="1">
        <v>4.5537215968198703</v>
      </c>
      <c r="K13" s="1">
        <v>4.5894562786424604</v>
      </c>
      <c r="L13" s="1">
        <v>4.6147242050313704</v>
      </c>
      <c r="M13" s="1">
        <v>4.6319260630199102</v>
      </c>
      <c r="N13" s="1">
        <v>4.6395501947031601</v>
      </c>
      <c r="O13" s="1">
        <v>4.6439644866442302</v>
      </c>
      <c r="P13" s="1">
        <v>4.6477631958925096</v>
      </c>
      <c r="Q13" s="1">
        <v>4.6503511275045302</v>
      </c>
      <c r="R13" s="1">
        <v>4.64997451530399</v>
      </c>
      <c r="S13" s="1">
        <v>4.6465144437612196</v>
      </c>
      <c r="T13" s="1">
        <v>4.6389714834230604</v>
      </c>
      <c r="U13" s="1">
        <v>4.63167700515808</v>
      </c>
      <c r="V13" s="1">
        <v>4.62432355149285</v>
      </c>
      <c r="W13" s="1">
        <v>4.6153259373269799</v>
      </c>
      <c r="X13" s="1">
        <v>4.6039267805472299</v>
      </c>
      <c r="Y13" s="1">
        <v>4.58452392281868</v>
      </c>
      <c r="Z13" s="1">
        <v>4.5554571622262499</v>
      </c>
      <c r="AA13" s="1">
        <v>4.5354504332098102</v>
      </c>
      <c r="AB13" s="1">
        <v>4.5182478323984698</v>
      </c>
      <c r="AC13" s="1">
        <v>4.4967281080024</v>
      </c>
      <c r="AD13" s="1">
        <v>4.4797553569359501</v>
      </c>
      <c r="AE13" s="1">
        <v>4.4379674092766797</v>
      </c>
      <c r="AF13" s="1">
        <v>4.4340798624620703</v>
      </c>
      <c r="AG13" s="6"/>
      <c r="AH13" s="7">
        <v>2.22554072609445E-2</v>
      </c>
      <c r="AI13" s="7">
        <v>2.3632751562119601E-2</v>
      </c>
      <c r="AJ13" s="7">
        <v>-1.4308034592642301E-2</v>
      </c>
      <c r="AK13" s="7">
        <v>-2.72132159230037E-2</v>
      </c>
      <c r="AL13" s="7">
        <v>-4.0262768623602299E-2</v>
      </c>
      <c r="AM13" s="7">
        <v>-5.9228567741258502E-2</v>
      </c>
      <c r="AN13" s="7">
        <v>-3.5786535519761797E-2</v>
      </c>
      <c r="AO13" s="7">
        <v>-5.2358672889101102E-3</v>
      </c>
      <c r="AP13" s="7">
        <v>1.9705220374641799E-2</v>
      </c>
      <c r="AQ13" s="7">
        <v>2.7209590675405099E-2</v>
      </c>
      <c r="AR13" s="7">
        <v>2.1700013131941299E-2</v>
      </c>
      <c r="AS13" s="7">
        <v>1.22031887278515E-2</v>
      </c>
      <c r="AT13" s="7">
        <v>3.8150685811394699E-3</v>
      </c>
      <c r="AU13" s="7">
        <v>1.42308214175228E-3</v>
      </c>
      <c r="AV13" s="7">
        <v>3.5130910201510998E-3</v>
      </c>
      <c r="AW13" s="7">
        <v>7.5436650363819103E-3</v>
      </c>
      <c r="AX13" s="7">
        <v>7.2245780217985896E-3</v>
      </c>
      <c r="AY13" s="7">
        <v>-1.0550246170176599E-3</v>
      </c>
      <c r="AZ13" s="7">
        <v>-4.7551588661714599E-3</v>
      </c>
      <c r="BA13" s="7">
        <v>-1.5699391058373901E-3</v>
      </c>
      <c r="BB13" s="7">
        <v>7.4011260239891302E-3</v>
      </c>
      <c r="BC13" s="7">
        <v>1.4807801892822299E-2</v>
      </c>
      <c r="BD13" s="7">
        <v>4.2520675311136201E-3</v>
      </c>
      <c r="BE13" s="7">
        <v>-2.1081591642552699E-2</v>
      </c>
      <c r="BF13" s="7">
        <v>-1.9161159354629101E-2</v>
      </c>
      <c r="BG13" s="7">
        <v>-1.0946369864945101E-2</v>
      </c>
      <c r="BH13" s="7">
        <v>-1.41518552577074E-2</v>
      </c>
      <c r="BI13" s="7">
        <v>7.44482399067812E-3</v>
      </c>
      <c r="BJ13" s="7">
        <v>-3.01229660524862E-2</v>
      </c>
      <c r="BK13" s="7">
        <v>1.21248319638558E-3</v>
      </c>
      <c r="BL13" s="6"/>
      <c r="BM13" s="6">
        <v>1286.7030528176499</v>
      </c>
      <c r="BN13" s="6">
        <v>1606.34032344774</v>
      </c>
      <c r="BO13" s="6">
        <v>2371.7276099258902</v>
      </c>
      <c r="BP13" s="6">
        <v>3131.8813811421101</v>
      </c>
      <c r="BQ13" s="6">
        <v>3665.89207625374</v>
      </c>
      <c r="BR13" s="6">
        <v>2974.4958032084901</v>
      </c>
      <c r="BS13" s="6">
        <v>1801.45750188123</v>
      </c>
      <c r="BT13" s="6">
        <v>838.82295487036401</v>
      </c>
      <c r="BU13" s="6">
        <v>313.10073394805403</v>
      </c>
      <c r="BV13" s="6">
        <v>129.69757887976601</v>
      </c>
      <c r="BW13" s="6">
        <v>69.775653225848203</v>
      </c>
      <c r="BX13" s="6">
        <v>45.928931056713097</v>
      </c>
      <c r="BY13" s="6">
        <v>39.880511046379098</v>
      </c>
      <c r="BZ13" s="6">
        <v>34.539395304997001</v>
      </c>
      <c r="CA13" s="6">
        <v>36.230947110683601</v>
      </c>
      <c r="CB13" s="6">
        <v>44.872811500061701</v>
      </c>
      <c r="CC13" s="6">
        <v>51.820753194612301</v>
      </c>
      <c r="CD13" s="6">
        <v>56.208900952449</v>
      </c>
      <c r="CE13" s="6">
        <v>62.705264518297099</v>
      </c>
      <c r="CF13" s="6">
        <v>64.703077742341407</v>
      </c>
      <c r="CG13" s="6">
        <v>60.870176574193799</v>
      </c>
      <c r="CH13" s="6">
        <v>53.238932683004499</v>
      </c>
      <c r="CI13" s="6">
        <v>55.027373751159701</v>
      </c>
      <c r="CJ13" s="6">
        <v>53.776889896300403</v>
      </c>
      <c r="CK13" s="6">
        <v>50.9217463396201</v>
      </c>
      <c r="CL13" s="6">
        <v>46.0324832520432</v>
      </c>
      <c r="CM13" s="6">
        <v>44.028396951134901</v>
      </c>
      <c r="CN13" s="6">
        <v>39.120493980252903</v>
      </c>
      <c r="CO13" s="6">
        <v>39.101617585466499</v>
      </c>
      <c r="CP13" s="6">
        <v>33.540805102295003</v>
      </c>
    </row>
    <row r="14" spans="2:94" x14ac:dyDescent="0.35">
      <c r="C14" s="1">
        <v>3.96177443366927</v>
      </c>
      <c r="D14" s="1">
        <v>3.9063229935666199</v>
      </c>
      <c r="E14" s="1">
        <v>3.87776480553647</v>
      </c>
      <c r="F14" s="1">
        <v>3.8243884702668902</v>
      </c>
      <c r="G14" s="1">
        <v>3.7900477596781501</v>
      </c>
      <c r="H14" s="1">
        <v>3.7943680513809102</v>
      </c>
      <c r="I14" s="1">
        <v>3.8165487451358699</v>
      </c>
      <c r="J14" s="1">
        <v>3.8363981733472299</v>
      </c>
      <c r="K14" s="1">
        <v>3.83166074617117</v>
      </c>
      <c r="L14" s="1">
        <v>3.8318733386497699</v>
      </c>
      <c r="M14" s="1">
        <v>3.8351681475672299</v>
      </c>
      <c r="N14" s="1">
        <v>3.8297130887522899</v>
      </c>
      <c r="O14" s="1">
        <v>3.8321182901742898</v>
      </c>
      <c r="P14" s="1">
        <v>3.8376591420522099</v>
      </c>
      <c r="Q14" s="1">
        <v>3.83585010668827</v>
      </c>
      <c r="R14" s="1">
        <v>3.8437336993774198</v>
      </c>
      <c r="S14" s="1">
        <v>3.8278773037357299</v>
      </c>
      <c r="T14" s="1">
        <v>3.8272841938938398</v>
      </c>
      <c r="U14" s="1">
        <v>3.8256712413532501</v>
      </c>
      <c r="V14" s="1">
        <v>3.8256177027822198</v>
      </c>
      <c r="W14" s="1">
        <v>3.8288073996289298</v>
      </c>
      <c r="X14" s="1">
        <v>3.8312863092517402</v>
      </c>
      <c r="Y14" s="1">
        <v>3.8275427783499798</v>
      </c>
      <c r="Z14" s="1">
        <v>3.83067542195547</v>
      </c>
      <c r="AA14" s="1">
        <v>3.8318531740478501</v>
      </c>
      <c r="AB14" s="1">
        <v>3.8488117750417401</v>
      </c>
      <c r="AC14" s="1">
        <v>3.85317749333807</v>
      </c>
      <c r="AD14" s="1">
        <v>3.8617695282195101</v>
      </c>
      <c r="AE14" s="1">
        <v>3.8902060920012702</v>
      </c>
      <c r="AF14" s="1">
        <v>3.93216662460698</v>
      </c>
      <c r="AG14" s="6"/>
      <c r="AH14" s="7">
        <v>3.8204706456346701E-2</v>
      </c>
      <c r="AI14" s="7">
        <v>1.9338217326223501E-2</v>
      </c>
      <c r="AJ14" s="7">
        <v>3.1159399646019201E-2</v>
      </c>
      <c r="AK14" s="7">
        <v>-3.3524212261790497E-2</v>
      </c>
      <c r="AL14" s="7">
        <v>-8.2541226214114402E-2</v>
      </c>
      <c r="AM14" s="7">
        <v>-5.9951450084378299E-2</v>
      </c>
      <c r="AN14" s="7">
        <v>-9.9282276062681307E-3</v>
      </c>
      <c r="AO14" s="7">
        <v>2.2791917776578401E-2</v>
      </c>
      <c r="AP14" s="7">
        <v>9.7765215295760304E-3</v>
      </c>
      <c r="AQ14" s="7">
        <v>-2.46530663602623E-3</v>
      </c>
      <c r="AR14" s="7">
        <v>-9.7899390815983992E-3</v>
      </c>
      <c r="AS14" s="7">
        <v>-1.6060643773188301E-2</v>
      </c>
      <c r="AT14" s="7">
        <v>-1.1171996756867499E-2</v>
      </c>
      <c r="AU14" s="7">
        <v>-1.8923281539776E-3</v>
      </c>
      <c r="AV14" s="7">
        <v>4.8112656250402603E-3</v>
      </c>
      <c r="AW14" s="7">
        <v>2.43333664846501E-4</v>
      </c>
      <c r="AX14" s="7">
        <v>-3.2948325694857799E-3</v>
      </c>
      <c r="AY14" s="7">
        <v>-1.1879416599938899E-2</v>
      </c>
      <c r="AZ14" s="7">
        <v>-2.1401170138698501E-2</v>
      </c>
      <c r="BA14" s="7">
        <v>-2.1048781335610701E-2</v>
      </c>
      <c r="BB14" s="7">
        <v>-1.4182975013370199E-2</v>
      </c>
      <c r="BC14" s="7">
        <v>-2.2293173098210601E-3</v>
      </c>
      <c r="BD14" s="7">
        <v>-7.7482249765868502E-3</v>
      </c>
      <c r="BE14" s="7">
        <v>-2.40628811108658E-2</v>
      </c>
      <c r="BF14" s="7">
        <v>-1.7385181302563901E-2</v>
      </c>
      <c r="BG14" s="7">
        <v>-7.1702168948357698E-3</v>
      </c>
      <c r="BH14" s="7">
        <v>5.1303522761395103E-4</v>
      </c>
      <c r="BI14" s="7">
        <v>-1.1948401245308E-2</v>
      </c>
      <c r="BJ14" s="7">
        <v>-1.13185108634066E-2</v>
      </c>
      <c r="BK14" s="7">
        <v>3.0544947691961599E-2</v>
      </c>
      <c r="BL14" s="6"/>
      <c r="BM14" s="6">
        <v>4020.2036105812399</v>
      </c>
      <c r="BN14" s="6">
        <v>5771.76810642279</v>
      </c>
      <c r="BO14" s="6">
        <v>6159.9803845510496</v>
      </c>
      <c r="BP14" s="6">
        <v>5980.8613691896899</v>
      </c>
      <c r="BQ14" s="6">
        <v>6961.1832942248802</v>
      </c>
      <c r="BR14" s="6">
        <v>6495.4473591182305</v>
      </c>
      <c r="BS14" s="6">
        <v>6386.0455555671497</v>
      </c>
      <c r="BT14" s="6">
        <v>5451.4858660759101</v>
      </c>
      <c r="BU14" s="6">
        <v>3947.4217840203801</v>
      </c>
      <c r="BV14" s="6">
        <v>2654.9026500682799</v>
      </c>
      <c r="BW14" s="6">
        <v>1940.8863490062499</v>
      </c>
      <c r="BX14" s="6">
        <v>1820.3846818695799</v>
      </c>
      <c r="BY14" s="6">
        <v>1604.7913559467199</v>
      </c>
      <c r="BZ14" s="6">
        <v>1283.61056448666</v>
      </c>
      <c r="CA14" s="6">
        <v>1249.6131489029599</v>
      </c>
      <c r="CB14" s="6">
        <v>1291.3781079123401</v>
      </c>
      <c r="CC14" s="6">
        <v>1206.3104368735001</v>
      </c>
      <c r="CD14" s="6">
        <v>1254.61070400071</v>
      </c>
      <c r="CE14" s="6">
        <v>1261.44338398332</v>
      </c>
      <c r="CF14" s="6">
        <v>1080.8934123768299</v>
      </c>
      <c r="CG14" s="6">
        <v>1072.2049747758699</v>
      </c>
      <c r="CH14" s="6">
        <v>1216.46963115634</v>
      </c>
      <c r="CI14" s="6">
        <v>1347.1559442616399</v>
      </c>
      <c r="CJ14" s="6">
        <v>1230.2323747350999</v>
      </c>
      <c r="CK14" s="6">
        <v>1332.88813044835</v>
      </c>
      <c r="CL14" s="6">
        <v>1228.4828321186801</v>
      </c>
      <c r="CM14" s="6">
        <v>1009.40998083395</v>
      </c>
      <c r="CN14" s="6">
        <v>1510.7678215999999</v>
      </c>
      <c r="CO14" s="6">
        <v>1639.6821045618501</v>
      </c>
      <c r="CP14" s="6">
        <v>454.72825094845098</v>
      </c>
    </row>
    <row r="15" spans="2:94" x14ac:dyDescent="0.35">
      <c r="C15" s="1">
        <v>4.20019689593616</v>
      </c>
      <c r="D15" s="1">
        <v>4.1734007670314996</v>
      </c>
      <c r="E15" s="1">
        <v>4.1617024449978004</v>
      </c>
      <c r="F15" s="1">
        <v>4.1666169060796303</v>
      </c>
      <c r="G15" s="1">
        <v>4.1755481808700203</v>
      </c>
      <c r="H15" s="1">
        <v>4.1754051034761099</v>
      </c>
      <c r="I15" s="1">
        <v>4.1781717886972798</v>
      </c>
      <c r="J15" s="1">
        <v>4.1745888854892002</v>
      </c>
      <c r="K15" s="1">
        <v>4.1840926982597599</v>
      </c>
      <c r="L15" s="1">
        <v>4.1846614233243402</v>
      </c>
      <c r="M15" s="1">
        <v>4.18884324079972</v>
      </c>
      <c r="N15" s="1">
        <v>4.1854688767256301</v>
      </c>
      <c r="O15" s="1">
        <v>4.1813412744598502</v>
      </c>
      <c r="P15" s="1">
        <v>4.1743104914672999</v>
      </c>
      <c r="Q15" s="1">
        <v>4.1745402966610801</v>
      </c>
      <c r="R15" s="1">
        <v>4.1724406603732103</v>
      </c>
      <c r="S15" s="1">
        <v>4.1734225922050898</v>
      </c>
      <c r="T15" s="1">
        <v>4.1751409697464199</v>
      </c>
      <c r="U15" s="1">
        <v>4.1703059589867397</v>
      </c>
      <c r="V15" s="1">
        <v>4.1712106838837597</v>
      </c>
      <c r="W15" s="1">
        <v>4.1701881816529598</v>
      </c>
      <c r="X15" s="1">
        <v>4.1657534706845096</v>
      </c>
      <c r="Y15" s="1">
        <v>4.1670873631184397</v>
      </c>
      <c r="Z15" s="1">
        <v>4.1642492041986499</v>
      </c>
      <c r="AA15" s="1">
        <v>4.16662248407623</v>
      </c>
      <c r="AB15" s="1">
        <v>4.1689496741342102</v>
      </c>
      <c r="AC15" s="1">
        <v>4.1716525794574499</v>
      </c>
      <c r="AD15" s="1">
        <v>4.1782303160767302</v>
      </c>
      <c r="AE15" s="1">
        <v>4.1931788036365596</v>
      </c>
      <c r="AF15" s="1">
        <v>4.2144910186914597</v>
      </c>
      <c r="AG15" s="6"/>
      <c r="AH15" s="7">
        <v>2.9956459593834899E-2</v>
      </c>
      <c r="AI15" s="7">
        <v>-9.6912510914022101E-3</v>
      </c>
      <c r="AJ15" s="7">
        <v>-2.7493169770459298E-2</v>
      </c>
      <c r="AK15" s="7">
        <v>-8.6541202189431201E-3</v>
      </c>
      <c r="AL15" s="7">
        <v>4.99000616758779E-3</v>
      </c>
      <c r="AM15" s="7">
        <v>5.07096995781358E-3</v>
      </c>
      <c r="AN15" s="7">
        <v>-2.7216407702073098E-3</v>
      </c>
      <c r="AO15" s="7">
        <v>-9.7050675564312201E-3</v>
      </c>
      <c r="AP15" s="7">
        <v>7.8208028604201602E-4</v>
      </c>
      <c r="AQ15" s="7">
        <v>8.7744519647476593E-3</v>
      </c>
      <c r="AR15" s="7">
        <v>1.3340557543713299E-2</v>
      </c>
      <c r="AS15" s="7">
        <v>1.10126157056878E-2</v>
      </c>
      <c r="AT15" s="7">
        <v>3.4075601663085999E-4</v>
      </c>
      <c r="AU15" s="7">
        <v>-8.2434471240792392E-3</v>
      </c>
      <c r="AV15" s="7">
        <v>-8.0537474102660607E-3</v>
      </c>
      <c r="AW15" s="7">
        <v>-4.14681185748891E-3</v>
      </c>
      <c r="AX15" s="7">
        <v>-1.65512310686435E-4</v>
      </c>
      <c r="AY15" s="7">
        <v>2.2567787262424499E-3</v>
      </c>
      <c r="AZ15" s="7">
        <v>1.1311684732058099E-3</v>
      </c>
      <c r="BA15" s="7">
        <v>3.3999673157042499E-3</v>
      </c>
      <c r="BB15" s="7">
        <v>2.7981335875296902E-4</v>
      </c>
      <c r="BC15" s="7">
        <v>-3.0421900934253202E-3</v>
      </c>
      <c r="BD15" s="7">
        <v>-4.0454685302611102E-3</v>
      </c>
      <c r="BE15" s="7">
        <v>-3.9372066921422103E-3</v>
      </c>
      <c r="BF15" s="7">
        <v>-7.0405580832201701E-3</v>
      </c>
      <c r="BG15" s="7">
        <v>-4.1511696048867697E-3</v>
      </c>
      <c r="BH15" s="7">
        <v>-4.7439098445105501E-4</v>
      </c>
      <c r="BI15" s="7">
        <v>-1.8001672032065901E-3</v>
      </c>
      <c r="BJ15" s="7">
        <v>2.0918887583668399E-3</v>
      </c>
      <c r="BK15" s="7">
        <v>1.47967874988828E-2</v>
      </c>
      <c r="BL15" s="6"/>
      <c r="BM15" s="6">
        <v>7141.6459781174799</v>
      </c>
      <c r="BN15" s="6">
        <v>9682.6099841951309</v>
      </c>
      <c r="BO15" s="6">
        <v>7678.3364289801602</v>
      </c>
      <c r="BP15" s="6">
        <v>6261.3957489142504</v>
      </c>
      <c r="BQ15" s="6">
        <v>5565.7989240255101</v>
      </c>
      <c r="BR15" s="6">
        <v>5977.2661588723104</v>
      </c>
      <c r="BS15" s="6">
        <v>4430.2199240926302</v>
      </c>
      <c r="BT15" s="6">
        <v>3513.47619287508</v>
      </c>
      <c r="BU15" s="6">
        <v>2293.5648091032799</v>
      </c>
      <c r="BV15" s="6">
        <v>1523.9394647148499</v>
      </c>
      <c r="BW15" s="6">
        <v>1114.61574282229</v>
      </c>
      <c r="BX15" s="6">
        <v>863.85651299878396</v>
      </c>
      <c r="BY15" s="6">
        <v>608.38014694854201</v>
      </c>
      <c r="BZ15" s="6">
        <v>478.239882992687</v>
      </c>
      <c r="CA15" s="6">
        <v>356.53157484588797</v>
      </c>
      <c r="CB15" s="6">
        <v>282.627277983863</v>
      </c>
      <c r="CC15" s="6">
        <v>222.47303807211401</v>
      </c>
      <c r="CD15" s="6">
        <v>171.41529774460699</v>
      </c>
      <c r="CE15" s="6">
        <v>199.42096476241099</v>
      </c>
      <c r="CF15" s="6">
        <v>242.967876904006</v>
      </c>
      <c r="CG15" s="6">
        <v>294.82174423652202</v>
      </c>
      <c r="CH15" s="6">
        <v>261.82775297304698</v>
      </c>
      <c r="CI15" s="6">
        <v>200.71617577549401</v>
      </c>
      <c r="CJ15" s="6">
        <v>164.351945703778</v>
      </c>
      <c r="CK15" s="6">
        <v>166.41424092946099</v>
      </c>
      <c r="CL15" s="6">
        <v>109.84108538270399</v>
      </c>
      <c r="CM15" s="6">
        <v>73.556458046012096</v>
      </c>
      <c r="CN15" s="6">
        <v>57.414247165634997</v>
      </c>
      <c r="CO15" s="6">
        <v>46.485271967766202</v>
      </c>
      <c r="CP15" s="6">
        <v>30.9328568318222</v>
      </c>
    </row>
    <row r="16" spans="2:94" x14ac:dyDescent="0.35">
      <c r="C16" s="1">
        <v>3.85913893636629</v>
      </c>
      <c r="D16" s="1">
        <v>3.8024346704166199</v>
      </c>
      <c r="E16" s="1">
        <v>3.7589750077993598</v>
      </c>
      <c r="F16" s="1">
        <v>3.7210396366790301</v>
      </c>
      <c r="G16" s="1">
        <v>3.69428218366102</v>
      </c>
      <c r="H16" s="1">
        <v>3.6768711838242498</v>
      </c>
      <c r="I16" s="1">
        <v>3.6708453593568802</v>
      </c>
      <c r="J16" s="1">
        <v>3.6783666138934201</v>
      </c>
      <c r="K16" s="1">
        <v>3.7242756895770701</v>
      </c>
      <c r="L16" s="1">
        <v>3.7569528327916002</v>
      </c>
      <c r="M16" s="1">
        <v>3.7813239422664999</v>
      </c>
      <c r="N16" s="1">
        <v>3.7924322585587098</v>
      </c>
      <c r="O16" s="1">
        <v>3.8018419673627202</v>
      </c>
      <c r="P16" s="1">
        <v>3.8078464685133899</v>
      </c>
      <c r="Q16" s="1">
        <v>3.8139039811419502</v>
      </c>
      <c r="R16" s="1">
        <v>3.81244359396231</v>
      </c>
      <c r="S16" s="1">
        <v>3.8085211707128201</v>
      </c>
      <c r="T16" s="1">
        <v>3.8074022487054799</v>
      </c>
      <c r="U16" s="1">
        <v>3.7995120788288399</v>
      </c>
      <c r="V16" s="1">
        <v>3.78969224826244</v>
      </c>
      <c r="W16" s="1">
        <v>3.77925461149507</v>
      </c>
      <c r="X16" s="1">
        <v>3.7761152263814401</v>
      </c>
      <c r="Y16" s="1">
        <v>3.7712375508157399</v>
      </c>
      <c r="Z16" s="1">
        <v>3.7611870049166201</v>
      </c>
      <c r="AA16" s="1">
        <v>3.7452037765178701</v>
      </c>
      <c r="AB16" s="1">
        <v>3.7284378719408098</v>
      </c>
      <c r="AC16" s="1">
        <v>3.71525372767349</v>
      </c>
      <c r="AD16" s="1">
        <v>3.7102649606428</v>
      </c>
      <c r="AE16" s="1">
        <v>3.72441830262601</v>
      </c>
      <c r="AF16" s="1">
        <v>3.7385426880744199</v>
      </c>
      <c r="AG16" s="6"/>
      <c r="AH16" s="7">
        <v>5.9571429388482998E-2</v>
      </c>
      <c r="AI16" s="7">
        <v>3.4077707635667698E-2</v>
      </c>
      <c r="AJ16" s="7">
        <v>9.8659438136625599E-4</v>
      </c>
      <c r="AK16" s="7">
        <v>-1.4150248561454099E-2</v>
      </c>
      <c r="AL16" s="7">
        <v>-2.7645607491528602E-2</v>
      </c>
      <c r="AM16" s="7">
        <v>-5.6158087740904201E-2</v>
      </c>
      <c r="AN16" s="7">
        <v>-9.5612647309793797E-2</v>
      </c>
      <c r="AO16" s="7">
        <v>-9.9225119275923299E-2</v>
      </c>
      <c r="AP16" s="7">
        <v>-2.51797449078657E-2</v>
      </c>
      <c r="AQ16" s="7">
        <v>2.41829279817295E-2</v>
      </c>
      <c r="AR16" s="7">
        <v>3.4174757674649399E-2</v>
      </c>
      <c r="AS16" s="7">
        <v>2.2089044128962301E-2</v>
      </c>
      <c r="AT16" s="7">
        <v>1.16200959162232E-2</v>
      </c>
      <c r="AU16" s="7">
        <v>8.5870979589697093E-3</v>
      </c>
      <c r="AV16" s="7">
        <v>7.4973998021217701E-3</v>
      </c>
      <c r="AW16" s="7">
        <v>7.8217180795723106E-3</v>
      </c>
      <c r="AX16" s="7">
        <v>5.1776641549448497E-3</v>
      </c>
      <c r="AY16" s="7">
        <v>4.7767801125943596E-3</v>
      </c>
      <c r="AZ16" s="7">
        <v>-3.7373096926646599E-3</v>
      </c>
      <c r="BA16" s="7">
        <v>-1.1940533558711001E-2</v>
      </c>
      <c r="BB16" s="7">
        <v>-2.05409756301165E-2</v>
      </c>
      <c r="BC16" s="7">
        <v>-1.3622061965318E-2</v>
      </c>
      <c r="BD16" s="7">
        <v>-5.5916201825948302E-3</v>
      </c>
      <c r="BE16" s="7">
        <v>-4.0001451966329296E-3</v>
      </c>
      <c r="BF16" s="7">
        <v>-6.0622815579289098E-3</v>
      </c>
      <c r="BG16" s="7">
        <v>-2.3055920448040002E-2</v>
      </c>
      <c r="BH16" s="7">
        <v>-3.2909641997880601E-2</v>
      </c>
      <c r="BI16" s="7">
        <v>-3.2172032311470103E-2</v>
      </c>
      <c r="BJ16" s="7">
        <v>-3.7942563801086301E-3</v>
      </c>
      <c r="BK16" s="7">
        <v>1.07909948646055E-2</v>
      </c>
      <c r="BL16" s="6"/>
      <c r="BM16" s="6">
        <v>1230.1942744897899</v>
      </c>
      <c r="BN16" s="6">
        <v>3820.7788947658601</v>
      </c>
      <c r="BO16" s="6">
        <v>5843.7039136330995</v>
      </c>
      <c r="BP16" s="6">
        <v>6453.8760509429503</v>
      </c>
      <c r="BQ16" s="6">
        <v>6749.5971616919196</v>
      </c>
      <c r="BR16" s="6">
        <v>7387.1873917493403</v>
      </c>
      <c r="BS16" s="6">
        <v>6893.7671023595403</v>
      </c>
      <c r="BT16" s="6">
        <v>4900.6999235558897</v>
      </c>
      <c r="BU16" s="6">
        <v>2621.7710295388501</v>
      </c>
      <c r="BV16" s="6">
        <v>1113.9479620131799</v>
      </c>
      <c r="BW16" s="6">
        <v>411.31178584364102</v>
      </c>
      <c r="BX16" s="6">
        <v>181.33207704272399</v>
      </c>
      <c r="BY16" s="6">
        <v>147.855929746284</v>
      </c>
      <c r="BZ16" s="6">
        <v>166.14807122597099</v>
      </c>
      <c r="CA16" s="6">
        <v>155.60441424120199</v>
      </c>
      <c r="CB16" s="6">
        <v>251.27369701702199</v>
      </c>
      <c r="CC16" s="6">
        <v>441.97633966682702</v>
      </c>
      <c r="CD16" s="6">
        <v>584.20532959453396</v>
      </c>
      <c r="CE16" s="6">
        <v>710.90020936765302</v>
      </c>
      <c r="CF16" s="6">
        <v>781.67955426725496</v>
      </c>
      <c r="CG16" s="6">
        <v>746.05341415084604</v>
      </c>
      <c r="CH16" s="6">
        <v>533.30432901860195</v>
      </c>
      <c r="CI16" s="6">
        <v>406.00078456290203</v>
      </c>
      <c r="CJ16" s="6">
        <v>268.42416401596802</v>
      </c>
      <c r="CK16" s="6">
        <v>197.47235160849399</v>
      </c>
      <c r="CL16" s="6">
        <v>170.70058904277701</v>
      </c>
      <c r="CM16" s="6">
        <v>130.79162842049399</v>
      </c>
      <c r="CN16" s="6">
        <v>78.397414930738094</v>
      </c>
      <c r="CO16" s="6">
        <v>71.1167499480636</v>
      </c>
      <c r="CP16" s="6">
        <v>68.2792821253352</v>
      </c>
    </row>
    <row r="17" spans="3:94" x14ac:dyDescent="0.35">
      <c r="C17" s="1">
        <v>3.82337129337626</v>
      </c>
      <c r="D17" s="1">
        <v>3.7544319040655401</v>
      </c>
      <c r="E17" s="1">
        <v>3.70848861264786</v>
      </c>
      <c r="F17" s="1">
        <v>3.6632802006488001</v>
      </c>
      <c r="G17" s="1">
        <v>3.6434066923816801</v>
      </c>
      <c r="H17" s="1">
        <v>3.63837128224782</v>
      </c>
      <c r="I17" s="1">
        <v>3.64944247565687</v>
      </c>
      <c r="J17" s="1">
        <v>3.6624342258701801</v>
      </c>
      <c r="K17" s="1">
        <v>3.67788422525012</v>
      </c>
      <c r="L17" s="1">
        <v>3.6895944252412902</v>
      </c>
      <c r="M17" s="1">
        <v>3.6985719344023398</v>
      </c>
      <c r="N17" s="1">
        <v>3.7020260989692799</v>
      </c>
      <c r="O17" s="1">
        <v>3.7047459146341302</v>
      </c>
      <c r="P17" s="1">
        <v>3.7047584751640801</v>
      </c>
      <c r="Q17" s="1">
        <v>3.7029022856404001</v>
      </c>
      <c r="R17" s="1">
        <v>3.7009794605258501</v>
      </c>
      <c r="S17" s="1">
        <v>3.6978665422376902</v>
      </c>
      <c r="T17" s="1">
        <v>3.6978440131429999</v>
      </c>
      <c r="U17" s="1">
        <v>3.6986130946217002</v>
      </c>
      <c r="V17" s="1">
        <v>3.6985987131845399</v>
      </c>
      <c r="W17" s="1">
        <v>3.6996946161799702</v>
      </c>
      <c r="X17" s="1">
        <v>3.6949347141734599</v>
      </c>
      <c r="Y17" s="1">
        <v>3.6944717016589399</v>
      </c>
      <c r="Z17" s="1">
        <v>3.6927651146822602</v>
      </c>
      <c r="AA17" s="1">
        <v>3.6946677803374399</v>
      </c>
      <c r="AB17" s="1">
        <v>3.6956885997367399</v>
      </c>
      <c r="AC17" s="1">
        <v>3.6940547497993101</v>
      </c>
      <c r="AD17" s="1">
        <v>3.6897580814643298</v>
      </c>
      <c r="AE17" s="1">
        <v>3.6864981128240299</v>
      </c>
      <c r="AF17" s="1">
        <v>3.69130756163826</v>
      </c>
      <c r="AG17" s="6"/>
      <c r="AH17" s="7">
        <v>7.6692297550583294E-2</v>
      </c>
      <c r="AI17" s="7">
        <v>2.5892201806901299E-2</v>
      </c>
      <c r="AJ17" s="7">
        <v>1.44462535835894E-2</v>
      </c>
      <c r="AK17" s="7">
        <v>-3.8571595865808002E-2</v>
      </c>
      <c r="AL17" s="7">
        <v>-4.60203494346072E-2</v>
      </c>
      <c r="AM17" s="7">
        <v>-5.2190100413758399E-2</v>
      </c>
      <c r="AN17" s="7">
        <v>-3.1071707296086999E-2</v>
      </c>
      <c r="AO17" s="7">
        <v>-1.58190439897779E-2</v>
      </c>
      <c r="AP17" s="7">
        <v>3.57452452400514E-3</v>
      </c>
      <c r="AQ17" s="7">
        <v>9.7112610164394406E-3</v>
      </c>
      <c r="AR17" s="7">
        <v>1.3208235961603299E-2</v>
      </c>
      <c r="AS17" s="7">
        <v>1.2412150549405801E-2</v>
      </c>
      <c r="AT17" s="7">
        <v>1.0939950128155599E-2</v>
      </c>
      <c r="AU17" s="7">
        <v>5.4487288496691197E-3</v>
      </c>
      <c r="AV17" s="7">
        <v>-3.2195424276536001E-4</v>
      </c>
      <c r="AW17" s="7">
        <v>-4.6083357393773101E-3</v>
      </c>
      <c r="AX17" s="7">
        <v>-9.4920554286479306E-3</v>
      </c>
      <c r="AY17" s="7">
        <v>-1.25236010047481E-2</v>
      </c>
      <c r="AZ17" s="7">
        <v>-4.92605855741402E-3</v>
      </c>
      <c r="BA17" s="7">
        <v>1.1220645529573E-3</v>
      </c>
      <c r="BB17" s="7">
        <v>2.9304714589714598E-3</v>
      </c>
      <c r="BC17" s="7">
        <v>-4.9610996374551799E-3</v>
      </c>
      <c r="BD17" s="7">
        <v>-1.04108181286205E-2</v>
      </c>
      <c r="BE17" s="7">
        <v>-9.5260892845801404E-3</v>
      </c>
      <c r="BF17" s="7">
        <v>-4.5223731872803298E-3</v>
      </c>
      <c r="BG17" s="7">
        <v>2.6380526907958902E-3</v>
      </c>
      <c r="BH17" s="7">
        <v>9.3426760934476E-4</v>
      </c>
      <c r="BI17" s="7">
        <v>-9.6391975566397607E-3</v>
      </c>
      <c r="BJ17" s="7">
        <v>-9.09242583269366E-3</v>
      </c>
      <c r="BK17" s="7">
        <v>2.0477047269400099E-3</v>
      </c>
      <c r="BL17" s="6"/>
      <c r="BM17" s="6">
        <v>297.64977628582602</v>
      </c>
      <c r="BN17" s="6">
        <v>932.88667839596803</v>
      </c>
      <c r="BO17" s="6">
        <v>2095.6570605238098</v>
      </c>
      <c r="BP17" s="6">
        <v>3713.8914063228999</v>
      </c>
      <c r="BQ17" s="6">
        <v>4400.8856785366497</v>
      </c>
      <c r="BR17" s="6">
        <v>4795.9744229021398</v>
      </c>
      <c r="BS17" s="6">
        <v>4231.3045861864603</v>
      </c>
      <c r="BT17" s="6">
        <v>3563.6163963772101</v>
      </c>
      <c r="BU17" s="6">
        <v>2232.1920161317298</v>
      </c>
      <c r="BV17" s="6">
        <v>1360.5238963311599</v>
      </c>
      <c r="BW17" s="6">
        <v>597.16907968356702</v>
      </c>
      <c r="BX17" s="6">
        <v>262.598572901495</v>
      </c>
      <c r="BY17" s="6">
        <v>131.160966801858</v>
      </c>
      <c r="BZ17" s="6">
        <v>70.650387547526606</v>
      </c>
      <c r="CA17" s="6">
        <v>38.630604834919403</v>
      </c>
      <c r="CB17" s="6">
        <v>37.193293980706002</v>
      </c>
      <c r="CC17" s="6">
        <v>37.956068230459202</v>
      </c>
      <c r="CD17" s="6">
        <v>39.5914610400581</v>
      </c>
      <c r="CE17" s="6">
        <v>48.605200468869803</v>
      </c>
      <c r="CF17" s="6">
        <v>58.066562538180698</v>
      </c>
      <c r="CG17" s="6">
        <v>57.368247912726098</v>
      </c>
      <c r="CH17" s="6">
        <v>56.122547603263499</v>
      </c>
      <c r="CI17" s="6">
        <v>56.982854215894797</v>
      </c>
      <c r="CJ17" s="6">
        <v>51.697770725206198</v>
      </c>
      <c r="CK17" s="6">
        <v>47.1260384219838</v>
      </c>
      <c r="CL17" s="6">
        <v>45.486863458197398</v>
      </c>
      <c r="CM17" s="6">
        <v>40.618418627329902</v>
      </c>
      <c r="CN17" s="6">
        <v>37.627834855457401</v>
      </c>
      <c r="CO17" s="6">
        <v>30.454016430676798</v>
      </c>
      <c r="CP17" s="6">
        <v>31.1201612945883</v>
      </c>
    </row>
    <row r="18" spans="3:94" x14ac:dyDescent="0.35">
      <c r="C18" s="1">
        <v>4.5518671036222003</v>
      </c>
      <c r="D18" s="1">
        <v>4.5698634504557702</v>
      </c>
      <c r="E18" s="1">
        <v>4.5641281058166498</v>
      </c>
      <c r="F18" s="1">
        <v>4.5453070084667102</v>
      </c>
      <c r="G18" s="1">
        <v>4.5196571086272703</v>
      </c>
      <c r="H18" s="1">
        <v>4.5082119413462696</v>
      </c>
      <c r="I18" s="1">
        <v>4.5072240602988396</v>
      </c>
      <c r="J18" s="1">
        <v>4.5168781013839201</v>
      </c>
      <c r="K18" s="1">
        <v>4.5200986042016398</v>
      </c>
      <c r="L18" s="1">
        <v>4.5297410546125096</v>
      </c>
      <c r="M18" s="1">
        <v>4.5550925978866301</v>
      </c>
      <c r="N18" s="1">
        <v>4.5602281775170201</v>
      </c>
      <c r="O18" s="1">
        <v>4.5612993404144699</v>
      </c>
      <c r="P18" s="1">
        <v>4.5667381257623596</v>
      </c>
      <c r="Q18" s="1">
        <v>4.5753099428241697</v>
      </c>
      <c r="R18" s="1">
        <v>4.5729385799498301</v>
      </c>
      <c r="S18" s="1">
        <v>4.57293780757524</v>
      </c>
      <c r="T18" s="1">
        <v>4.5712187406242002</v>
      </c>
      <c r="U18" s="1">
        <v>4.5671265934379903</v>
      </c>
      <c r="V18" s="1">
        <v>4.5650289141074998</v>
      </c>
      <c r="W18" s="1">
        <v>4.5555817190569803</v>
      </c>
      <c r="X18" s="1">
        <v>4.5554004514970003</v>
      </c>
      <c r="Y18" s="1">
        <v>4.5558645709755403</v>
      </c>
      <c r="Z18" s="1">
        <v>4.5464078832401</v>
      </c>
      <c r="AA18" s="1">
        <v>4.54228215406033</v>
      </c>
      <c r="AB18" s="1">
        <v>4.5355839355207097</v>
      </c>
      <c r="AC18" s="1">
        <v>4.5348225028762199</v>
      </c>
      <c r="AD18" s="1">
        <v>4.5380920071058899</v>
      </c>
      <c r="AE18" s="1">
        <v>4.5281085394878904</v>
      </c>
      <c r="AF18" s="1">
        <v>4.5217782530887796</v>
      </c>
      <c r="AG18" s="6"/>
      <c r="AH18" s="7">
        <v>-9.4050143084739198E-3</v>
      </c>
      <c r="AI18" s="7">
        <v>2.0398529646659402E-2</v>
      </c>
      <c r="AJ18" s="7">
        <v>2.52853594015735E-2</v>
      </c>
      <c r="AK18" s="7">
        <v>3.48635712158506E-3</v>
      </c>
      <c r="AL18" s="7">
        <v>-1.8993877327701199E-2</v>
      </c>
      <c r="AM18" s="7">
        <v>-2.8060788137877501E-2</v>
      </c>
      <c r="AN18" s="7">
        <v>-2.24266565475418E-2</v>
      </c>
      <c r="AO18" s="7">
        <v>-2.3435840612980201E-2</v>
      </c>
      <c r="AP18" s="7">
        <v>-2.3817782254523599E-2</v>
      </c>
      <c r="AQ18" s="7">
        <v>-1.3138954195416899E-2</v>
      </c>
      <c r="AR18" s="7">
        <v>1.1308581058838399E-2</v>
      </c>
      <c r="AS18" s="7">
        <v>1.2187972963430001E-2</v>
      </c>
      <c r="AT18" s="7">
        <v>3.83681646303841E-3</v>
      </c>
      <c r="AU18" s="7">
        <v>-8.4676846550972205E-4</v>
      </c>
      <c r="AV18" s="7">
        <v>4.7894533837988503E-3</v>
      </c>
      <c r="AW18" s="7">
        <v>6.09065290734917E-3</v>
      </c>
      <c r="AX18" s="7">
        <v>4.2746627470361702E-3</v>
      </c>
      <c r="AY18" s="7">
        <v>3.8057663975961799E-3</v>
      </c>
      <c r="AZ18" s="7">
        <v>-6.0361676357165801E-4</v>
      </c>
      <c r="BA18" s="7">
        <v>-4.0251267363019504E-3</v>
      </c>
      <c r="BB18" s="7">
        <v>-1.1064978554251001E-2</v>
      </c>
      <c r="BC18" s="7">
        <v>-3.5370860895813602E-3</v>
      </c>
      <c r="BD18" s="7">
        <v>1.69778827735475E-3</v>
      </c>
      <c r="BE18" s="7">
        <v>-1.0840275116243299E-3</v>
      </c>
      <c r="BF18" s="7">
        <v>-8.0839647141005104E-3</v>
      </c>
      <c r="BG18" s="7">
        <v>-1.48677001075306E-2</v>
      </c>
      <c r="BH18" s="7">
        <v>-5.7208306441368303E-3</v>
      </c>
      <c r="BI18" s="7">
        <v>6.89683262553398E-3</v>
      </c>
      <c r="BJ18" s="7">
        <v>-8.0511570948320899E-3</v>
      </c>
      <c r="BK18" s="7">
        <v>-2.2318342921178302E-3</v>
      </c>
      <c r="BL18" s="6"/>
      <c r="BM18" s="6">
        <v>838.962936389167</v>
      </c>
      <c r="BN18" s="6">
        <v>1854.14107888898</v>
      </c>
      <c r="BO18" s="6">
        <v>3811.73472159226</v>
      </c>
      <c r="BP18" s="6">
        <v>4680.4092187753004</v>
      </c>
      <c r="BQ18" s="6">
        <v>5294.8455862986302</v>
      </c>
      <c r="BR18" s="6">
        <v>4943.0143547471798</v>
      </c>
      <c r="BS18" s="6">
        <v>4592.07988726845</v>
      </c>
      <c r="BT18" s="6">
        <v>4318.3203659369001</v>
      </c>
      <c r="BU18" s="6">
        <v>4217.0772041925002</v>
      </c>
      <c r="BV18" s="6">
        <v>3588.3191705960899</v>
      </c>
      <c r="BW18" s="6">
        <v>1885.17742329374</v>
      </c>
      <c r="BX18" s="6">
        <v>848.21750363829506</v>
      </c>
      <c r="BY18" s="6">
        <v>505.038937142512</v>
      </c>
      <c r="BZ18" s="6">
        <v>377.29770119037403</v>
      </c>
      <c r="CA18" s="6">
        <v>372.81305801549701</v>
      </c>
      <c r="CB18" s="6">
        <v>294.96071068506097</v>
      </c>
      <c r="CC18" s="6">
        <v>217.76730977716801</v>
      </c>
      <c r="CD18" s="6">
        <v>137.71438102558801</v>
      </c>
      <c r="CE18" s="6">
        <v>95.646431471203798</v>
      </c>
      <c r="CF18" s="6">
        <v>87.670079983756906</v>
      </c>
      <c r="CG18" s="6">
        <v>84.431185789651394</v>
      </c>
      <c r="CH18" s="6">
        <v>89.232512069331406</v>
      </c>
      <c r="CI18" s="6">
        <v>87.795636620522203</v>
      </c>
      <c r="CJ18" s="6">
        <v>86.123509128596794</v>
      </c>
      <c r="CK18" s="6">
        <v>78.141333477305494</v>
      </c>
      <c r="CL18" s="6">
        <v>71.176738036087599</v>
      </c>
      <c r="CM18" s="6">
        <v>69.778307014021195</v>
      </c>
      <c r="CN18" s="6">
        <v>55.832518985632603</v>
      </c>
      <c r="CO18" s="6">
        <v>50.380277170970203</v>
      </c>
      <c r="CP18" s="6">
        <v>40.111669990202998</v>
      </c>
    </row>
    <row r="19" spans="3:94" x14ac:dyDescent="0.35">
      <c r="C19" s="1">
        <v>4.5370101973502202</v>
      </c>
      <c r="D19" s="1">
        <v>4.5183732419228297</v>
      </c>
      <c r="E19" s="1">
        <v>4.5220390692982297</v>
      </c>
      <c r="F19" s="1">
        <v>4.51103790018725</v>
      </c>
      <c r="G19" s="1">
        <v>4.4862304296237303</v>
      </c>
      <c r="H19" s="1">
        <v>4.46477025050027</v>
      </c>
      <c r="I19" s="1">
        <v>4.4574206704887702</v>
      </c>
      <c r="J19" s="1">
        <v>4.4525679721547098</v>
      </c>
      <c r="K19" s="1">
        <v>4.4631325911751301</v>
      </c>
      <c r="L19" s="1">
        <v>4.4802821436544598</v>
      </c>
      <c r="M19" s="1">
        <v>4.5200135030623301</v>
      </c>
      <c r="N19" s="1">
        <v>4.5531961498820301</v>
      </c>
      <c r="O19" s="1">
        <v>4.5715254766989197</v>
      </c>
      <c r="P19" s="1">
        <v>4.58453263859146</v>
      </c>
      <c r="Q19" s="1">
        <v>4.5928608407366402</v>
      </c>
      <c r="R19" s="1">
        <v>4.59016351394986</v>
      </c>
      <c r="S19" s="1">
        <v>4.5817744305618602</v>
      </c>
      <c r="T19" s="1">
        <v>4.5771329273497798</v>
      </c>
      <c r="U19" s="1">
        <v>4.5757741076044898</v>
      </c>
      <c r="V19" s="1">
        <v>4.5674234683535202</v>
      </c>
      <c r="W19" s="1">
        <v>4.5560695092521204</v>
      </c>
      <c r="X19" s="1">
        <v>4.5435847817052801</v>
      </c>
      <c r="Y19" s="1">
        <v>4.5327146743828104</v>
      </c>
      <c r="Z19" s="1">
        <v>4.5244306471571498</v>
      </c>
      <c r="AA19" s="1">
        <v>4.5140343226644202</v>
      </c>
      <c r="AB19" s="1">
        <v>4.5006394827928897</v>
      </c>
      <c r="AC19" s="1">
        <v>4.48127707043861</v>
      </c>
      <c r="AD19" s="1">
        <v>4.4591156289763196</v>
      </c>
      <c r="AE19" s="1">
        <v>4.4622345488180297</v>
      </c>
      <c r="AF19" s="1">
        <v>4.4654742415859996</v>
      </c>
      <c r="AG19" s="6"/>
      <c r="AH19" s="7">
        <v>2.1340989935651401E-2</v>
      </c>
      <c r="AI19" s="7">
        <v>-1.6536012797533299E-2</v>
      </c>
      <c r="AJ19" s="7">
        <v>1.20639160339554E-2</v>
      </c>
      <c r="AK19" s="7">
        <v>1.5345289862287E-2</v>
      </c>
      <c r="AL19" s="7">
        <v>-1.09166917179518E-2</v>
      </c>
      <c r="AM19" s="7">
        <v>-2.5870125434455798E-2</v>
      </c>
      <c r="AN19" s="7">
        <v>-3.6322410731760603E-2</v>
      </c>
      <c r="AO19" s="7">
        <v>-5.9461819256821501E-2</v>
      </c>
      <c r="AP19" s="7">
        <v>-6.7646319966490204E-2</v>
      </c>
      <c r="AQ19" s="7">
        <v>-5.0469015526745202E-2</v>
      </c>
      <c r="AR19" s="7">
        <v>-7.3554929359850299E-3</v>
      </c>
      <c r="AS19" s="7">
        <v>2.1624106634970799E-2</v>
      </c>
      <c r="AT19" s="7">
        <v>2.3189388976059499E-2</v>
      </c>
      <c r="AU19" s="7">
        <v>2.2135704924730201E-2</v>
      </c>
      <c r="AV19" s="7">
        <v>2.0916682864678401E-2</v>
      </c>
      <c r="AW19" s="7">
        <v>8.7088998396201E-3</v>
      </c>
      <c r="AX19" s="7">
        <v>-5.3486361766400502E-3</v>
      </c>
      <c r="AY19" s="7">
        <v>-1.2784525515006201E-2</v>
      </c>
      <c r="AZ19" s="7">
        <v>1.22519432755568E-3</v>
      </c>
      <c r="BA19" s="7">
        <v>-1.8136482798895501E-3</v>
      </c>
      <c r="BB19" s="7">
        <v>-7.2273080782015598E-3</v>
      </c>
      <c r="BC19" s="7">
        <v>-1.6386253446463099E-2</v>
      </c>
      <c r="BD19" s="7">
        <v>-1.5638923563414401E-2</v>
      </c>
      <c r="BE19" s="7">
        <v>-5.5323429336904496E-3</v>
      </c>
      <c r="BF19" s="7">
        <v>-4.9083536155913599E-3</v>
      </c>
      <c r="BG19" s="7">
        <v>-1.4157522139179E-2</v>
      </c>
      <c r="BH19" s="7">
        <v>-1.1442723784971701E-2</v>
      </c>
      <c r="BI19" s="7">
        <v>-3.6808616249586597E-2</v>
      </c>
      <c r="BJ19" s="7">
        <v>-7.8966272898894508E-3</v>
      </c>
      <c r="BK19" s="7">
        <v>1.00403667468531E-3</v>
      </c>
      <c r="BL19" s="6"/>
      <c r="BM19" s="6">
        <v>2171.2529120563399</v>
      </c>
      <c r="BN19" s="6">
        <v>4911.0229506342703</v>
      </c>
      <c r="BO19" s="6">
        <v>4131.2029597556902</v>
      </c>
      <c r="BP19" s="6">
        <v>4560.8023404529504</v>
      </c>
      <c r="BQ19" s="6">
        <v>5564.44395161179</v>
      </c>
      <c r="BR19" s="6">
        <v>5659.8649812663098</v>
      </c>
      <c r="BS19" s="6">
        <v>5679.50368309648</v>
      </c>
      <c r="BT19" s="6">
        <v>5944.9374352754403</v>
      </c>
      <c r="BU19" s="6">
        <v>5640.18305909835</v>
      </c>
      <c r="BV19" s="6">
        <v>4514.1311477005202</v>
      </c>
      <c r="BW19" s="6">
        <v>2711.6024802635902</v>
      </c>
      <c r="BX19" s="6">
        <v>1489.2659029731201</v>
      </c>
      <c r="BY19" s="6">
        <v>683.36123159861995</v>
      </c>
      <c r="BZ19" s="6">
        <v>474.197710496951</v>
      </c>
      <c r="CA19" s="6">
        <v>307.57093452625998</v>
      </c>
      <c r="CB19" s="6">
        <v>225.496309345859</v>
      </c>
      <c r="CC19" s="6">
        <v>172.496519863759</v>
      </c>
      <c r="CD19" s="6">
        <v>142.03802618099499</v>
      </c>
      <c r="CE19" s="6">
        <v>154.65711529757101</v>
      </c>
      <c r="CF19" s="6">
        <v>147.718535106133</v>
      </c>
      <c r="CG19" s="6">
        <v>114.291417968842</v>
      </c>
      <c r="CH19" s="6">
        <v>119.852140617993</v>
      </c>
      <c r="CI19" s="6">
        <v>122.629399756916</v>
      </c>
      <c r="CJ19" s="6">
        <v>117.654867443119</v>
      </c>
      <c r="CK19" s="6">
        <v>93.457259809836998</v>
      </c>
      <c r="CL19" s="6">
        <v>72.508299346846897</v>
      </c>
      <c r="CM19" s="6">
        <v>63.226274538501698</v>
      </c>
      <c r="CN19" s="6">
        <v>56.565596063989602</v>
      </c>
      <c r="CO19" s="6">
        <v>48.005577708175998</v>
      </c>
      <c r="CP19" s="6">
        <v>38.662982709654102</v>
      </c>
    </row>
    <row r="20" spans="3:94" x14ac:dyDescent="0.35">
      <c r="C20" s="1">
        <v>3.9601591658733999</v>
      </c>
      <c r="D20" s="1">
        <v>3.9560177554172702</v>
      </c>
      <c r="E20" s="1">
        <v>3.9401368205232599</v>
      </c>
      <c r="F20" s="1">
        <v>3.9160685833390798</v>
      </c>
      <c r="G20" s="1">
        <v>3.89789518815269</v>
      </c>
      <c r="H20" s="1">
        <v>3.8860986578500398</v>
      </c>
      <c r="I20" s="1">
        <v>3.8990837792631599</v>
      </c>
      <c r="J20" s="1">
        <v>3.90734693894527</v>
      </c>
      <c r="K20" s="1">
        <v>3.9226764620790799</v>
      </c>
      <c r="L20" s="1">
        <v>3.9462755237499101</v>
      </c>
      <c r="M20" s="1">
        <v>3.9700991031258401</v>
      </c>
      <c r="N20" s="1">
        <v>3.9828921918732698</v>
      </c>
      <c r="O20" s="1">
        <v>3.9850046288624301</v>
      </c>
      <c r="P20" s="1">
        <v>3.9852504972221001</v>
      </c>
      <c r="Q20" s="1">
        <v>3.9889138327875702</v>
      </c>
      <c r="R20" s="1">
        <v>3.9855041402076998</v>
      </c>
      <c r="S20" s="1">
        <v>3.98356773415468</v>
      </c>
      <c r="T20" s="1">
        <v>3.9782105369210101</v>
      </c>
      <c r="U20" s="1">
        <v>3.97241997735411</v>
      </c>
      <c r="V20" s="1">
        <v>3.9623442275327099</v>
      </c>
      <c r="W20" s="1">
        <v>3.9502162477513298</v>
      </c>
      <c r="X20" s="1">
        <v>3.9432104044874299</v>
      </c>
      <c r="Y20" s="1">
        <v>3.9345704604018001</v>
      </c>
      <c r="Z20" s="1">
        <v>3.9263050667883901</v>
      </c>
      <c r="AA20" s="1">
        <v>3.9262827350711298</v>
      </c>
      <c r="AB20" s="1">
        <v>3.9214379940900002</v>
      </c>
      <c r="AC20" s="1">
        <v>3.9164667256738799</v>
      </c>
      <c r="AD20" s="1">
        <v>3.9198676956547902</v>
      </c>
      <c r="AE20" s="1">
        <v>3.9283449375330401</v>
      </c>
      <c r="AF20" s="1">
        <v>3.9269093953717702</v>
      </c>
      <c r="AG20" s="6"/>
      <c r="AH20" s="7">
        <v>5.9239109789634599E-3</v>
      </c>
      <c r="AI20" s="7">
        <v>2.6038418914581401E-2</v>
      </c>
      <c r="AJ20" s="7">
        <v>2.4946988521544599E-2</v>
      </c>
      <c r="AK20" s="7">
        <v>-3.02567181486459E-3</v>
      </c>
      <c r="AL20" s="7">
        <v>-2.8914994343976E-2</v>
      </c>
      <c r="AM20" s="7">
        <v>-4.8741288291212902E-2</v>
      </c>
      <c r="AN20" s="7">
        <v>-3.5662612659170097E-2</v>
      </c>
      <c r="AO20" s="7">
        <v>-3.6851887830211497E-2</v>
      </c>
      <c r="AP20" s="7">
        <v>-2.4480511968964901E-2</v>
      </c>
      <c r="AQ20" s="7">
        <v>1.49266233261063E-4</v>
      </c>
      <c r="AR20" s="7">
        <v>2.2867075034462701E-2</v>
      </c>
      <c r="AS20" s="7">
        <v>2.8844694398278501E-2</v>
      </c>
      <c r="AT20" s="7">
        <v>2.1671578791356901E-2</v>
      </c>
      <c r="AU20" s="7">
        <v>9.3272979242063399E-3</v>
      </c>
      <c r="AV20" s="7">
        <v>5.9002531376734797E-3</v>
      </c>
      <c r="AW20" s="7">
        <v>8.3710664615875199E-3</v>
      </c>
      <c r="AX20" s="7">
        <v>8.6419113556447293E-3</v>
      </c>
      <c r="AY20" s="7">
        <v>8.8919016363948403E-3</v>
      </c>
      <c r="AZ20" s="7">
        <v>5.7585850530806797E-3</v>
      </c>
      <c r="BA20" s="7">
        <v>-5.3455368093035596E-3</v>
      </c>
      <c r="BB20" s="7">
        <v>-9.6203426200563592E-3</v>
      </c>
      <c r="BC20" s="7">
        <v>-1.04746384712471E-2</v>
      </c>
      <c r="BD20" s="7">
        <v>-1.7595166836116501E-2</v>
      </c>
      <c r="BE20" s="7">
        <v>-1.3847005338432399E-2</v>
      </c>
      <c r="BF20" s="7">
        <v>-5.8591263356129698E-3</v>
      </c>
      <c r="BG20" s="7">
        <v>-6.7882757199918603E-3</v>
      </c>
      <c r="BH20" s="7">
        <v>-1.55823951351185E-2</v>
      </c>
      <c r="BI20" s="7">
        <v>-4.7911108701812E-3</v>
      </c>
      <c r="BJ20" s="7">
        <v>1.53995434615665E-2</v>
      </c>
      <c r="BK20" s="7">
        <v>-5.0799640807515896E-3</v>
      </c>
      <c r="BL20" s="6"/>
      <c r="BM20" s="6">
        <v>184.59438071013099</v>
      </c>
      <c r="BN20" s="6">
        <v>541.80005355428705</v>
      </c>
      <c r="BO20" s="6">
        <v>1146.46961543424</v>
      </c>
      <c r="BP20" s="6">
        <v>2376.8860094849601</v>
      </c>
      <c r="BQ20" s="6">
        <v>4112.2984136428804</v>
      </c>
      <c r="BR20" s="6">
        <v>5655.2262047337899</v>
      </c>
      <c r="BS20" s="6">
        <v>6093.3754522139598</v>
      </c>
      <c r="BT20" s="6">
        <v>5979.9567662658801</v>
      </c>
      <c r="BU20" s="6">
        <v>4972.9943694962703</v>
      </c>
      <c r="BV20" s="6">
        <v>3237.6072666773998</v>
      </c>
      <c r="BW20" s="6">
        <v>1724.4774754815901</v>
      </c>
      <c r="BX20" s="6">
        <v>798.49946599376801</v>
      </c>
      <c r="BY20" s="6">
        <v>556.45338885048102</v>
      </c>
      <c r="BZ20" s="6">
        <v>469.71099969722297</v>
      </c>
      <c r="CA20" s="6">
        <v>465.02575911998099</v>
      </c>
      <c r="CB20" s="6">
        <v>558.04586913471599</v>
      </c>
      <c r="CC20" s="6">
        <v>523.18413044913905</v>
      </c>
      <c r="CD20" s="6">
        <v>509.68581612001998</v>
      </c>
      <c r="CE20" s="6">
        <v>449.090873171552</v>
      </c>
      <c r="CF20" s="6">
        <v>359.830946448166</v>
      </c>
      <c r="CG20" s="6">
        <v>268.10590666155099</v>
      </c>
      <c r="CH20" s="6">
        <v>146.380807400859</v>
      </c>
      <c r="CI20" s="6">
        <v>81.330850157560903</v>
      </c>
      <c r="CJ20" s="6">
        <v>40.355822581685899</v>
      </c>
      <c r="CK20" s="6">
        <v>33.878601207813297</v>
      </c>
      <c r="CL20" s="6">
        <v>38.161223441845301</v>
      </c>
      <c r="CM20" s="6">
        <v>37.2210175392811</v>
      </c>
      <c r="CN20" s="6">
        <v>34.084163277346597</v>
      </c>
      <c r="CO20" s="6">
        <v>22.1293845249822</v>
      </c>
      <c r="CP20" s="6">
        <v>38.320927984547801</v>
      </c>
    </row>
    <row r="21" spans="3:94" x14ac:dyDescent="0.35">
      <c r="C21" s="1">
        <v>4.1108087101881603</v>
      </c>
      <c r="D21" s="1">
        <v>4.0032939416312701</v>
      </c>
      <c r="E21" s="1">
        <v>3.9648166250101098</v>
      </c>
      <c r="F21" s="1">
        <v>3.9576637278082898</v>
      </c>
      <c r="G21" s="1">
        <v>3.9593996545663002</v>
      </c>
      <c r="H21" s="1">
        <v>3.9287995692474702</v>
      </c>
      <c r="I21" s="1">
        <v>3.9209968508372599</v>
      </c>
      <c r="J21" s="1">
        <v>3.9210265855525699</v>
      </c>
      <c r="K21" s="1">
        <v>3.9066247452204501</v>
      </c>
      <c r="L21" s="1">
        <v>3.8916527311479898</v>
      </c>
      <c r="M21" s="1">
        <v>3.8852038978819201</v>
      </c>
      <c r="N21" s="1">
        <v>3.8782199642778199</v>
      </c>
      <c r="O21" s="1">
        <v>3.8912861567085102</v>
      </c>
      <c r="P21" s="1">
        <v>3.8990435392254801</v>
      </c>
      <c r="Q21" s="1">
        <v>3.9073688779528002</v>
      </c>
      <c r="R21" s="1">
        <v>3.92147377415374</v>
      </c>
      <c r="S21" s="1">
        <v>3.9259232675776099</v>
      </c>
      <c r="T21" s="1">
        <v>3.9230195786910098</v>
      </c>
      <c r="U21" s="1">
        <v>3.9202263946353701</v>
      </c>
      <c r="V21" s="1">
        <v>3.91737803508666</v>
      </c>
      <c r="W21" s="1">
        <v>3.9212486860149398</v>
      </c>
      <c r="X21" s="1">
        <v>3.9205679037908099</v>
      </c>
      <c r="Y21" s="1">
        <v>3.9258947527515802</v>
      </c>
      <c r="Z21" s="1">
        <v>3.9246791125296698</v>
      </c>
      <c r="AA21" s="1">
        <v>3.9328217309451801</v>
      </c>
      <c r="AB21" s="1">
        <v>3.94090415322909</v>
      </c>
      <c r="AC21" s="1">
        <v>3.95147788602935</v>
      </c>
      <c r="AD21" s="1">
        <v>3.9634809859562301</v>
      </c>
      <c r="AE21" s="1">
        <v>3.97693531513888</v>
      </c>
      <c r="AF21" s="1">
        <v>4.0133397587881401</v>
      </c>
      <c r="AG21" s="6"/>
      <c r="AH21" s="7">
        <v>0.16726709734227199</v>
      </c>
      <c r="AI21" s="7">
        <v>-2.2891339163614501E-2</v>
      </c>
      <c r="AJ21" s="7">
        <v>-3.2418980340971099E-2</v>
      </c>
      <c r="AK21" s="7">
        <v>-2.5780020752045801E-2</v>
      </c>
      <c r="AL21" s="7">
        <v>1.92821809038815E-2</v>
      </c>
      <c r="AM21" s="7">
        <v>-7.1183406203553599E-3</v>
      </c>
      <c r="AN21" s="7">
        <v>-8.6072621287872197E-3</v>
      </c>
      <c r="AO21" s="7">
        <v>1.1719818554638699E-2</v>
      </c>
      <c r="AP21" s="7">
        <v>5.6195499288861899E-3</v>
      </c>
      <c r="AQ21" s="7">
        <v>-2.0153130252759902E-2</v>
      </c>
      <c r="AR21" s="7">
        <v>-3.2945341443478798E-2</v>
      </c>
      <c r="AS21" s="7">
        <v>-3.5114795874656698E-2</v>
      </c>
      <c r="AT21" s="7">
        <v>-2.4390967494677201E-2</v>
      </c>
      <c r="AU21" s="7">
        <v>-9.0670350572778502E-3</v>
      </c>
      <c r="AV21" s="7">
        <v>8.0884160855795705E-3</v>
      </c>
      <c r="AW21" s="7">
        <v>1.9935651929798699E-2</v>
      </c>
      <c r="AX21" s="7">
        <v>2.49125623011913E-2</v>
      </c>
      <c r="AY21" s="7">
        <v>1.6610401384370001E-2</v>
      </c>
      <c r="AZ21" s="7">
        <v>-5.63587977484915E-3</v>
      </c>
      <c r="BA21" s="7">
        <v>-1.37972165393819E-2</v>
      </c>
      <c r="BB21" s="7">
        <v>-6.6252305619425899E-3</v>
      </c>
      <c r="BC21" s="7">
        <v>-6.4120087847305499E-3</v>
      </c>
      <c r="BD21" s="7">
        <v>-1.6659039952317701E-3</v>
      </c>
      <c r="BE21" s="7">
        <v>-8.4135776057972494E-3</v>
      </c>
      <c r="BF21" s="7">
        <v>-7.5641837460162301E-3</v>
      </c>
      <c r="BG21" s="7">
        <v>-4.4187135035688198E-3</v>
      </c>
      <c r="BH21" s="7">
        <v>3.4183211195093202E-3</v>
      </c>
      <c r="BI21" s="7">
        <v>1.05115275144124E-3</v>
      </c>
      <c r="BJ21" s="7">
        <v>-8.7142401339779293E-3</v>
      </c>
      <c r="BK21" s="7">
        <v>2.8509423346239699E-2</v>
      </c>
      <c r="BL21" s="6"/>
      <c r="BM21" s="6">
        <v>7361.3449712316196</v>
      </c>
      <c r="BN21" s="6">
        <v>11425.589430070901</v>
      </c>
      <c r="BO21" s="6">
        <v>10077.333254117801</v>
      </c>
      <c r="BP21" s="6">
        <v>7829.9270889958298</v>
      </c>
      <c r="BQ21" s="6">
        <v>4738.0654864920898</v>
      </c>
      <c r="BR21" s="6">
        <v>3409.65837996046</v>
      </c>
      <c r="BS21" s="6">
        <v>2422.4172813523301</v>
      </c>
      <c r="BT21" s="6">
        <v>2499.9124521409399</v>
      </c>
      <c r="BU21" s="6">
        <v>3079.80370731415</v>
      </c>
      <c r="BV21" s="6">
        <v>3246.85178882628</v>
      </c>
      <c r="BW21" s="6">
        <v>3146.82890604467</v>
      </c>
      <c r="BX21" s="6">
        <v>2869.8691775637599</v>
      </c>
      <c r="BY21" s="6">
        <v>2347.60021496941</v>
      </c>
      <c r="BZ21" s="6">
        <v>1710.9282610318501</v>
      </c>
      <c r="CA21" s="6">
        <v>1001.92326477029</v>
      </c>
      <c r="CB21" s="6">
        <v>558.07376584328995</v>
      </c>
      <c r="CC21" s="6">
        <v>350.71021784964699</v>
      </c>
      <c r="CD21" s="6">
        <v>276.07765406594001</v>
      </c>
      <c r="CE21" s="6">
        <v>220.16020472605101</v>
      </c>
      <c r="CF21" s="6">
        <v>181.461240766641</v>
      </c>
      <c r="CG21" s="6">
        <v>141.89824386139301</v>
      </c>
      <c r="CH21" s="6">
        <v>123.21814677403999</v>
      </c>
      <c r="CI21" s="6">
        <v>95.649763898937593</v>
      </c>
      <c r="CJ21" s="6">
        <v>92.400027050311095</v>
      </c>
      <c r="CK21" s="6">
        <v>72.357788999977799</v>
      </c>
      <c r="CL21" s="6">
        <v>61.890150389273799</v>
      </c>
      <c r="CM21" s="6">
        <v>63.045140069499801</v>
      </c>
      <c r="CN21" s="6">
        <v>64.350085786383801</v>
      </c>
      <c r="CO21" s="6">
        <v>70.430567148928404</v>
      </c>
      <c r="CP21" s="6">
        <v>82.050068382121097</v>
      </c>
    </row>
    <row r="22" spans="3:94" x14ac:dyDescent="0.35">
      <c r="C22" s="1">
        <v>3.9127538754398001</v>
      </c>
      <c r="D22" s="1">
        <v>3.8869250522746799</v>
      </c>
      <c r="E22" s="1">
        <v>3.8777354461918598</v>
      </c>
      <c r="F22" s="1">
        <v>3.855355231566</v>
      </c>
      <c r="G22" s="1">
        <v>3.8132170178129199</v>
      </c>
      <c r="H22" s="1">
        <v>3.7594958618801502</v>
      </c>
      <c r="I22" s="1">
        <v>3.72371580484766</v>
      </c>
      <c r="J22" s="1">
        <v>3.6846915382710201</v>
      </c>
      <c r="K22" s="1">
        <v>3.6384102800872502</v>
      </c>
      <c r="L22" s="1">
        <v>3.58952283847364</v>
      </c>
      <c r="M22" s="1">
        <v>3.5651102654269402</v>
      </c>
      <c r="N22" s="1">
        <v>3.5606547326360598</v>
      </c>
      <c r="O22" s="1">
        <v>3.5853908640134802</v>
      </c>
      <c r="P22" s="1">
        <v>3.6307328907329399</v>
      </c>
      <c r="Q22" s="1">
        <v>3.67887153536353</v>
      </c>
      <c r="R22" s="1">
        <v>3.7223806603211802</v>
      </c>
      <c r="S22" s="1">
        <v>3.7527612823777701</v>
      </c>
      <c r="T22" s="1">
        <v>3.77165504399209</v>
      </c>
      <c r="U22" s="1">
        <v>3.7840466231246999</v>
      </c>
      <c r="V22" s="1">
        <v>3.7895899094912799</v>
      </c>
      <c r="W22" s="1">
        <v>3.79293054665234</v>
      </c>
      <c r="X22" s="1">
        <v>3.7977791110837602</v>
      </c>
      <c r="Y22" s="1">
        <v>3.7950545302690601</v>
      </c>
      <c r="Z22" s="1">
        <v>3.7855116742126498</v>
      </c>
      <c r="AA22" s="1">
        <v>3.7652910619446698</v>
      </c>
      <c r="AB22" s="1">
        <v>3.7620668846527998</v>
      </c>
      <c r="AC22" s="1">
        <v>3.7648740627187198</v>
      </c>
      <c r="AD22" s="1">
        <v>3.7612840442369602</v>
      </c>
      <c r="AE22" s="1">
        <v>3.7574792572067199</v>
      </c>
      <c r="AF22" s="1">
        <v>3.76444852322803</v>
      </c>
      <c r="AG22" s="6"/>
      <c r="AH22" s="7">
        <v>-9.8859804901513509E-4</v>
      </c>
      <c r="AI22" s="7">
        <v>-6.04745097998074E-3</v>
      </c>
      <c r="AJ22" s="7">
        <v>4.1290984608044798E-2</v>
      </c>
      <c r="AK22" s="7">
        <v>5.0959300495773803E-2</v>
      </c>
      <c r="AL22" s="7">
        <v>3.2824029962745402E-2</v>
      </c>
      <c r="AM22" s="7">
        <v>7.3854859068152104E-3</v>
      </c>
      <c r="AN22" s="7">
        <v>1.51358570620305E-2</v>
      </c>
      <c r="AO22" s="7">
        <v>1.9542379123585401E-2</v>
      </c>
      <c r="AP22" s="7">
        <v>-2.6130056136428201E-2</v>
      </c>
      <c r="AQ22" s="7">
        <v>-0.101731841349883</v>
      </c>
      <c r="AR22" s="7">
        <v>-0.140111205090831</v>
      </c>
      <c r="AS22" s="7">
        <v>-0.14568551015511499</v>
      </c>
      <c r="AT22" s="7">
        <v>-0.114602007693272</v>
      </c>
      <c r="AU22" s="7">
        <v>-5.2242606187814102E-2</v>
      </c>
      <c r="AV22" s="7">
        <v>9.0913369358070692E-3</v>
      </c>
      <c r="AW22" s="7">
        <v>4.9507626342271002E-2</v>
      </c>
      <c r="AX22" s="7">
        <v>5.7569649587856098E-2</v>
      </c>
      <c r="AY22" s="7">
        <v>4.4603812685394498E-2</v>
      </c>
      <c r="AZ22" s="7">
        <v>2.83803412923119E-2</v>
      </c>
      <c r="BA22" s="7">
        <v>1.0583064988825599E-2</v>
      </c>
      <c r="BB22" s="7">
        <v>7.4172337840974802E-3</v>
      </c>
      <c r="BC22" s="7">
        <v>1.7239449623649601E-2</v>
      </c>
      <c r="BD22" s="7">
        <v>1.0564753224430699E-2</v>
      </c>
      <c r="BE22" s="7">
        <v>-5.8786884982932601E-4</v>
      </c>
      <c r="BF22" s="7">
        <v>-3.5367974370192803E-2</v>
      </c>
      <c r="BG22" s="7">
        <v>-3.5941145089007802E-2</v>
      </c>
      <c r="BH22" s="7">
        <v>-1.54989735284582E-2</v>
      </c>
      <c r="BI22" s="7">
        <v>-6.3477347419165098E-3</v>
      </c>
      <c r="BJ22" s="7">
        <v>-1.87192230567205E-2</v>
      </c>
      <c r="BK22" s="7">
        <v>-5.2648425050805699E-3</v>
      </c>
      <c r="BL22" s="6"/>
      <c r="BM22" s="6">
        <v>1111.15438747451</v>
      </c>
      <c r="BN22" s="6">
        <v>4902.6552202866196</v>
      </c>
      <c r="BO22" s="6">
        <v>3234.0755681068399</v>
      </c>
      <c r="BP22" s="6">
        <v>2925.2344105755801</v>
      </c>
      <c r="BQ22" s="6">
        <v>4142.2886454395002</v>
      </c>
      <c r="BR22" s="6">
        <v>5084.68509756392</v>
      </c>
      <c r="BS22" s="6">
        <v>4894.9296586860601</v>
      </c>
      <c r="BT22" s="6">
        <v>4858.8836671754398</v>
      </c>
      <c r="BU22" s="6">
        <v>5980.8202083083197</v>
      </c>
      <c r="BV22" s="6">
        <v>7610.6838032057904</v>
      </c>
      <c r="BW22" s="6">
        <v>8596.2117395503192</v>
      </c>
      <c r="BX22" s="6">
        <v>8564.8744408421608</v>
      </c>
      <c r="BY22" s="6">
        <v>6586.5157433406102</v>
      </c>
      <c r="BZ22" s="6">
        <v>4202.5430514582604</v>
      </c>
      <c r="CA22" s="6">
        <v>2011.58243960756</v>
      </c>
      <c r="CB22" s="6">
        <v>731.51164026905406</v>
      </c>
      <c r="CC22" s="6">
        <v>284.99050632672498</v>
      </c>
      <c r="CD22" s="6">
        <v>151.03306505335399</v>
      </c>
      <c r="CE22" s="6">
        <v>110.482797417531</v>
      </c>
      <c r="CF22" s="6">
        <v>61.471049316068601</v>
      </c>
      <c r="CG22" s="6">
        <v>27.4954544909506</v>
      </c>
      <c r="CH22" s="6">
        <v>28.8463624908985</v>
      </c>
      <c r="CI22" s="6">
        <v>22.961474381741901</v>
      </c>
      <c r="CJ22" s="6">
        <v>31.851089780352901</v>
      </c>
      <c r="CK22" s="6">
        <v>42.1754782492158</v>
      </c>
      <c r="CL22" s="6">
        <v>40.866106435228502</v>
      </c>
      <c r="CM22" s="6">
        <v>47.0657541508374</v>
      </c>
      <c r="CN22" s="6">
        <v>57.320780451519298</v>
      </c>
      <c r="CO22" s="6">
        <v>66.927757142247003</v>
      </c>
      <c r="CP22" s="6">
        <v>77.532219540400007</v>
      </c>
    </row>
    <row r="23" spans="3:94" x14ac:dyDescent="0.35">
      <c r="C23" s="1">
        <v>3.9101365911628401</v>
      </c>
      <c r="D23" s="1">
        <v>3.8756209828027002</v>
      </c>
      <c r="E23" s="1">
        <v>3.8417987984834099</v>
      </c>
      <c r="F23" s="1">
        <v>3.8030288753976298</v>
      </c>
      <c r="G23" s="1">
        <v>3.7714941388827001</v>
      </c>
      <c r="H23" s="1">
        <v>3.7427647591693298</v>
      </c>
      <c r="I23" s="1">
        <v>3.7161997380729499</v>
      </c>
      <c r="J23" s="1">
        <v>3.6815310945165698</v>
      </c>
      <c r="K23" s="1">
        <v>3.6653890459212302</v>
      </c>
      <c r="L23" s="1">
        <v>3.6656055778954602</v>
      </c>
      <c r="M23" s="1">
        <v>3.6993095687866799</v>
      </c>
      <c r="N23" s="1">
        <v>3.7421898741293602</v>
      </c>
      <c r="O23" s="1">
        <v>3.7788669454264401</v>
      </c>
      <c r="P23" s="1">
        <v>3.8073169213478502</v>
      </c>
      <c r="Q23" s="1">
        <v>3.8198433884821998</v>
      </c>
      <c r="R23" s="1">
        <v>3.8297110315424399</v>
      </c>
      <c r="S23" s="1">
        <v>3.8344431795763598</v>
      </c>
      <c r="T23" s="1">
        <v>3.8333709190229501</v>
      </c>
      <c r="U23" s="1">
        <v>3.8271214319789499</v>
      </c>
      <c r="V23" s="1">
        <v>3.8241271406559498</v>
      </c>
      <c r="W23" s="1">
        <v>3.8188470831263799</v>
      </c>
      <c r="X23" s="1">
        <v>3.8057725940066498</v>
      </c>
      <c r="Y23" s="1">
        <v>3.7992218389408001</v>
      </c>
      <c r="Z23" s="1">
        <v>3.78903177563528</v>
      </c>
      <c r="AA23" s="1">
        <v>3.7883918367487301</v>
      </c>
      <c r="AB23" s="1">
        <v>3.77591008127265</v>
      </c>
      <c r="AC23" s="1">
        <v>3.7730018021343601</v>
      </c>
      <c r="AD23" s="1">
        <v>3.7663354069275599</v>
      </c>
      <c r="AE23" s="1">
        <v>3.7665368288379701</v>
      </c>
      <c r="AF23" s="1">
        <v>3.7778660984991301</v>
      </c>
      <c r="AG23" s="6"/>
      <c r="AH23" s="7">
        <v>2.08466447064991E-2</v>
      </c>
      <c r="AI23" s="7">
        <v>3.0998830279638599E-2</v>
      </c>
      <c r="AJ23" s="7">
        <v>2.10515661111094E-2</v>
      </c>
      <c r="AK23" s="7">
        <v>9.7447524862047906E-3</v>
      </c>
      <c r="AL23" s="7">
        <v>1.3596190319233099E-2</v>
      </c>
      <c r="AM23" s="7">
        <v>1.6483139411849201E-2</v>
      </c>
      <c r="AN23" s="7">
        <v>-1.13282280170808E-2</v>
      </c>
      <c r="AO23" s="7">
        <v>-6.4997008282262195E-2</v>
      </c>
      <c r="AP23" s="7">
        <v>-0.10296434202519</v>
      </c>
      <c r="AQ23" s="7">
        <v>-0.114986493485703</v>
      </c>
      <c r="AR23" s="7">
        <v>-6.7344590445638203E-2</v>
      </c>
      <c r="AS23" s="7">
        <v>-5.8710271867409604E-3</v>
      </c>
      <c r="AT23" s="7">
        <v>3.3225941782336302E-2</v>
      </c>
      <c r="AU23" s="7">
        <v>4.5076939051874397E-2</v>
      </c>
      <c r="AV23" s="7">
        <v>4.5208721960141598E-2</v>
      </c>
      <c r="AW23" s="7">
        <v>3.84137238294689E-2</v>
      </c>
      <c r="AX23" s="7">
        <v>2.1618425645235299E-2</v>
      </c>
      <c r="AY23" s="7">
        <v>1.4086666256924899E-2</v>
      </c>
      <c r="AZ23" s="7">
        <v>2.72235901334645E-3</v>
      </c>
      <c r="BA23" s="7">
        <v>1.9333832555467299E-3</v>
      </c>
      <c r="BB23" s="7">
        <v>-7.70812809027464E-4</v>
      </c>
      <c r="BC23" s="7">
        <v>-9.9733226890474803E-3</v>
      </c>
      <c r="BD23" s="7">
        <v>-1.2947957487741199E-2</v>
      </c>
      <c r="BE23" s="7">
        <v>-1.2928390008759101E-2</v>
      </c>
      <c r="BF23" s="7">
        <v>-4.1772095211865699E-3</v>
      </c>
      <c r="BG23" s="7">
        <v>-1.1576619869588E-2</v>
      </c>
      <c r="BH23" s="7">
        <v>-1.44776168473724E-2</v>
      </c>
      <c r="BI23" s="7">
        <v>-1.4872461594758499E-2</v>
      </c>
      <c r="BJ23" s="7">
        <v>-1.45253490056747E-2</v>
      </c>
      <c r="BK23" s="7">
        <v>1.04218378573292E-2</v>
      </c>
      <c r="BL23" s="6"/>
      <c r="BM23" s="6">
        <v>728.42117435535704</v>
      </c>
      <c r="BN23" s="6">
        <v>492.25579809820698</v>
      </c>
      <c r="BO23" s="6">
        <v>692.65520074849701</v>
      </c>
      <c r="BP23" s="6">
        <v>1550.91818799886</v>
      </c>
      <c r="BQ23" s="6">
        <v>2987.17030102422</v>
      </c>
      <c r="BR23" s="6">
        <v>3588.9542854311298</v>
      </c>
      <c r="BS23" s="6">
        <v>4371.75035034966</v>
      </c>
      <c r="BT23" s="6">
        <v>5170.07438199224</v>
      </c>
      <c r="BU23" s="6">
        <v>5547.0614856992697</v>
      </c>
      <c r="BV23" s="6">
        <v>5240.5345795310805</v>
      </c>
      <c r="BW23" s="6">
        <v>4174.5251713983898</v>
      </c>
      <c r="BX23" s="6">
        <v>3113.1844183102398</v>
      </c>
      <c r="BY23" s="6">
        <v>1962.4862846477099</v>
      </c>
      <c r="BZ23" s="6">
        <v>1151.10046252507</v>
      </c>
      <c r="CA23" s="6">
        <v>614.84392172328205</v>
      </c>
      <c r="CB23" s="6">
        <v>379.44512548882199</v>
      </c>
      <c r="CC23" s="6">
        <v>267.65857422612999</v>
      </c>
      <c r="CD23" s="6">
        <v>161.218240995169</v>
      </c>
      <c r="CE23" s="6">
        <v>113.46810649468</v>
      </c>
      <c r="CF23" s="6">
        <v>85.807801548594597</v>
      </c>
      <c r="CG23" s="6">
        <v>66.942357271947401</v>
      </c>
      <c r="CH23" s="6">
        <v>61.096102266879797</v>
      </c>
      <c r="CI23" s="6">
        <v>34.544027915138599</v>
      </c>
      <c r="CJ23" s="6">
        <v>31.517873312445701</v>
      </c>
      <c r="CK23" s="6">
        <v>32.682132163293602</v>
      </c>
      <c r="CL23" s="6">
        <v>30.0244272042946</v>
      </c>
      <c r="CM23" s="6">
        <v>27.766666485009299</v>
      </c>
      <c r="CN23" s="6">
        <v>30.661902218790299</v>
      </c>
      <c r="CO23" s="6">
        <v>28.319404910569599</v>
      </c>
      <c r="CP23" s="6">
        <v>37.530795738560002</v>
      </c>
    </row>
    <row r="24" spans="3:94" x14ac:dyDescent="0.35">
      <c r="C24" s="1">
        <v>5.6869702253718701</v>
      </c>
      <c r="D24" s="1">
        <v>5.6725786633656101</v>
      </c>
      <c r="E24" s="1">
        <v>5.6322811625624398</v>
      </c>
      <c r="F24" s="1">
        <v>5.6029237797654599</v>
      </c>
      <c r="G24" s="1">
        <v>5.5965514465447601</v>
      </c>
      <c r="H24" s="1">
        <v>5.57128120007917</v>
      </c>
      <c r="I24" s="1">
        <v>5.5613198629347496</v>
      </c>
      <c r="J24" s="1">
        <v>5.5388030475159802</v>
      </c>
      <c r="K24" s="1">
        <v>5.52320972829816</v>
      </c>
      <c r="L24" s="1">
        <v>5.5191348853762197</v>
      </c>
      <c r="M24" s="1">
        <v>5.5312963584316899</v>
      </c>
      <c r="N24" s="1">
        <v>5.5448184113660899</v>
      </c>
      <c r="O24" s="1">
        <v>5.5596245671849296</v>
      </c>
      <c r="P24" s="1">
        <v>5.5762173410295803</v>
      </c>
      <c r="Q24" s="1">
        <v>5.5966516277923199</v>
      </c>
      <c r="R24" s="1">
        <v>5.6110555161729199</v>
      </c>
      <c r="S24" s="1">
        <v>5.6200303588418103</v>
      </c>
      <c r="T24" s="1">
        <v>5.6244432225697096</v>
      </c>
      <c r="U24" s="1">
        <v>5.6260676001633598</v>
      </c>
      <c r="V24" s="1">
        <v>5.6221920265927903</v>
      </c>
      <c r="W24" s="1">
        <v>5.6235932141459299</v>
      </c>
      <c r="X24" s="1">
        <v>5.61943124238132</v>
      </c>
      <c r="Y24" s="1">
        <v>5.61751710372255</v>
      </c>
      <c r="Z24" s="1">
        <v>5.6064581407072902</v>
      </c>
      <c r="AA24" s="1">
        <v>5.6014025865591703</v>
      </c>
      <c r="AB24" s="1">
        <v>5.59725526782199</v>
      </c>
      <c r="AC24" s="1">
        <v>5.5915600331733204</v>
      </c>
      <c r="AD24" s="1">
        <v>5.5798304652498496</v>
      </c>
      <c r="AE24" s="1">
        <v>5.5725362073599403</v>
      </c>
      <c r="AF24" s="1">
        <v>5.5859254955431696</v>
      </c>
      <c r="AG24" s="6"/>
      <c r="AH24" s="7">
        <v>1.2432067825997499E-2</v>
      </c>
      <c r="AI24" s="7">
        <v>2.7202983216376101E-2</v>
      </c>
      <c r="AJ24" s="7">
        <v>-2.4554221069148698E-3</v>
      </c>
      <c r="AK24" s="7">
        <v>-2.15115010719601E-2</v>
      </c>
      <c r="AL24" s="7">
        <v>4.5127306107616803E-3</v>
      </c>
      <c r="AM24" s="7">
        <v>-6.8573394800388E-3</v>
      </c>
      <c r="AN24" s="7">
        <v>9.6919764126074393E-3</v>
      </c>
      <c r="AO24" s="7">
        <v>-9.3633184059130695E-3</v>
      </c>
      <c r="AP24" s="7">
        <v>-3.8736553104201502E-2</v>
      </c>
      <c r="AQ24" s="7">
        <v>-4.11172199828546E-2</v>
      </c>
      <c r="AR24" s="7">
        <v>-1.8744888856181498E-2</v>
      </c>
      <c r="AS24" s="7">
        <v>-8.7091251381740901E-3</v>
      </c>
      <c r="AT24" s="7">
        <v>-1.09340203718484E-2</v>
      </c>
      <c r="AU24" s="7">
        <v>-7.0075469513182498E-3</v>
      </c>
      <c r="AV24" s="7">
        <v>8.2385122070249006E-3</v>
      </c>
      <c r="AW24" s="7">
        <v>1.28531121197323E-2</v>
      </c>
      <c r="AX24" s="7">
        <v>1.11798060439661E-2</v>
      </c>
      <c r="AY24" s="7">
        <v>9.5493984183189096E-3</v>
      </c>
      <c r="AZ24" s="7">
        <v>3.8788232060718202E-3</v>
      </c>
      <c r="BA24" s="7">
        <v>-2.9411447720237701E-3</v>
      </c>
      <c r="BB24" s="7">
        <v>-4.0026594552974304E-3</v>
      </c>
      <c r="BC24" s="7">
        <v>1.6312047828683301E-3</v>
      </c>
      <c r="BD24" s="7">
        <v>3.37507836378401E-3</v>
      </c>
      <c r="BE24" s="7">
        <v>-9.7421573054401397E-3</v>
      </c>
      <c r="BF24" s="7">
        <v>-1.05064447428765E-2</v>
      </c>
      <c r="BG24" s="7">
        <v>-2.9416389272008E-3</v>
      </c>
      <c r="BH24" s="7">
        <v>1.31010033262502E-3</v>
      </c>
      <c r="BI24" s="7">
        <v>-1.0821828731538599E-2</v>
      </c>
      <c r="BJ24" s="7">
        <v>-9.0813634991063208E-3</v>
      </c>
      <c r="BK24" s="7">
        <v>3.1473105536137698E-3</v>
      </c>
      <c r="BL24" s="6"/>
      <c r="BM24" s="6">
        <v>880.011957920285</v>
      </c>
      <c r="BN24" s="6">
        <v>409.23531622170901</v>
      </c>
      <c r="BO24" s="6">
        <v>1748.6763959917</v>
      </c>
      <c r="BP24" s="6">
        <v>3008.6928459536098</v>
      </c>
      <c r="BQ24" s="6">
        <v>3927.9045243402702</v>
      </c>
      <c r="BR24" s="6">
        <v>3925.2638031258798</v>
      </c>
      <c r="BS24" s="6">
        <v>3414.5628064786401</v>
      </c>
      <c r="BT24" s="6">
        <v>3758.6946886421301</v>
      </c>
      <c r="BU24" s="6">
        <v>4457.9257868634404</v>
      </c>
      <c r="BV24" s="6">
        <v>4528.3035259275803</v>
      </c>
      <c r="BW24" s="6">
        <v>3912.0666296187401</v>
      </c>
      <c r="BX24" s="6">
        <v>3166.45441224961</v>
      </c>
      <c r="BY24" s="6">
        <v>2542.4455176635802</v>
      </c>
      <c r="BZ24" s="6">
        <v>2036.5903481683399</v>
      </c>
      <c r="CA24" s="6">
        <v>1495.5752292703601</v>
      </c>
      <c r="CB24" s="6">
        <v>968.13235964662999</v>
      </c>
      <c r="CC24" s="6">
        <v>498.91654835410799</v>
      </c>
      <c r="CD24" s="6">
        <v>192.44518363089199</v>
      </c>
      <c r="CE24" s="6">
        <v>64.098536443518199</v>
      </c>
      <c r="CF24" s="6">
        <v>34.104211862220403</v>
      </c>
      <c r="CG24" s="6">
        <v>44.370913473893602</v>
      </c>
      <c r="CH24" s="6">
        <v>53.396974033388503</v>
      </c>
      <c r="CI24" s="6">
        <v>61.160624454556597</v>
      </c>
      <c r="CJ24" s="6">
        <v>72.364261265927894</v>
      </c>
      <c r="CK24" s="6">
        <v>70.782636221104198</v>
      </c>
      <c r="CL24" s="6">
        <v>55.309734734311398</v>
      </c>
      <c r="CM24" s="6">
        <v>44.092689581540803</v>
      </c>
      <c r="CN24" s="6">
        <v>36.264034109061498</v>
      </c>
      <c r="CO24" s="6">
        <v>27.314905145388899</v>
      </c>
      <c r="CP24" s="6">
        <v>29.229993611759401</v>
      </c>
    </row>
    <row r="25" spans="3:94" x14ac:dyDescent="0.35">
      <c r="C25" s="1">
        <v>3.95330222108907</v>
      </c>
      <c r="D25" s="1">
        <v>3.8991053060134302</v>
      </c>
      <c r="E25" s="1">
        <v>3.8599814096840999</v>
      </c>
      <c r="F25" s="1">
        <v>3.8136955053795099</v>
      </c>
      <c r="G25" s="1">
        <v>3.7607509076535401</v>
      </c>
      <c r="H25" s="1">
        <v>3.6856737879903601</v>
      </c>
      <c r="I25" s="1">
        <v>3.6094287212562701</v>
      </c>
      <c r="J25" s="1">
        <v>3.54678101160368</v>
      </c>
      <c r="K25" s="1">
        <v>3.49489129084224</v>
      </c>
      <c r="L25" s="1">
        <v>3.4768045717196401</v>
      </c>
      <c r="M25" s="1">
        <v>3.4894405653233398</v>
      </c>
      <c r="N25" s="1">
        <v>3.51880871246084</v>
      </c>
      <c r="O25" s="1">
        <v>3.5705295590537198</v>
      </c>
      <c r="P25" s="1">
        <v>3.6408161283456399</v>
      </c>
      <c r="Q25" s="1">
        <v>3.6856584979473199</v>
      </c>
      <c r="R25" s="1">
        <v>3.7106645218934098</v>
      </c>
      <c r="S25" s="1">
        <v>3.7307059358415899</v>
      </c>
      <c r="T25" s="1">
        <v>3.7445731859546898</v>
      </c>
      <c r="U25" s="1">
        <v>3.7516619601981298</v>
      </c>
      <c r="V25" s="1">
        <v>3.7589866865625399</v>
      </c>
      <c r="W25" s="1">
        <v>3.75907646673484</v>
      </c>
      <c r="X25" s="1">
        <v>3.7519082184284498</v>
      </c>
      <c r="Y25" s="1">
        <v>3.7439946888629501</v>
      </c>
      <c r="Z25" s="1">
        <v>3.73476665178086</v>
      </c>
      <c r="AA25" s="1">
        <v>3.72812160807494</v>
      </c>
      <c r="AB25" s="1">
        <v>3.7166832262821101</v>
      </c>
      <c r="AC25" s="1">
        <v>3.7098578102356901</v>
      </c>
      <c r="AD25" s="1">
        <v>3.6898006363748701</v>
      </c>
      <c r="AE25" s="1">
        <v>3.6678501738660998</v>
      </c>
      <c r="AF25" s="1">
        <v>3.67117185076363</v>
      </c>
      <c r="AG25" s="6"/>
      <c r="AH25" s="7">
        <v>2.6815167204460501E-2</v>
      </c>
      <c r="AI25" s="7">
        <v>1.6647224347274898E-2</v>
      </c>
      <c r="AJ25" s="7">
        <v>5.5961336767480198E-2</v>
      </c>
      <c r="AK25" s="7">
        <v>6.94895604925925E-2</v>
      </c>
      <c r="AL25" s="7">
        <v>7.1395076135959995E-2</v>
      </c>
      <c r="AM25" s="7">
        <v>4.0222945416066601E-2</v>
      </c>
      <c r="AN25" s="7">
        <v>-1.30153765100007E-2</v>
      </c>
      <c r="AO25" s="7">
        <v>-8.2850771654291999E-2</v>
      </c>
      <c r="AP25" s="7">
        <v>-0.14544201367624299</v>
      </c>
      <c r="AQ25" s="7">
        <v>-0.163663159147408</v>
      </c>
      <c r="AR25" s="7">
        <v>-0.14995646701864301</v>
      </c>
      <c r="AS25" s="7">
        <v>-0.11633630276679401</v>
      </c>
      <c r="AT25" s="7">
        <v>-4.0291683294698503E-2</v>
      </c>
      <c r="AU25" s="7">
        <v>2.61087563711054E-2</v>
      </c>
      <c r="AV25" s="7">
        <v>6.0320704622286697E-2</v>
      </c>
      <c r="AW25" s="7">
        <v>6.1905141810885203E-2</v>
      </c>
      <c r="AX25" s="7">
        <v>4.5958559348151302E-2</v>
      </c>
      <c r="AY25" s="7">
        <v>2.8694997095132301E-2</v>
      </c>
      <c r="AZ25" s="7">
        <v>2.3133656081847798E-2</v>
      </c>
      <c r="BA25" s="7">
        <v>1.9193222863777299E-2</v>
      </c>
      <c r="BB25" s="7">
        <v>9.2105962044683205E-3</v>
      </c>
      <c r="BC25" s="7">
        <v>-1.2138462217061001E-3</v>
      </c>
      <c r="BD25" s="7">
        <v>-9.9992006158153394E-3</v>
      </c>
      <c r="BE25" s="7">
        <v>-1.24048608964986E-2</v>
      </c>
      <c r="BF25" s="7">
        <v>-1.54320277726042E-2</v>
      </c>
      <c r="BG25" s="7">
        <v>-1.56190738775573E-2</v>
      </c>
      <c r="BH25" s="7">
        <v>-1.0014163956446199E-3</v>
      </c>
      <c r="BI25" s="7">
        <v>-2.00876882453184E-2</v>
      </c>
      <c r="BJ25" s="7">
        <v>-4.0086502127042498E-2</v>
      </c>
      <c r="BK25" s="7">
        <v>-2.7519096108869299E-3</v>
      </c>
      <c r="BL25" s="6"/>
      <c r="BM25" s="6">
        <v>223.841927225098</v>
      </c>
      <c r="BN25" s="6">
        <v>330.975758859667</v>
      </c>
      <c r="BO25" s="6">
        <v>495.43673953983603</v>
      </c>
      <c r="BP25" s="6">
        <v>756.09501775932301</v>
      </c>
      <c r="BQ25" s="6">
        <v>1361.10020812677</v>
      </c>
      <c r="BR25" s="6">
        <v>2341.67531123456</v>
      </c>
      <c r="BS25" s="6">
        <v>3720.68600006519</v>
      </c>
      <c r="BT25" s="6">
        <v>5116.9783883968603</v>
      </c>
      <c r="BU25" s="6">
        <v>6053.9930816774304</v>
      </c>
      <c r="BV25" s="6">
        <v>6095.6895045680103</v>
      </c>
      <c r="BW25" s="6">
        <v>5157.4604796527101</v>
      </c>
      <c r="BX25" s="6">
        <v>4030.5763553496599</v>
      </c>
      <c r="BY25" s="6">
        <v>3105.32503303668</v>
      </c>
      <c r="BZ25" s="6">
        <v>2281.87777584077</v>
      </c>
      <c r="CA25" s="6">
        <v>1480.9320994810901</v>
      </c>
      <c r="CB25" s="6">
        <v>992.57545329796505</v>
      </c>
      <c r="CC25" s="6">
        <v>588.95553949665396</v>
      </c>
      <c r="CD25" s="6">
        <v>333.80909520306699</v>
      </c>
      <c r="CE25" s="6">
        <v>186.421397183355</v>
      </c>
      <c r="CF25" s="6">
        <v>131.674753928168</v>
      </c>
      <c r="CG25" s="6">
        <v>107.108434330779</v>
      </c>
      <c r="CH25" s="6">
        <v>87.807447438711606</v>
      </c>
      <c r="CI25" s="6">
        <v>79.214403396768802</v>
      </c>
      <c r="CJ25" s="6">
        <v>71.086875248731204</v>
      </c>
      <c r="CK25" s="6">
        <v>77.585325253985403</v>
      </c>
      <c r="CL25" s="6">
        <v>77.052195785695105</v>
      </c>
      <c r="CM25" s="6">
        <v>79.872600801728098</v>
      </c>
      <c r="CN25" s="6">
        <v>86.670905210557095</v>
      </c>
      <c r="CO25" s="6">
        <v>85.784127893710703</v>
      </c>
      <c r="CP25" s="6">
        <v>81.973718441076201</v>
      </c>
    </row>
    <row r="26" spans="3:94" x14ac:dyDescent="0.35">
      <c r="C26" s="1">
        <v>4.2855127349293802</v>
      </c>
      <c r="D26" s="1">
        <v>4.2323692900571199</v>
      </c>
      <c r="E26" s="1">
        <v>4.2069047767408101</v>
      </c>
      <c r="F26" s="1">
        <v>4.1694943803945304</v>
      </c>
      <c r="G26" s="1">
        <v>4.1309984666382897</v>
      </c>
      <c r="H26" s="1">
        <v>4.0918513211977903</v>
      </c>
      <c r="I26" s="1">
        <v>4.0439798481794504</v>
      </c>
      <c r="J26" s="1">
        <v>3.9917035319102001</v>
      </c>
      <c r="K26" s="1">
        <v>3.9443100613539501</v>
      </c>
      <c r="L26" s="1">
        <v>3.9060456430149801</v>
      </c>
      <c r="M26" s="1">
        <v>3.8804096652903901</v>
      </c>
      <c r="N26" s="1">
        <v>3.8656432658878002</v>
      </c>
      <c r="O26" s="1">
        <v>3.8761182039544599</v>
      </c>
      <c r="P26" s="1">
        <v>3.9074713508918699</v>
      </c>
      <c r="Q26" s="1">
        <v>3.94650974388761</v>
      </c>
      <c r="R26" s="1">
        <v>3.9814465044376202</v>
      </c>
      <c r="S26" s="1">
        <v>4.0114191347128996</v>
      </c>
      <c r="T26" s="1">
        <v>4.0375263639408301</v>
      </c>
      <c r="U26" s="1">
        <v>4.0557754325024202</v>
      </c>
      <c r="V26" s="1">
        <v>4.0682782904004</v>
      </c>
      <c r="W26" s="1">
        <v>4.07526408083758</v>
      </c>
      <c r="X26" s="1">
        <v>4.0819904244015097</v>
      </c>
      <c r="Y26" s="1">
        <v>4.0890087393649504</v>
      </c>
      <c r="Z26" s="1">
        <v>4.0899840091681297</v>
      </c>
      <c r="AA26" s="1">
        <v>4.0965625710115203</v>
      </c>
      <c r="AB26" s="1">
        <v>4.10366138500879</v>
      </c>
      <c r="AC26" s="1">
        <v>4.1063911504483199</v>
      </c>
      <c r="AD26" s="1">
        <v>4.1061970251756899</v>
      </c>
      <c r="AE26" s="1">
        <v>4.1064572635131</v>
      </c>
      <c r="AF26" s="1">
        <v>4.1166873646650401</v>
      </c>
      <c r="AG26" s="6"/>
      <c r="AH26" s="7">
        <v>2.8638557651007E-2</v>
      </c>
      <c r="AI26" s="7">
        <v>-4.7164055673333503E-3</v>
      </c>
      <c r="AJ26" s="7">
        <v>2.52632460526056E-2</v>
      </c>
      <c r="AK26" s="7">
        <v>2.6522957862823399E-2</v>
      </c>
      <c r="AL26" s="7">
        <v>3.55796756908065E-2</v>
      </c>
      <c r="AM26" s="7">
        <v>3.9257911124408497E-2</v>
      </c>
      <c r="AN26" s="7">
        <v>1.8927645802083001E-2</v>
      </c>
      <c r="AO26" s="7">
        <v>-4.6733216474030299E-4</v>
      </c>
      <c r="AP26" s="7">
        <v>-2.8271235558896698E-2</v>
      </c>
      <c r="AQ26" s="7">
        <v>-5.9856540987618299E-2</v>
      </c>
      <c r="AR26" s="7">
        <v>-7.8629509055640201E-2</v>
      </c>
      <c r="AS26" s="7">
        <v>-0.102566199511783</v>
      </c>
      <c r="AT26" s="7">
        <v>-9.4367440268888894E-2</v>
      </c>
      <c r="AU26" s="7">
        <v>-4.6600645113442099E-2</v>
      </c>
      <c r="AV26" s="7">
        <v>-1.89184926190638E-4</v>
      </c>
      <c r="AW26" s="7">
        <v>1.7205101322867001E-2</v>
      </c>
      <c r="AX26" s="7">
        <v>3.2549437704771103E-2</v>
      </c>
      <c r="AY26" s="7">
        <v>3.2378895503444499E-2</v>
      </c>
      <c r="AZ26" s="7">
        <v>3.1789105665063398E-2</v>
      </c>
      <c r="BA26" s="7">
        <v>2.2214456555487799E-2</v>
      </c>
      <c r="BB26" s="7">
        <v>8.3016826201784601E-3</v>
      </c>
      <c r="BC26" s="7">
        <v>4.7824434593565701E-3</v>
      </c>
      <c r="BD26" s="7">
        <v>-1.0463847529127599E-3</v>
      </c>
      <c r="BE26" s="7">
        <v>-3.9169127137235003E-3</v>
      </c>
      <c r="BF26" s="7">
        <v>-5.05585738180085E-3</v>
      </c>
      <c r="BG26" s="7">
        <v>9.0301692175708697E-4</v>
      </c>
      <c r="BH26" s="7">
        <v>9.8177645172185294E-5</v>
      </c>
      <c r="BI26" s="7">
        <v>-2.4108742909343902E-3</v>
      </c>
      <c r="BJ26" s="7">
        <v>-1.5761892484906299E-2</v>
      </c>
      <c r="BK26" s="7">
        <v>3.5893189678703899E-3</v>
      </c>
      <c r="BL26" s="6"/>
      <c r="BM26" s="6">
        <v>1613.98034486597</v>
      </c>
      <c r="BN26" s="6">
        <v>1652.2321161810301</v>
      </c>
      <c r="BO26" s="6">
        <v>1835.8723150414801</v>
      </c>
      <c r="BP26" s="6">
        <v>1608.8311544880701</v>
      </c>
      <c r="BQ26" s="6">
        <v>1429.9889936505001</v>
      </c>
      <c r="BR26" s="6">
        <v>1265.54610835217</v>
      </c>
      <c r="BS26" s="6">
        <v>1367.3191147402599</v>
      </c>
      <c r="BT26" s="6">
        <v>1736.9008477771299</v>
      </c>
      <c r="BU26" s="6">
        <v>2086.2719806505002</v>
      </c>
      <c r="BV26" s="6">
        <v>2479.0864817265601</v>
      </c>
      <c r="BW26" s="6">
        <v>2802.55024823554</v>
      </c>
      <c r="BX26" s="6">
        <v>2923.59774904904</v>
      </c>
      <c r="BY26" s="6">
        <v>2530.2446160087702</v>
      </c>
      <c r="BZ26" s="6">
        <v>1830.6386752859901</v>
      </c>
      <c r="CA26" s="6">
        <v>1073.3740875680801</v>
      </c>
      <c r="CB26" s="6">
        <v>558.41297915994005</v>
      </c>
      <c r="CC26" s="6">
        <v>234.93595842684601</v>
      </c>
      <c r="CD26" s="6">
        <v>88.718813141507496</v>
      </c>
      <c r="CE26" s="6">
        <v>42.0275287123685</v>
      </c>
      <c r="CF26" s="6">
        <v>21.5062652357384</v>
      </c>
      <c r="CG26" s="6">
        <v>22.502585310505498</v>
      </c>
      <c r="CH26" s="6">
        <v>23.931710705701601</v>
      </c>
      <c r="CI26" s="6">
        <v>31.490206330401701</v>
      </c>
      <c r="CJ26" s="6">
        <v>35.384826989896901</v>
      </c>
      <c r="CK26" s="6">
        <v>39.030940906184199</v>
      </c>
      <c r="CL26" s="6">
        <v>45.639904047259201</v>
      </c>
      <c r="CM26" s="6">
        <v>46.403549465484097</v>
      </c>
      <c r="CN26" s="6">
        <v>38.821360688241697</v>
      </c>
      <c r="CO26" s="6">
        <v>44.2700157406748</v>
      </c>
      <c r="CP26" s="6">
        <v>35.152358301610903</v>
      </c>
    </row>
    <row r="27" spans="3:94" x14ac:dyDescent="0.35">
      <c r="C27" s="1">
        <v>4.2401060627700202</v>
      </c>
      <c r="D27" s="1">
        <v>4.1716445453468696</v>
      </c>
      <c r="E27" s="1">
        <v>4.1128866334143499</v>
      </c>
      <c r="F27" s="1">
        <v>4.0437294580701604</v>
      </c>
      <c r="G27" s="1">
        <v>3.9676763978577698</v>
      </c>
      <c r="H27" s="1">
        <v>3.89437570709062</v>
      </c>
      <c r="I27" s="1">
        <v>3.8135526127357799</v>
      </c>
      <c r="J27" s="1">
        <v>3.7301191482889999</v>
      </c>
      <c r="K27" s="1">
        <v>3.6461424636078701</v>
      </c>
      <c r="L27" s="1">
        <v>3.58084679473559</v>
      </c>
      <c r="M27" s="1">
        <v>3.5404305185890399</v>
      </c>
      <c r="N27" s="1">
        <v>3.5434666805266102</v>
      </c>
      <c r="O27" s="1">
        <v>3.5764889163034699</v>
      </c>
      <c r="P27" s="1">
        <v>3.6545704838411601</v>
      </c>
      <c r="Q27" s="1">
        <v>3.7220551641807802</v>
      </c>
      <c r="R27" s="1">
        <v>3.7959237285607901</v>
      </c>
      <c r="S27" s="1">
        <v>3.8394655100867001</v>
      </c>
      <c r="T27" s="1">
        <v>3.8667947571663799</v>
      </c>
      <c r="U27" s="1">
        <v>3.8935004808139602</v>
      </c>
      <c r="V27" s="1">
        <v>3.9095604105698598</v>
      </c>
      <c r="W27" s="1">
        <v>3.9245693176060099</v>
      </c>
      <c r="X27" s="1">
        <v>3.93294536148283</v>
      </c>
      <c r="Y27" s="1">
        <v>3.9317160719727</v>
      </c>
      <c r="Z27" s="1">
        <v>3.92649356638473</v>
      </c>
      <c r="AA27" s="1">
        <v>3.9129668032746601</v>
      </c>
      <c r="AB27" s="1">
        <v>3.9125420732704201</v>
      </c>
      <c r="AC27" s="1">
        <v>3.9077330604704801</v>
      </c>
      <c r="AD27" s="1">
        <v>3.8848224256120498</v>
      </c>
      <c r="AE27" s="1">
        <v>3.87245514465546</v>
      </c>
      <c r="AF27" s="1">
        <v>3.8797801449765399</v>
      </c>
      <c r="AG27" s="6"/>
      <c r="AH27" s="7">
        <v>2.9994494188848499E-2</v>
      </c>
      <c r="AI27" s="7">
        <v>2.56616312374678E-2</v>
      </c>
      <c r="AJ27" s="7">
        <v>3.9522033240350897E-2</v>
      </c>
      <c r="AK27" s="7">
        <v>4.4021147906716601E-2</v>
      </c>
      <c r="AL27" s="7">
        <v>3.9559024541574103E-2</v>
      </c>
      <c r="AM27" s="7">
        <v>4.4572952735928803E-2</v>
      </c>
      <c r="AN27" s="7">
        <v>3.2292490709433498E-2</v>
      </c>
      <c r="AO27" s="7">
        <v>-1.49990873333005E-2</v>
      </c>
      <c r="AP27" s="7">
        <v>-7.2969674945579502E-2</v>
      </c>
      <c r="AQ27" s="7">
        <v>-0.144614658896495</v>
      </c>
      <c r="AR27" s="7">
        <v>-0.20488592493034599</v>
      </c>
      <c r="AS27" s="7">
        <v>-0.20558898902632</v>
      </c>
      <c r="AT27" s="7">
        <v>-0.16605766188344401</v>
      </c>
      <c r="AU27" s="7">
        <v>-6.76059682401947E-2</v>
      </c>
      <c r="AV27" s="7">
        <v>9.9791515122454998E-3</v>
      </c>
      <c r="AW27" s="7">
        <v>5.75392342675849E-2</v>
      </c>
      <c r="AX27" s="7">
        <v>6.2936998496880295E-2</v>
      </c>
      <c r="AY27" s="7">
        <v>4.53057060547577E-2</v>
      </c>
      <c r="AZ27" s="7">
        <v>2.5877201806846301E-2</v>
      </c>
      <c r="BA27" s="7">
        <v>1.54920566561733E-2</v>
      </c>
      <c r="BB27" s="7">
        <v>1.7135450955558799E-2</v>
      </c>
      <c r="BC27" s="7">
        <v>1.4609901789853001E-2</v>
      </c>
      <c r="BD27" s="7">
        <v>-5.2413098295165902E-4</v>
      </c>
      <c r="BE27" s="7">
        <v>-1.5143331823375E-2</v>
      </c>
      <c r="BF27" s="7">
        <v>-2.7173610624690599E-2</v>
      </c>
      <c r="BG27" s="7">
        <v>-1.98401443659732E-2</v>
      </c>
      <c r="BH27" s="7">
        <v>-1.8006943917940599E-2</v>
      </c>
      <c r="BI27" s="7">
        <v>-3.0418653809313301E-2</v>
      </c>
      <c r="BJ27" s="7">
        <v>-4.3985939387289903E-2</v>
      </c>
      <c r="BK27" s="7">
        <v>-1.1506457163886E-2</v>
      </c>
      <c r="BL27" s="6"/>
      <c r="BM27" s="6">
        <v>75.362179282418694</v>
      </c>
      <c r="BN27" s="6">
        <v>106.079294477522</v>
      </c>
      <c r="BO27" s="6">
        <v>241.36312329831</v>
      </c>
      <c r="BP27" s="6">
        <v>451.69878998041798</v>
      </c>
      <c r="BQ27" s="6">
        <v>778.25309110788601</v>
      </c>
      <c r="BR27" s="6">
        <v>1399.8918069392801</v>
      </c>
      <c r="BS27" s="6">
        <v>2617.5987742913799</v>
      </c>
      <c r="BT27" s="6">
        <v>4655.4340490267195</v>
      </c>
      <c r="BU27" s="6">
        <v>6619.8769530090503</v>
      </c>
      <c r="BV27" s="6">
        <v>7801.3435953730796</v>
      </c>
      <c r="BW27" s="6">
        <v>7982.0796924277001</v>
      </c>
      <c r="BX27" s="6">
        <v>6866.3411944463296</v>
      </c>
      <c r="BY27" s="6">
        <v>4992.7729543809701</v>
      </c>
      <c r="BZ27" s="6">
        <v>2974.9023297784902</v>
      </c>
      <c r="CA27" s="6">
        <v>1555.79109814702</v>
      </c>
      <c r="CB27" s="6">
        <v>790.22526775199901</v>
      </c>
      <c r="CC27" s="6">
        <v>548.46037076579296</v>
      </c>
      <c r="CD27" s="6">
        <v>401.18152965613399</v>
      </c>
      <c r="CE27" s="6">
        <v>322.46890766139899</v>
      </c>
      <c r="CF27" s="6">
        <v>148.1291123988</v>
      </c>
      <c r="CG27" s="6">
        <v>117.356962566739</v>
      </c>
      <c r="CH27" s="6">
        <v>57.896043036865798</v>
      </c>
      <c r="CI27" s="6">
        <v>42.838147776942201</v>
      </c>
      <c r="CJ27" s="6">
        <v>55.096535397907097</v>
      </c>
      <c r="CK27" s="6">
        <v>54.370647689448603</v>
      </c>
      <c r="CL27" s="6">
        <v>48.827644050487102</v>
      </c>
      <c r="CM27" s="6">
        <v>43.6559363202215</v>
      </c>
      <c r="CN27" s="6">
        <v>37.234555637479097</v>
      </c>
      <c r="CO27" s="6">
        <v>46.537639870330501</v>
      </c>
      <c r="CP27" s="6">
        <v>59.249187327867098</v>
      </c>
    </row>
    <row r="28" spans="3:94" x14ac:dyDescent="0.35">
      <c r="C28" s="1">
        <v>3.6743724323322402</v>
      </c>
      <c r="D28" s="1">
        <v>3.6493356563812198</v>
      </c>
      <c r="E28" s="1">
        <v>3.6335672632171501</v>
      </c>
      <c r="F28" s="1">
        <v>3.60654152620697</v>
      </c>
      <c r="G28" s="1">
        <v>3.5706604680010301</v>
      </c>
      <c r="H28" s="1">
        <v>3.5203766117084898</v>
      </c>
      <c r="I28" s="1">
        <v>3.46236987892126</v>
      </c>
      <c r="J28" s="1">
        <v>3.4004655530752999</v>
      </c>
      <c r="K28" s="1">
        <v>3.3456745129388699</v>
      </c>
      <c r="L28" s="1">
        <v>3.3150624052818101</v>
      </c>
      <c r="M28" s="1">
        <v>3.30778905873398</v>
      </c>
      <c r="N28" s="1">
        <v>3.3217625452709099</v>
      </c>
      <c r="O28" s="1">
        <v>3.3613937595610999</v>
      </c>
      <c r="P28" s="1">
        <v>3.4188970277625099</v>
      </c>
      <c r="Q28" s="1">
        <v>3.47009533967426</v>
      </c>
      <c r="R28" s="1">
        <v>3.49917514350035</v>
      </c>
      <c r="S28" s="1">
        <v>3.5218812644647999</v>
      </c>
      <c r="T28" s="1">
        <v>3.52967217019224</v>
      </c>
      <c r="U28" s="1">
        <v>3.5277675767302998</v>
      </c>
      <c r="V28" s="1">
        <v>3.5227283531526501</v>
      </c>
      <c r="W28" s="1">
        <v>3.5117875329009101</v>
      </c>
      <c r="X28" s="1">
        <v>3.5146938629489601</v>
      </c>
      <c r="Y28" s="1">
        <v>3.5175125718843998</v>
      </c>
      <c r="Z28" s="1">
        <v>3.5174163153584899</v>
      </c>
      <c r="AA28" s="1">
        <v>3.5164709052262699</v>
      </c>
      <c r="AB28" s="1">
        <v>3.5042728302512098</v>
      </c>
      <c r="AC28" s="1">
        <v>3.5108787118228699</v>
      </c>
      <c r="AD28" s="1">
        <v>3.5193591485357301</v>
      </c>
      <c r="AE28" s="1">
        <v>3.5443992172435199</v>
      </c>
      <c r="AF28" s="1">
        <v>3.5875179751345398</v>
      </c>
      <c r="AG28" s="6"/>
      <c r="AH28" s="7">
        <v>2.0892471121976802E-3</v>
      </c>
      <c r="AI28" s="7">
        <v>-1.3261649890996101E-3</v>
      </c>
      <c r="AJ28" s="7">
        <v>3.1357719752292103E-2</v>
      </c>
      <c r="AK28" s="7">
        <v>6.3438596642223996E-2</v>
      </c>
      <c r="AL28" s="7">
        <v>7.4220077852085897E-2</v>
      </c>
      <c r="AM28" s="7">
        <v>5.5941736326925298E-2</v>
      </c>
      <c r="AN28" s="7">
        <v>1.8791570571599501E-2</v>
      </c>
      <c r="AO28" s="7">
        <v>-4.6082840934013602E-2</v>
      </c>
      <c r="AP28" s="7">
        <v>-0.113511301211314</v>
      </c>
      <c r="AQ28" s="7">
        <v>-0.14875250700880299</v>
      </c>
      <c r="AR28" s="7">
        <v>-0.16503038354366201</v>
      </c>
      <c r="AS28" s="7">
        <v>-0.14840454575992701</v>
      </c>
      <c r="AT28" s="7">
        <v>-8.5130533620491902E-2</v>
      </c>
      <c r="AU28" s="7">
        <v>-5.7821004842465102E-3</v>
      </c>
      <c r="AV28" s="7">
        <v>5.4152993075193598E-2</v>
      </c>
      <c r="AW28" s="7">
        <v>7.6898360559719006E-2</v>
      </c>
      <c r="AX28" s="7">
        <v>8.0598444749519604E-2</v>
      </c>
      <c r="AY28" s="7">
        <v>5.25852656125999E-2</v>
      </c>
      <c r="AZ28" s="7">
        <v>2.4136221788688E-2</v>
      </c>
      <c r="BA28" s="7">
        <v>-8.4242081924410395E-3</v>
      </c>
      <c r="BB28" s="7">
        <v>-2.5512950281761902E-2</v>
      </c>
      <c r="BC28" s="7">
        <v>-2.9011465280549601E-2</v>
      </c>
      <c r="BD28" s="7">
        <v>-1.11055518289587E-2</v>
      </c>
      <c r="BE28" s="7">
        <v>-1.4804851251933101E-3</v>
      </c>
      <c r="BF28" s="7">
        <v>-1.07897860027965E-2</v>
      </c>
      <c r="BG28" s="7">
        <v>-3.63604203508094E-2</v>
      </c>
      <c r="BH28" s="7">
        <v>-3.1384733939124401E-2</v>
      </c>
      <c r="BI28" s="7">
        <v>-3.3463701297934301E-2</v>
      </c>
      <c r="BJ28" s="7">
        <v>-8.1342468413902191E-3</v>
      </c>
      <c r="BK28" s="7">
        <v>4.1577104836422997E-2</v>
      </c>
      <c r="BL28" s="6"/>
      <c r="BM28" s="6">
        <v>1711.7769328214899</v>
      </c>
      <c r="BN28" s="6">
        <v>1449.92916192804</v>
      </c>
      <c r="BO28" s="6">
        <v>1187.80865009277</v>
      </c>
      <c r="BP28" s="6">
        <v>1082.5554296231701</v>
      </c>
      <c r="BQ28" s="6">
        <v>965.93700776845003</v>
      </c>
      <c r="BR28" s="6">
        <v>986.85863235378395</v>
      </c>
      <c r="BS28" s="6">
        <v>1310.94465656902</v>
      </c>
      <c r="BT28" s="6">
        <v>1747.5801843342299</v>
      </c>
      <c r="BU28" s="6">
        <v>2331.67175740017</v>
      </c>
      <c r="BV28" s="6">
        <v>2832.2580604465502</v>
      </c>
      <c r="BW28" s="6">
        <v>3214.96649942576</v>
      </c>
      <c r="BX28" s="6">
        <v>3184.2890402532498</v>
      </c>
      <c r="BY28" s="6">
        <v>2659.7020012839398</v>
      </c>
      <c r="BZ28" s="6">
        <v>1740.5056646759499</v>
      </c>
      <c r="CA28" s="6">
        <v>982.09952687869395</v>
      </c>
      <c r="CB28" s="6">
        <v>491.65540786017198</v>
      </c>
      <c r="CC28" s="6">
        <v>212.130405080684</v>
      </c>
      <c r="CD28" s="6">
        <v>113.037037353309</v>
      </c>
      <c r="CE28" s="6">
        <v>70.468516447141596</v>
      </c>
      <c r="CF28" s="6">
        <v>50.191904566486002</v>
      </c>
      <c r="CG28" s="6">
        <v>37.140268280385399</v>
      </c>
      <c r="CH28" s="6">
        <v>20.216802551856301</v>
      </c>
      <c r="CI28" s="6">
        <v>18.071038531705302</v>
      </c>
      <c r="CJ28" s="6">
        <v>22.827115437698499</v>
      </c>
      <c r="CK28" s="6">
        <v>33.085947205661</v>
      </c>
      <c r="CL28" s="6">
        <v>40.516263562319999</v>
      </c>
      <c r="CM28" s="6">
        <v>56.933656719626299</v>
      </c>
      <c r="CN28" s="6">
        <v>65.868441106887005</v>
      </c>
      <c r="CO28" s="6">
        <v>76.632222422408006</v>
      </c>
      <c r="CP28" s="6">
        <v>76.922865547309598</v>
      </c>
    </row>
    <row r="29" spans="3:94" x14ac:dyDescent="0.35">
      <c r="C29" s="1">
        <v>4.4089417890389102</v>
      </c>
      <c r="D29" s="1">
        <v>4.3487402206101802</v>
      </c>
      <c r="E29" s="1">
        <v>4.2760970639534603</v>
      </c>
      <c r="F29" s="1">
        <v>4.2078448412105596</v>
      </c>
      <c r="G29" s="1">
        <v>4.1478491141710299</v>
      </c>
      <c r="H29" s="1">
        <v>4.08338098486721</v>
      </c>
      <c r="I29" s="1">
        <v>4.0186459616360803</v>
      </c>
      <c r="J29" s="1">
        <v>3.9643871653601299</v>
      </c>
      <c r="K29" s="1">
        <v>3.9297761638540898</v>
      </c>
      <c r="L29" s="1">
        <v>3.9212120499486902</v>
      </c>
      <c r="M29" s="1">
        <v>3.93973935911152</v>
      </c>
      <c r="N29" s="1">
        <v>3.96625129896369</v>
      </c>
      <c r="O29" s="1">
        <v>3.9923829273718101</v>
      </c>
      <c r="P29" s="1">
        <v>4.0093188459712001</v>
      </c>
      <c r="Q29" s="1">
        <v>4.0302435844923696</v>
      </c>
      <c r="R29" s="1">
        <v>4.0440768941305203</v>
      </c>
      <c r="S29" s="1">
        <v>4.04590543730147</v>
      </c>
      <c r="T29" s="1">
        <v>4.0615533889704603</v>
      </c>
      <c r="U29" s="1">
        <v>4.0684254124086099</v>
      </c>
      <c r="V29" s="1">
        <v>4.0682633794051402</v>
      </c>
      <c r="W29" s="1">
        <v>4.0789088361324799</v>
      </c>
      <c r="X29" s="1">
        <v>4.0813555113603401</v>
      </c>
      <c r="Y29" s="1">
        <v>4.0936583061584804</v>
      </c>
      <c r="Z29" s="1">
        <v>4.1005930640160599</v>
      </c>
      <c r="AA29" s="1">
        <v>4.1163702181515598</v>
      </c>
      <c r="AB29" s="1">
        <v>4.1290130710515296</v>
      </c>
      <c r="AC29" s="1">
        <v>4.1468703546992698</v>
      </c>
      <c r="AD29" s="1">
        <v>4.1624059844130299</v>
      </c>
      <c r="AE29" s="1">
        <v>4.1789958160332699</v>
      </c>
      <c r="AF29" s="1">
        <v>4.2005567561415997</v>
      </c>
      <c r="AG29" s="6"/>
      <c r="AH29" s="7">
        <v>4.57868877610626E-2</v>
      </c>
      <c r="AI29" s="7">
        <v>4.6302622331967601E-2</v>
      </c>
      <c r="AJ29" s="7">
        <v>2.3570700897125402E-2</v>
      </c>
      <c r="AK29" s="7">
        <v>2.6546772614505599E-2</v>
      </c>
      <c r="AL29" s="7">
        <v>2.78992788720486E-2</v>
      </c>
      <c r="AM29" s="7">
        <v>1.7250029446949901E-2</v>
      </c>
      <c r="AN29" s="7">
        <v>-2.4706982358558699E-2</v>
      </c>
      <c r="AO29" s="7">
        <v>-7.1006695362473907E-2</v>
      </c>
      <c r="AP29" s="7">
        <v>-9.8659862300151099E-2</v>
      </c>
      <c r="AQ29" s="7">
        <v>-9.7785815312061194E-2</v>
      </c>
      <c r="AR29" s="7">
        <v>-5.3903464223771097E-2</v>
      </c>
      <c r="AS29" s="7">
        <v>-1.1552732282827801E-2</v>
      </c>
      <c r="AT29" s="7">
        <v>1.09591817003745E-2</v>
      </c>
      <c r="AU29" s="7">
        <v>1.7475624444578099E-2</v>
      </c>
      <c r="AV29" s="7">
        <v>1.7492751641302099E-2</v>
      </c>
      <c r="AW29" s="7">
        <v>1.5714262195697701E-2</v>
      </c>
      <c r="AX29" s="7">
        <v>5.46491717672492E-3</v>
      </c>
      <c r="AY29" s="7">
        <v>5.8720220059128199E-3</v>
      </c>
      <c r="AZ29" s="7">
        <v>5.8941803570854504E-3</v>
      </c>
      <c r="BA29" s="7">
        <v>-4.3436835451733302E-3</v>
      </c>
      <c r="BB29" s="7">
        <v>-5.5036738944480301E-3</v>
      </c>
      <c r="BC29" s="7">
        <v>-9.2137130402550893E-3</v>
      </c>
      <c r="BD29" s="7">
        <v>-8.8185120473362102E-3</v>
      </c>
      <c r="BE29" s="7">
        <v>-1.1560194467248999E-2</v>
      </c>
      <c r="BF29" s="7">
        <v>-6.9600300550181097E-3</v>
      </c>
      <c r="BG29" s="7">
        <v>4.9802614218181704E-4</v>
      </c>
      <c r="BH29" s="7">
        <v>-1.0665238097875901E-3</v>
      </c>
      <c r="BI29" s="7">
        <v>-3.8281641173905502E-3</v>
      </c>
      <c r="BJ29" s="7">
        <v>7.5372439879393396E-3</v>
      </c>
      <c r="BK29" s="7">
        <v>4.46646520720205E-3</v>
      </c>
      <c r="BL29" s="6"/>
      <c r="BM29" s="6">
        <v>3348.4327317472298</v>
      </c>
      <c r="BN29" s="6">
        <v>869.15528872502398</v>
      </c>
      <c r="BO29" s="6">
        <v>774.72214255461301</v>
      </c>
      <c r="BP29" s="6">
        <v>836.93355892858904</v>
      </c>
      <c r="BQ29" s="6">
        <v>1671.39773039282</v>
      </c>
      <c r="BR29" s="6">
        <v>3045.57046160449</v>
      </c>
      <c r="BS29" s="6">
        <v>5191.4897339839999</v>
      </c>
      <c r="BT29" s="6">
        <v>7214.8658758478996</v>
      </c>
      <c r="BU29" s="6">
        <v>8051.7960384499802</v>
      </c>
      <c r="BV29" s="6">
        <v>7737.55746308776</v>
      </c>
      <c r="BW29" s="6">
        <v>6674.2930332331198</v>
      </c>
      <c r="BX29" s="6">
        <v>5478.4040158103098</v>
      </c>
      <c r="BY29" s="6">
        <v>4156.2524606085499</v>
      </c>
      <c r="BZ29" s="6">
        <v>2866.5349794856302</v>
      </c>
      <c r="CA29" s="6">
        <v>1923.5336743794101</v>
      </c>
      <c r="CB29" s="6">
        <v>1131.1231315587299</v>
      </c>
      <c r="CC29" s="6">
        <v>844.89612182932501</v>
      </c>
      <c r="CD29" s="6">
        <v>616.69663083991202</v>
      </c>
      <c r="CE29" s="6">
        <v>581.46733775517998</v>
      </c>
      <c r="CF29" s="6">
        <v>529.83166618753796</v>
      </c>
      <c r="CG29" s="6">
        <v>442.94699155963201</v>
      </c>
      <c r="CH29" s="6">
        <v>386.94442138737702</v>
      </c>
      <c r="CI29" s="6">
        <v>345.53279759528903</v>
      </c>
      <c r="CJ29" s="6">
        <v>374.24375493898702</v>
      </c>
      <c r="CK29" s="6">
        <v>281.394928293541</v>
      </c>
      <c r="CL29" s="6">
        <v>260.92394715343897</v>
      </c>
      <c r="CM29" s="6">
        <v>193.56713083482899</v>
      </c>
      <c r="CN29" s="6">
        <v>165.22000356068301</v>
      </c>
      <c r="CO29" s="6">
        <v>89.138495554666704</v>
      </c>
      <c r="CP29" s="6">
        <v>65.759227924525703</v>
      </c>
    </row>
    <row r="30" spans="3:94" x14ac:dyDescent="0.35">
      <c r="C30" s="1">
        <v>4.4749560676295204</v>
      </c>
      <c r="D30" s="1">
        <v>4.4501620629857497</v>
      </c>
      <c r="E30" s="1">
        <v>4.4673873342955401</v>
      </c>
      <c r="F30" s="1">
        <v>4.4686707183308698</v>
      </c>
      <c r="G30" s="1">
        <v>4.4617227760749598</v>
      </c>
      <c r="H30" s="1">
        <v>4.4422033158974399</v>
      </c>
      <c r="I30" s="1">
        <v>4.4266694667192699</v>
      </c>
      <c r="J30" s="1">
        <v>4.4132819960459697</v>
      </c>
      <c r="K30" s="1">
        <v>4.4079682775238798</v>
      </c>
      <c r="L30" s="1">
        <v>4.3910446936595804</v>
      </c>
      <c r="M30" s="1">
        <v>4.3756084657707497</v>
      </c>
      <c r="N30" s="1">
        <v>4.3635523825819504</v>
      </c>
      <c r="O30" s="1">
        <v>4.3536569167574397</v>
      </c>
      <c r="P30" s="1">
        <v>4.3542112029739304</v>
      </c>
      <c r="Q30" s="1">
        <v>4.3631194487679803</v>
      </c>
      <c r="R30" s="1">
        <v>4.37453959630857</v>
      </c>
      <c r="S30" s="1">
        <v>4.3830360074700803</v>
      </c>
      <c r="T30" s="1">
        <v>4.4025225622449602</v>
      </c>
      <c r="U30" s="1">
        <v>4.4187700712394697</v>
      </c>
      <c r="V30" s="1">
        <v>4.4363269954054401</v>
      </c>
      <c r="W30" s="1">
        <v>4.44453079204491</v>
      </c>
      <c r="X30" s="1">
        <v>4.45452189969114</v>
      </c>
      <c r="Y30" s="1">
        <v>4.4618845485345302</v>
      </c>
      <c r="Z30" s="1">
        <v>4.4635443585149703</v>
      </c>
      <c r="AA30" s="1">
        <v>4.4586652641897899</v>
      </c>
      <c r="AB30" s="1">
        <v>4.4463532561586403</v>
      </c>
      <c r="AC30" s="1">
        <v>4.4362898874799299</v>
      </c>
      <c r="AD30" s="1">
        <v>4.4259012584737798</v>
      </c>
      <c r="AE30" s="1">
        <v>4.4219951072027204</v>
      </c>
      <c r="AF30" s="1">
        <v>4.4238243294739998</v>
      </c>
      <c r="AG30" s="6"/>
      <c r="AH30" s="7">
        <v>9.8978693530098298E-3</v>
      </c>
      <c r="AI30" s="7">
        <v>-2.08603945154732E-2</v>
      </c>
      <c r="AJ30" s="7">
        <v>-2.0322563020201399E-3</v>
      </c>
      <c r="AK30" s="7">
        <v>1.88938518203857E-2</v>
      </c>
      <c r="AL30" s="7">
        <v>2.6796970823688999E-2</v>
      </c>
      <c r="AM30" s="7">
        <v>1.9559082951435599E-3</v>
      </c>
      <c r="AN30" s="7">
        <v>-2.2044496932548001E-2</v>
      </c>
      <c r="AO30" s="7">
        <v>-8.4732596242827404E-3</v>
      </c>
      <c r="AP30" s="7">
        <v>5.84438480198238E-3</v>
      </c>
      <c r="AQ30" s="7">
        <v>4.2960034024087596E-3</v>
      </c>
      <c r="AR30" s="7">
        <v>-9.3120153772255996E-3</v>
      </c>
      <c r="AS30" s="7">
        <v>-2.9876593517044601E-2</v>
      </c>
      <c r="AT30" s="7">
        <v>-4.0253477399975701E-2</v>
      </c>
      <c r="AU30" s="7">
        <v>-3.6049660069245003E-2</v>
      </c>
      <c r="AV30" s="7">
        <v>-2.0180550221321401E-2</v>
      </c>
      <c r="AW30" s="7">
        <v>-1.8819943690416299E-2</v>
      </c>
      <c r="AX30" s="7">
        <v>-1.7199418477974099E-2</v>
      </c>
      <c r="AY30" s="7">
        <v>-6.6956552080008301E-3</v>
      </c>
      <c r="AZ30" s="7">
        <v>3.72448297697173E-3</v>
      </c>
      <c r="BA30" s="7">
        <v>1.5832296132153E-2</v>
      </c>
      <c r="BB30" s="7">
        <v>7.8576993481722299E-3</v>
      </c>
      <c r="BC30" s="7">
        <v>1.08238407956472E-2</v>
      </c>
      <c r="BD30" s="7">
        <v>1.59142769483075E-2</v>
      </c>
      <c r="BE30" s="7">
        <v>1.55873865057111E-2</v>
      </c>
      <c r="BF30" s="7">
        <v>9.4272932141081494E-3</v>
      </c>
      <c r="BG30" s="7">
        <v>-6.8726286828921998E-3</v>
      </c>
      <c r="BH30" s="7">
        <v>-1.27898367738194E-2</v>
      </c>
      <c r="BI30" s="7">
        <v>-1.5103725608233099E-2</v>
      </c>
      <c r="BJ30" s="7">
        <v>-9.8398187148809498E-3</v>
      </c>
      <c r="BK30" s="7">
        <v>-4.0747408604568597E-3</v>
      </c>
      <c r="BL30" s="6"/>
      <c r="BM30" s="6">
        <v>114.787991549713</v>
      </c>
      <c r="BN30" s="6">
        <v>419.37145637005801</v>
      </c>
      <c r="BO30" s="6">
        <v>1736.79823425678</v>
      </c>
      <c r="BP30" s="6">
        <v>3168.4073149614001</v>
      </c>
      <c r="BQ30" s="6">
        <v>3092.7611878243401</v>
      </c>
      <c r="BR30" s="6">
        <v>3689.8685752578999</v>
      </c>
      <c r="BS30" s="6">
        <v>4125.1174058535698</v>
      </c>
      <c r="BT30" s="6">
        <v>2919.00529435008</v>
      </c>
      <c r="BU30" s="6">
        <v>1878.9354874348701</v>
      </c>
      <c r="BV30" s="6">
        <v>1976.1186825266</v>
      </c>
      <c r="BW30" s="6">
        <v>2507.6087329666302</v>
      </c>
      <c r="BX30" s="6">
        <v>2535.6765048133402</v>
      </c>
      <c r="BY30" s="6">
        <v>2451.5817892610498</v>
      </c>
      <c r="BZ30" s="6">
        <v>2188.7360352577298</v>
      </c>
      <c r="CA30" s="6">
        <v>1846.6539137540301</v>
      </c>
      <c r="CB30" s="6">
        <v>1213.54765643055</v>
      </c>
      <c r="CC30" s="6">
        <v>737.58615776978002</v>
      </c>
      <c r="CD30" s="6">
        <v>445.51155381393198</v>
      </c>
      <c r="CE30" s="6">
        <v>388.52274303252898</v>
      </c>
      <c r="CF30" s="6">
        <v>328.66116422435101</v>
      </c>
      <c r="CG30" s="6">
        <v>285.837389113038</v>
      </c>
      <c r="CH30" s="6">
        <v>234.70621783748399</v>
      </c>
      <c r="CI30" s="6">
        <v>173.62143189625999</v>
      </c>
      <c r="CJ30" s="6">
        <v>157.22269491581201</v>
      </c>
      <c r="CK30" s="6">
        <v>134.53668570926001</v>
      </c>
      <c r="CL30" s="6">
        <v>119.21070667150801</v>
      </c>
      <c r="CM30" s="6">
        <v>129.916074224829</v>
      </c>
      <c r="CN30" s="6">
        <v>171.09441729262599</v>
      </c>
      <c r="CO30" s="6">
        <v>184.563524342378</v>
      </c>
      <c r="CP30" s="6">
        <v>297.93784694502699</v>
      </c>
    </row>
    <row r="31" spans="3:94" x14ac:dyDescent="0.35">
      <c r="C31" s="1">
        <v>4.5289342512161799</v>
      </c>
      <c r="D31" s="1">
        <v>4.5219945760767297</v>
      </c>
      <c r="E31" s="1">
        <v>4.4894252176585603</v>
      </c>
      <c r="F31" s="1">
        <v>4.44142170572119</v>
      </c>
      <c r="G31" s="1">
        <v>4.4000070385069199</v>
      </c>
      <c r="H31" s="1">
        <v>4.3813927523402496</v>
      </c>
      <c r="I31" s="1">
        <v>4.3639995663238098</v>
      </c>
      <c r="J31" s="1">
        <v>4.3374096589750799</v>
      </c>
      <c r="K31" s="1">
        <v>4.3205354221611598</v>
      </c>
      <c r="L31" s="1">
        <v>4.3279983038084699</v>
      </c>
      <c r="M31" s="1">
        <v>4.3400189588809504</v>
      </c>
      <c r="N31" s="1">
        <v>4.3581918112603297</v>
      </c>
      <c r="O31" s="1">
        <v>4.3783778698724296</v>
      </c>
      <c r="P31" s="1">
        <v>4.3931410085556299</v>
      </c>
      <c r="Q31" s="1">
        <v>4.4008948198415903</v>
      </c>
      <c r="R31" s="1">
        <v>4.40135468233811</v>
      </c>
      <c r="S31" s="1">
        <v>4.4050748240728099</v>
      </c>
      <c r="T31" s="1">
        <v>4.4094826013800201</v>
      </c>
      <c r="U31" s="1">
        <v>4.4096866446461496</v>
      </c>
      <c r="V31" s="1">
        <v>4.4129573047250501</v>
      </c>
      <c r="W31" s="1">
        <v>4.4124465239920498</v>
      </c>
      <c r="X31" s="1">
        <v>4.4098943959410697</v>
      </c>
      <c r="Y31" s="1">
        <v>4.4094185896104996</v>
      </c>
      <c r="Z31" s="1">
        <v>4.4079474449821401</v>
      </c>
      <c r="AA31" s="1">
        <v>4.4106656330113703</v>
      </c>
      <c r="AB31" s="1">
        <v>4.4191897528192401</v>
      </c>
      <c r="AC31" s="1">
        <v>4.4190218612452403</v>
      </c>
      <c r="AD31" s="1">
        <v>4.4241220563122798</v>
      </c>
      <c r="AE31" s="1">
        <v>4.4328941413036</v>
      </c>
      <c r="AF31" s="1">
        <v>4.4649171491808604</v>
      </c>
      <c r="AG31" s="6"/>
      <c r="AH31" s="7">
        <v>6.5435393535056199E-3</v>
      </c>
      <c r="AI31" s="7">
        <v>3.94080303135768E-2</v>
      </c>
      <c r="AJ31" s="7">
        <v>4.8240668596650098E-2</v>
      </c>
      <c r="AK31" s="7">
        <v>-8.9610556423995303E-5</v>
      </c>
      <c r="AL31" s="7">
        <v>-2.2210571551593401E-2</v>
      </c>
      <c r="AM31" s="7">
        <v>-1.60575775079922E-2</v>
      </c>
      <c r="AN31" s="7">
        <v>4.2409278597463802E-3</v>
      </c>
      <c r="AO31" s="7">
        <v>-2.3088525809623599E-2</v>
      </c>
      <c r="AP31" s="7">
        <v>-5.2266284247376303E-2</v>
      </c>
      <c r="AQ31" s="7">
        <v>-4.9891384928936598E-2</v>
      </c>
      <c r="AR31" s="7">
        <v>-2.94432813299795E-2</v>
      </c>
      <c r="AS31" s="7">
        <v>-2.5535185571438201E-3</v>
      </c>
      <c r="AT31" s="7">
        <v>1.35025920832455E-2</v>
      </c>
      <c r="AU31" s="7">
        <v>2.6943156995028101E-2</v>
      </c>
      <c r="AV31" s="7">
        <v>2.0402012026308099E-2</v>
      </c>
      <c r="AW31" s="7">
        <v>6.26763869863531E-3</v>
      </c>
      <c r="AX31" s="7">
        <v>2.3700374548675501E-3</v>
      </c>
      <c r="AY31" s="7">
        <v>4.0804658719036498E-4</v>
      </c>
      <c r="AZ31" s="7">
        <v>5.6096933632604701E-3</v>
      </c>
      <c r="BA31" s="7">
        <v>7.2161323857896304E-3</v>
      </c>
      <c r="BB31" s="7">
        <v>3.4137094501948302E-3</v>
      </c>
      <c r="BC31" s="7">
        <v>-1.1401935966299599E-3</v>
      </c>
      <c r="BD31" s="7">
        <v>-6.8318782916566003E-3</v>
      </c>
      <c r="BE31" s="7">
        <v>-9.3979613055391008E-3</v>
      </c>
      <c r="BF31" s="7">
        <v>-4.9511877320265402E-3</v>
      </c>
      <c r="BG31" s="7">
        <v>4.7877991057969698E-3</v>
      </c>
      <c r="BH31" s="7">
        <v>2.5111288885690999E-3</v>
      </c>
      <c r="BI31" s="7">
        <v>-1.18833070310231E-2</v>
      </c>
      <c r="BJ31" s="7">
        <v>-6.6568174023162296E-3</v>
      </c>
      <c r="BK31" s="7">
        <v>2.0221127167340799E-2</v>
      </c>
      <c r="BL31" s="6"/>
      <c r="BM31" s="6">
        <v>657.16778098427505</v>
      </c>
      <c r="BN31" s="6">
        <v>2387.5490335869299</v>
      </c>
      <c r="BO31" s="6">
        <v>2823.0084138976099</v>
      </c>
      <c r="BP31" s="6">
        <v>3027.6110954420201</v>
      </c>
      <c r="BQ31" s="6">
        <v>3725.2932601944699</v>
      </c>
      <c r="BR31" s="6">
        <v>3866.20348865804</v>
      </c>
      <c r="BS31" s="6">
        <v>3504.92331873285</v>
      </c>
      <c r="BT31" s="6">
        <v>3883.58601630153</v>
      </c>
      <c r="BU31" s="6">
        <v>4472.69621111577</v>
      </c>
      <c r="BV31" s="6">
        <v>4057.8128842083102</v>
      </c>
      <c r="BW31" s="6">
        <v>3595.41525433895</v>
      </c>
      <c r="BX31" s="6">
        <v>3132.6677470469999</v>
      </c>
      <c r="BY31" s="6">
        <v>2518.2085831208301</v>
      </c>
      <c r="BZ31" s="6">
        <v>1760.2974157195599</v>
      </c>
      <c r="CA31" s="6">
        <v>1219.1187823176699</v>
      </c>
      <c r="CB31" s="6">
        <v>827.56766832993003</v>
      </c>
      <c r="CC31" s="6">
        <v>570.39190827486902</v>
      </c>
      <c r="CD31" s="6">
        <v>336.20404150130798</v>
      </c>
      <c r="CE31" s="6">
        <v>167.392001923626</v>
      </c>
      <c r="CF31" s="6">
        <v>99.117822997170606</v>
      </c>
      <c r="CG31" s="6">
        <v>91.990942830008507</v>
      </c>
      <c r="CH31" s="6">
        <v>88.896682771910804</v>
      </c>
      <c r="CI31" s="6">
        <v>87.803980226517297</v>
      </c>
      <c r="CJ31" s="6">
        <v>85.2084136463654</v>
      </c>
      <c r="CK31" s="6">
        <v>81.965667006828795</v>
      </c>
      <c r="CL31" s="6">
        <v>81.819163274968702</v>
      </c>
      <c r="CM31" s="6">
        <v>81.603882038943595</v>
      </c>
      <c r="CN31" s="6">
        <v>77.578026898054802</v>
      </c>
      <c r="CO31" s="6">
        <v>73.124192962635107</v>
      </c>
      <c r="CP31" s="6">
        <v>64.408491935456397</v>
      </c>
    </row>
    <row r="32" spans="3:94" x14ac:dyDescent="0.35">
      <c r="C32" s="1">
        <v>4.2531187149325902</v>
      </c>
      <c r="D32" s="1">
        <v>4.2288492426646096</v>
      </c>
      <c r="E32" s="1">
        <v>4.1959162032858899</v>
      </c>
      <c r="F32" s="1">
        <v>4.1660234190023999</v>
      </c>
      <c r="G32" s="1">
        <v>4.13315514873947</v>
      </c>
      <c r="H32" s="1">
        <v>4.1043394227202104</v>
      </c>
      <c r="I32" s="1">
        <v>4.0820603625190497</v>
      </c>
      <c r="J32" s="1">
        <v>4.0607320428036298</v>
      </c>
      <c r="K32" s="1">
        <v>4.0294171703061403</v>
      </c>
      <c r="L32" s="1">
        <v>3.9989436013961499</v>
      </c>
      <c r="M32" s="1">
        <v>3.9701676967809401</v>
      </c>
      <c r="N32" s="1">
        <v>3.9534926392096499</v>
      </c>
      <c r="O32" s="1">
        <v>3.9559604464660798</v>
      </c>
      <c r="P32" s="1">
        <v>3.97637459282477</v>
      </c>
      <c r="Q32" s="1">
        <v>4.0099917140471</v>
      </c>
      <c r="R32" s="1">
        <v>4.0409494764209999</v>
      </c>
      <c r="S32" s="1">
        <v>4.0652819351223197</v>
      </c>
      <c r="T32" s="1">
        <v>4.0817306103540396</v>
      </c>
      <c r="U32" s="1">
        <v>4.0932450668167499</v>
      </c>
      <c r="V32" s="1">
        <v>4.0996143203701099</v>
      </c>
      <c r="W32" s="1">
        <v>4.1094581080934498</v>
      </c>
      <c r="X32" s="1">
        <v>4.1116442635057604</v>
      </c>
      <c r="Y32" s="1">
        <v>4.1179227596558299</v>
      </c>
      <c r="Z32" s="1">
        <v>4.1200980660411703</v>
      </c>
      <c r="AA32" s="1">
        <v>4.1266391160350899</v>
      </c>
      <c r="AB32" s="1">
        <v>4.1311474625516897</v>
      </c>
      <c r="AC32" s="1">
        <v>4.1260259451388697</v>
      </c>
      <c r="AD32" s="1">
        <v>4.1258698459672001</v>
      </c>
      <c r="AE32" s="1">
        <v>4.1327084997430301</v>
      </c>
      <c r="AF32" s="1">
        <v>4.1567272430379498</v>
      </c>
      <c r="AG32" s="6"/>
      <c r="AH32" s="7">
        <v>8.4370054553614994E-3</v>
      </c>
      <c r="AI32" s="7">
        <v>1.9882647433560899E-2</v>
      </c>
      <c r="AJ32" s="7">
        <v>2.3517187601257501E-2</v>
      </c>
      <c r="AK32" s="7">
        <v>1.14450930988485E-2</v>
      </c>
      <c r="AL32" s="7">
        <v>-6.37302803657026E-3</v>
      </c>
      <c r="AM32" s="7">
        <v>-5.9362285058416802E-3</v>
      </c>
      <c r="AN32" s="7">
        <v>1.4627883680065699E-2</v>
      </c>
      <c r="AO32" s="7">
        <v>2.3558143432408099E-2</v>
      </c>
      <c r="AP32" s="7">
        <v>1.0512787822225001E-2</v>
      </c>
      <c r="AQ32" s="7">
        <v>-1.79798237060469E-2</v>
      </c>
      <c r="AR32" s="7">
        <v>-5.9906695456232999E-2</v>
      </c>
      <c r="AS32" s="7">
        <v>-8.8393870603678301E-2</v>
      </c>
      <c r="AT32" s="7">
        <v>-8.7593420596221799E-2</v>
      </c>
      <c r="AU32" s="7">
        <v>-5.8314378350717698E-2</v>
      </c>
      <c r="AV32" s="7">
        <v>-1.06053013464189E-2</v>
      </c>
      <c r="AW32" s="7">
        <v>2.3481227665137799E-2</v>
      </c>
      <c r="AX32" s="7">
        <v>2.9585462367589199E-2</v>
      </c>
      <c r="AY32" s="7">
        <v>3.1709991894049903E-2</v>
      </c>
      <c r="AZ32" s="7">
        <v>1.9599615587750099E-2</v>
      </c>
      <c r="BA32" s="7">
        <v>8.0023486830990195E-3</v>
      </c>
      <c r="BB32" s="7">
        <v>4.9235537220898998E-3</v>
      </c>
      <c r="BC32" s="7">
        <v>-3.8716999815321701E-4</v>
      </c>
      <c r="BD32" s="7">
        <v>-3.4666600982323102E-4</v>
      </c>
      <c r="BE32" s="7">
        <v>-5.4641087779698401E-3</v>
      </c>
      <c r="BF32" s="7">
        <v>4.0426416464753503E-3</v>
      </c>
      <c r="BG32" s="7">
        <v>6.3719847036904399E-3</v>
      </c>
      <c r="BH32" s="7">
        <v>-4.9501487445486603E-3</v>
      </c>
      <c r="BI32" s="7">
        <v>-1.96700380375225E-2</v>
      </c>
      <c r="BJ32" s="7">
        <v>-1.31381289760715E-2</v>
      </c>
      <c r="BK32" s="7">
        <v>1.20269596137939E-2</v>
      </c>
      <c r="BL32" s="6"/>
      <c r="BM32" s="6">
        <v>2270.9137565898</v>
      </c>
      <c r="BN32" s="6">
        <v>1864.4046125846901</v>
      </c>
      <c r="BO32" s="6">
        <v>2155.44991502722</v>
      </c>
      <c r="BP32" s="6">
        <v>2723.8233647042698</v>
      </c>
      <c r="BQ32" s="6">
        <v>2948.55217278389</v>
      </c>
      <c r="BR32" s="6">
        <v>2734.1350805882998</v>
      </c>
      <c r="BS32" s="6">
        <v>2702.1781328828101</v>
      </c>
      <c r="BT32" s="6">
        <v>2991.49537029153</v>
      </c>
      <c r="BU32" s="6">
        <v>3763.0790692117498</v>
      </c>
      <c r="BV32" s="6">
        <v>3738.85128236536</v>
      </c>
      <c r="BW32" s="6">
        <v>4090.8618503252701</v>
      </c>
      <c r="BX32" s="6">
        <v>4199.42701427868</v>
      </c>
      <c r="BY32" s="6">
        <v>3786.93069900623</v>
      </c>
      <c r="BZ32" s="6">
        <v>3152.95930543738</v>
      </c>
      <c r="CA32" s="6">
        <v>2248.8957618112699</v>
      </c>
      <c r="CB32" s="6">
        <v>1258.0333426580301</v>
      </c>
      <c r="CC32" s="6">
        <v>579.64349470273703</v>
      </c>
      <c r="CD32" s="6">
        <v>202.885026051653</v>
      </c>
      <c r="CE32" s="6">
        <v>76.424557456580303</v>
      </c>
      <c r="CF32" s="6">
        <v>39.858420010457202</v>
      </c>
      <c r="CG32" s="6">
        <v>40.039951876179401</v>
      </c>
      <c r="CH32" s="6">
        <v>48.151731178618</v>
      </c>
      <c r="CI32" s="6">
        <v>60.489274515769999</v>
      </c>
      <c r="CJ32" s="6">
        <v>75.358265344921804</v>
      </c>
      <c r="CK32" s="6">
        <v>85.069398887524699</v>
      </c>
      <c r="CL32" s="6">
        <v>78.622074268564603</v>
      </c>
      <c r="CM32" s="6">
        <v>77.6639470512049</v>
      </c>
      <c r="CN32" s="6">
        <v>81.617663289929595</v>
      </c>
      <c r="CO32" s="6">
        <v>70.926588596684795</v>
      </c>
      <c r="CP32" s="6">
        <v>69.501633311217603</v>
      </c>
    </row>
    <row r="33" spans="3:94" x14ac:dyDescent="0.35">
      <c r="C33" s="1">
        <v>5.0967708707280304</v>
      </c>
      <c r="D33" s="1">
        <v>5.1768721770322603</v>
      </c>
      <c r="E33" s="1">
        <v>5.2060977690289798</v>
      </c>
      <c r="F33" s="1">
        <v>5.2102503205561197</v>
      </c>
      <c r="G33" s="1">
        <v>5.20695840033218</v>
      </c>
      <c r="H33" s="1">
        <v>5.2157340595701296</v>
      </c>
      <c r="I33" s="1">
        <v>5.2182997636885498</v>
      </c>
      <c r="J33" s="1">
        <v>5.2238501600919403</v>
      </c>
      <c r="K33" s="1">
        <v>5.2235890155790203</v>
      </c>
      <c r="L33" s="1">
        <v>5.2231396532704899</v>
      </c>
      <c r="M33" s="1">
        <v>5.2243060393663896</v>
      </c>
      <c r="N33" s="1">
        <v>5.2280877646713702</v>
      </c>
      <c r="O33" s="1">
        <v>5.23127645005109</v>
      </c>
      <c r="P33" s="1">
        <v>5.2351111298383302</v>
      </c>
      <c r="Q33" s="1">
        <v>5.2376591157412697</v>
      </c>
      <c r="R33" s="1">
        <v>5.2376167300428902</v>
      </c>
      <c r="S33" s="1">
        <v>5.2337609003232597</v>
      </c>
      <c r="T33" s="1">
        <v>5.2286032845586599</v>
      </c>
      <c r="U33" s="1">
        <v>5.2279934508245303</v>
      </c>
      <c r="V33" s="1">
        <v>5.2321050924409001</v>
      </c>
      <c r="W33" s="1">
        <v>5.23475456885732</v>
      </c>
      <c r="X33" s="1">
        <v>5.2361752827608798</v>
      </c>
      <c r="Y33" s="1">
        <v>5.2265372394985201</v>
      </c>
      <c r="Z33" s="1">
        <v>5.21547442276617</v>
      </c>
      <c r="AA33" s="1">
        <v>5.2092317816423197</v>
      </c>
      <c r="AB33" s="1">
        <v>5.2007111815823599</v>
      </c>
      <c r="AC33" s="1">
        <v>5.1868693962850703</v>
      </c>
      <c r="AD33" s="1">
        <v>5.1795556910415099</v>
      </c>
      <c r="AE33" s="1">
        <v>5.1399830890557103</v>
      </c>
      <c r="AF33" s="1">
        <v>5.1426912415762898</v>
      </c>
      <c r="AG33" s="6"/>
      <c r="AH33" s="7">
        <v>-3.1889595443324099E-2</v>
      </c>
      <c r="AI33" s="7">
        <v>1.8357252966458099E-2</v>
      </c>
      <c r="AJ33" s="7">
        <v>1.47097664661837E-2</v>
      </c>
      <c r="AK33" s="7">
        <v>1.97189027412657E-3</v>
      </c>
      <c r="AL33" s="7">
        <v>-1.07263184592151E-2</v>
      </c>
      <c r="AM33" s="7">
        <v>-5.2057884368861499E-3</v>
      </c>
      <c r="AN33" s="7">
        <v>4.7475571270118902E-4</v>
      </c>
      <c r="AO33" s="7">
        <v>7.7301779926082399E-3</v>
      </c>
      <c r="AP33" s="7">
        <v>-7.7377077363537095E-4</v>
      </c>
      <c r="AQ33" s="7">
        <v>-6.3318394259612998E-3</v>
      </c>
      <c r="AR33" s="7">
        <v>-9.00036649944079E-3</v>
      </c>
      <c r="AS33" s="7">
        <v>-5.9847693012316803E-3</v>
      </c>
      <c r="AT33" s="7">
        <v>-2.0357378653395601E-3</v>
      </c>
      <c r="AU33" s="7">
        <v>5.1888639077616698E-3</v>
      </c>
      <c r="AV33" s="7">
        <v>7.7008135957539201E-3</v>
      </c>
      <c r="AW33" s="7">
        <v>6.8392624892693304E-3</v>
      </c>
      <c r="AX33" s="7">
        <v>-1.05163425793794E-3</v>
      </c>
      <c r="AY33" s="7">
        <v>-1.1649500291630401E-2</v>
      </c>
      <c r="AZ33" s="7">
        <v>-1.35062371209145E-2</v>
      </c>
      <c r="BA33" s="7">
        <v>-2.9008776064639598E-3</v>
      </c>
      <c r="BB33" s="7">
        <v>9.8380890687100302E-3</v>
      </c>
      <c r="BC33" s="7">
        <v>1.6101880463086998E-2</v>
      </c>
      <c r="BD33" s="7">
        <v>1.7360349919095901E-3</v>
      </c>
      <c r="BE33" s="7">
        <v>-9.8171489157996197E-3</v>
      </c>
      <c r="BF33" s="7">
        <v>-6.3069997224161102E-3</v>
      </c>
      <c r="BG33" s="7">
        <v>7.4187074905925695E-4</v>
      </c>
      <c r="BH33" s="7">
        <v>-4.6212432345904301E-3</v>
      </c>
      <c r="BI33" s="7">
        <v>1.2521806931426301E-2</v>
      </c>
      <c r="BJ33" s="7">
        <v>-2.6413738236138601E-2</v>
      </c>
      <c r="BK33" s="7">
        <v>8.2944652179584299E-3</v>
      </c>
      <c r="BL33" s="6"/>
      <c r="BM33" s="6">
        <v>724.23296497035005</v>
      </c>
      <c r="BN33" s="6">
        <v>633.22975971317203</v>
      </c>
      <c r="BO33" s="6">
        <v>1208.0162255632399</v>
      </c>
      <c r="BP33" s="6">
        <v>1704.50067680962</v>
      </c>
      <c r="BQ33" s="6">
        <v>2168.5130726222101</v>
      </c>
      <c r="BR33" s="6">
        <v>2692.46093045115</v>
      </c>
      <c r="BS33" s="6">
        <v>2957.9232162186699</v>
      </c>
      <c r="BT33" s="6">
        <v>3017.0407290991898</v>
      </c>
      <c r="BU33" s="6">
        <v>3263.9614346211001</v>
      </c>
      <c r="BV33" s="6">
        <v>3698.1860377912199</v>
      </c>
      <c r="BW33" s="6">
        <v>3991.0319524557099</v>
      </c>
      <c r="BX33" s="6">
        <v>3976.6447846280298</v>
      </c>
      <c r="BY33" s="6">
        <v>3533.8958375480101</v>
      </c>
      <c r="BZ33" s="6">
        <v>2821.9959079003702</v>
      </c>
      <c r="CA33" s="6">
        <v>2080.6151821507301</v>
      </c>
      <c r="CB33" s="6">
        <v>1599.9356151945999</v>
      </c>
      <c r="CC33" s="6">
        <v>1213.22947588086</v>
      </c>
      <c r="CD33" s="6">
        <v>879.70423083202104</v>
      </c>
      <c r="CE33" s="6">
        <v>645.96324617032701</v>
      </c>
      <c r="CF33" s="6">
        <v>435.22253162666101</v>
      </c>
      <c r="CG33" s="6">
        <v>302.34879795447102</v>
      </c>
      <c r="CH33" s="6">
        <v>210.80608592885099</v>
      </c>
      <c r="CI33" s="6">
        <v>198.75347464224299</v>
      </c>
      <c r="CJ33" s="6">
        <v>163.66372693793301</v>
      </c>
      <c r="CK33" s="6">
        <v>141.582723838693</v>
      </c>
      <c r="CL33" s="6">
        <v>115.48460982763901</v>
      </c>
      <c r="CM33" s="6">
        <v>93.391018381746505</v>
      </c>
      <c r="CN33" s="6">
        <v>84.333860271802095</v>
      </c>
      <c r="CO33" s="6">
        <v>68.033783755552307</v>
      </c>
      <c r="CP33" s="6">
        <v>55.4564932036606</v>
      </c>
    </row>
    <row r="34" spans="3:94" x14ac:dyDescent="0.35">
      <c r="C34" s="1">
        <v>4.7122884377418304</v>
      </c>
      <c r="D34" s="1">
        <v>4.6520042257413197</v>
      </c>
      <c r="E34" s="1">
        <v>4.602973291883</v>
      </c>
      <c r="F34" s="1">
        <v>4.5536842608632497</v>
      </c>
      <c r="G34" s="1">
        <v>4.5064617854737197</v>
      </c>
      <c r="H34" s="1">
        <v>4.4623018325219297</v>
      </c>
      <c r="I34" s="1">
        <v>4.42071854286527</v>
      </c>
      <c r="J34" s="1">
        <v>4.3752440076582202</v>
      </c>
      <c r="K34" s="1">
        <v>4.3277024181805999</v>
      </c>
      <c r="L34" s="1">
        <v>4.2782759004167303</v>
      </c>
      <c r="M34" s="1">
        <v>4.22987040469721</v>
      </c>
      <c r="N34" s="1">
        <v>4.1862113515209796</v>
      </c>
      <c r="O34" s="1">
        <v>4.1775911798441898</v>
      </c>
      <c r="P34" s="1">
        <v>4.1977440250939804</v>
      </c>
      <c r="Q34" s="1">
        <v>4.2518014103127602</v>
      </c>
      <c r="R34" s="1">
        <v>4.3056298822231396</v>
      </c>
      <c r="S34" s="1">
        <v>4.3516422975327496</v>
      </c>
      <c r="T34" s="1">
        <v>4.3871649495061202</v>
      </c>
      <c r="U34" s="1">
        <v>4.4170127911573802</v>
      </c>
      <c r="V34" s="1">
        <v>4.4373855644692499</v>
      </c>
      <c r="W34" s="1">
        <v>4.4563144979329801</v>
      </c>
      <c r="X34" s="1">
        <v>4.4775058827205898</v>
      </c>
      <c r="Y34" s="1">
        <v>4.4873897712155904</v>
      </c>
      <c r="Z34" s="1">
        <v>4.4940114301283396</v>
      </c>
      <c r="AA34" s="1">
        <v>4.4961794167269504</v>
      </c>
      <c r="AB34" s="1">
        <v>4.4950662199988702</v>
      </c>
      <c r="AC34" s="1">
        <v>4.4903424624150396</v>
      </c>
      <c r="AD34" s="1">
        <v>4.4800145023095004</v>
      </c>
      <c r="AE34" s="1">
        <v>4.4649759477406299</v>
      </c>
      <c r="AF34" s="1">
        <v>4.4606089630824899</v>
      </c>
      <c r="AG34" s="6"/>
      <c r="AH34" s="7">
        <v>2.4026334755229601E-2</v>
      </c>
      <c r="AI34" s="7">
        <v>9.18816803759504E-3</v>
      </c>
      <c r="AJ34" s="7">
        <v>1.1966487706576901E-2</v>
      </c>
      <c r="AK34" s="7">
        <v>7.1479033692170802E-3</v>
      </c>
      <c r="AL34" s="7">
        <v>2.4830569832126701E-4</v>
      </c>
      <c r="AM34" s="7">
        <v>4.8188907852975901E-3</v>
      </c>
      <c r="AN34" s="7">
        <v>9.2417073644769001E-3</v>
      </c>
      <c r="AO34" s="7">
        <v>2.0622693081283599E-2</v>
      </c>
      <c r="AP34" s="7">
        <v>1.80903625382926E-2</v>
      </c>
      <c r="AQ34" s="7">
        <v>-7.7776579839055303E-3</v>
      </c>
      <c r="AR34" s="7">
        <v>-5.7062079392907299E-2</v>
      </c>
      <c r="AS34" s="7">
        <v>-0.124654236169418</v>
      </c>
      <c r="AT34" s="7">
        <v>-0.14315001266032801</v>
      </c>
      <c r="AU34" s="7">
        <v>-0.113644018703947</v>
      </c>
      <c r="AV34" s="7">
        <v>-3.9105417576624002E-2</v>
      </c>
      <c r="AW34" s="7">
        <v>6.2518293536897003E-3</v>
      </c>
      <c r="AX34" s="7">
        <v>3.0564772656542501E-2</v>
      </c>
      <c r="AY34" s="7">
        <v>3.0188943926903099E-2</v>
      </c>
      <c r="AZ34" s="7">
        <v>2.1787192836802999E-2</v>
      </c>
      <c r="BA34" s="7">
        <v>9.1331268219740497E-3</v>
      </c>
      <c r="BB34" s="7">
        <v>8.4651055095074697E-3</v>
      </c>
      <c r="BC34" s="7">
        <v>1.1001418709081501E-2</v>
      </c>
      <c r="BD34" s="7">
        <v>1.2336535611232E-2</v>
      </c>
      <c r="BE34" s="7">
        <v>4.0207382276753797E-3</v>
      </c>
      <c r="BF34" s="7">
        <v>-3.2933514840649001E-3</v>
      </c>
      <c r="BG34" s="7">
        <v>-8.0860103321429792E-3</v>
      </c>
      <c r="BH34" s="7">
        <v>-2.5552520043044999E-3</v>
      </c>
      <c r="BI34" s="7">
        <v>-1.3065639592220299E-2</v>
      </c>
      <c r="BJ34" s="7">
        <v>-2.8380241549011202E-2</v>
      </c>
      <c r="BK34" s="7">
        <v>-1.4544269654802801E-2</v>
      </c>
      <c r="BL34" s="6"/>
      <c r="BM34" s="6">
        <v>1706.3380429756601</v>
      </c>
      <c r="BN34" s="6">
        <v>1639.71928585969</v>
      </c>
      <c r="BO34" s="6">
        <v>1310.1135569775599</v>
      </c>
      <c r="BP34" s="6">
        <v>926.93455570823699</v>
      </c>
      <c r="BQ34" s="6">
        <v>617.07095100978597</v>
      </c>
      <c r="BR34" s="6">
        <v>459.10233682537898</v>
      </c>
      <c r="BS34" s="6">
        <v>770.09839789127898</v>
      </c>
      <c r="BT34" s="6">
        <v>1413.4068840897801</v>
      </c>
      <c r="BU34" s="6">
        <v>1961.9317018295401</v>
      </c>
      <c r="BV34" s="6">
        <v>2706.5682807129701</v>
      </c>
      <c r="BW34" s="6">
        <v>4151.1027823403001</v>
      </c>
      <c r="BX34" s="6">
        <v>5591.0726613240904</v>
      </c>
      <c r="BY34" s="6">
        <v>5676.4250688967304</v>
      </c>
      <c r="BZ34" s="6">
        <v>5320.79911840158</v>
      </c>
      <c r="CA34" s="6">
        <v>4101.9051855634598</v>
      </c>
      <c r="CB34" s="6">
        <v>2658.4941419757902</v>
      </c>
      <c r="CC34" s="6">
        <v>1413.9373625995299</v>
      </c>
      <c r="CD34" s="6">
        <v>658.25467546808704</v>
      </c>
      <c r="CE34" s="6">
        <v>254.742353130879</v>
      </c>
      <c r="CF34" s="6">
        <v>66.054374670511905</v>
      </c>
      <c r="CG34" s="6">
        <v>-5.8063160887462102</v>
      </c>
      <c r="CH34" s="6">
        <v>-5.77363422245738</v>
      </c>
      <c r="CI34" s="6">
        <v>7.8198112071950998</v>
      </c>
      <c r="CJ34" s="6">
        <v>19.1394492510831</v>
      </c>
      <c r="CK34" s="6">
        <v>18.247264713261899</v>
      </c>
      <c r="CL34" s="6">
        <v>22.688348906851001</v>
      </c>
      <c r="CM34" s="6">
        <v>29.626217720274798</v>
      </c>
      <c r="CN34" s="6">
        <v>34.747037177190201</v>
      </c>
      <c r="CO34" s="6">
        <v>36.8085996668839</v>
      </c>
      <c r="CP34" s="6">
        <v>33.511201350540098</v>
      </c>
    </row>
    <row r="35" spans="3:94" x14ac:dyDescent="0.35">
      <c r="C35" s="1">
        <v>3.78998727245907</v>
      </c>
      <c r="D35" s="1">
        <v>3.8402721681063698</v>
      </c>
      <c r="E35" s="1">
        <v>4.0074233053309696</v>
      </c>
      <c r="F35" s="1">
        <v>4.0192635624088302</v>
      </c>
      <c r="G35" s="1">
        <v>4.0216107965321699</v>
      </c>
      <c r="H35" s="1">
        <v>4.0201609717555797</v>
      </c>
      <c r="I35" s="1">
        <v>4.01755728809826</v>
      </c>
      <c r="J35" s="1">
        <v>4.0066879719186002</v>
      </c>
      <c r="K35" s="1">
        <v>3.99864440668077</v>
      </c>
      <c r="L35" s="1">
        <v>3.9900378395018099</v>
      </c>
      <c r="M35" s="1">
        <v>3.9905378922207699</v>
      </c>
      <c r="N35" s="1">
        <v>3.98773701654763</v>
      </c>
      <c r="O35" s="1">
        <v>3.9962229435590202</v>
      </c>
      <c r="P35" s="1">
        <v>4.0042718130554098</v>
      </c>
      <c r="Q35" s="1">
        <v>4.0131291378872902</v>
      </c>
      <c r="R35" s="1">
        <v>4.0044224144074203</v>
      </c>
      <c r="S35" s="1">
        <v>3.9908461195487899</v>
      </c>
      <c r="T35" s="1">
        <v>3.97409002606899</v>
      </c>
      <c r="U35" s="1">
        <v>3.9722111874077801</v>
      </c>
      <c r="V35" s="1">
        <v>3.9679208337891101</v>
      </c>
      <c r="W35" s="1">
        <v>3.95980436654561</v>
      </c>
      <c r="X35" s="1">
        <v>3.94501523117167</v>
      </c>
      <c r="Y35" s="1">
        <v>3.9349402112601699</v>
      </c>
      <c r="Z35" s="1">
        <v>3.9304110915774602</v>
      </c>
      <c r="AA35" s="1">
        <v>3.9253968756124902</v>
      </c>
      <c r="AB35" s="1">
        <v>3.9280330349828798</v>
      </c>
      <c r="AC35" s="1">
        <v>3.9222310919774102</v>
      </c>
      <c r="AD35" s="1">
        <v>3.9277917279726799</v>
      </c>
      <c r="AE35" s="1">
        <v>3.94662361260619</v>
      </c>
      <c r="AF35" s="1">
        <v>3.9494813359342902</v>
      </c>
      <c r="AG35" s="6"/>
      <c r="AH35" s="7">
        <v>-3.1215098409908701E-2</v>
      </c>
      <c r="AI35" s="7">
        <v>-4.7689710712749502E-2</v>
      </c>
      <c r="AJ35" s="7">
        <v>4.2117176123150302E-2</v>
      </c>
      <c r="AK35" s="7">
        <v>2.20667591802375E-2</v>
      </c>
      <c r="AL35" s="7">
        <v>1.32785565023389E-2</v>
      </c>
      <c r="AM35" s="7">
        <v>1.6670522999906501E-2</v>
      </c>
      <c r="AN35" s="7">
        <v>9.6756725049198505E-3</v>
      </c>
      <c r="AO35" s="7">
        <v>-4.1595420151862997E-3</v>
      </c>
      <c r="AP35" s="7">
        <v>-1.5948818956387702E-2</v>
      </c>
      <c r="AQ35" s="7">
        <v>-2.7297581894644402E-2</v>
      </c>
      <c r="AR35" s="7">
        <v>-3.0174402315398099E-2</v>
      </c>
      <c r="AS35" s="7">
        <v>-2.6606235159237102E-2</v>
      </c>
      <c r="AT35" s="7">
        <v>-1.2925971949428501E-2</v>
      </c>
      <c r="AU35" s="7">
        <v>1.7617788369780198E-2</v>
      </c>
      <c r="AV35" s="7">
        <v>3.93325169233152E-2</v>
      </c>
      <c r="AW35" s="7">
        <v>2.5938264267204601E-2</v>
      </c>
      <c r="AX35" s="7">
        <v>4.0157575794663502E-4</v>
      </c>
      <c r="AY35" s="7">
        <v>-1.9539881197616901E-2</v>
      </c>
      <c r="AZ35" s="7">
        <v>-1.8657831042666401E-2</v>
      </c>
      <c r="BA35" s="7">
        <v>-7.9818135224294599E-3</v>
      </c>
      <c r="BB35" s="7">
        <v>3.32196976643613E-3</v>
      </c>
      <c r="BC35" s="7">
        <v>2.67736255556452E-4</v>
      </c>
      <c r="BD35" s="7">
        <v>-1.2824244846199E-2</v>
      </c>
      <c r="BE35" s="7">
        <v>-2.06420175832004E-2</v>
      </c>
      <c r="BF35" s="7">
        <v>-2.5134905261027501E-2</v>
      </c>
      <c r="BG35" s="7">
        <v>-1.44555407186769E-2</v>
      </c>
      <c r="BH35" s="7">
        <v>-1.28208062110801E-2</v>
      </c>
      <c r="BI35" s="7">
        <v>-2.6940905342520199E-3</v>
      </c>
      <c r="BJ35" s="7">
        <v>1.8145155336659499E-2</v>
      </c>
      <c r="BK35" s="7">
        <v>4.2535096639269498E-3</v>
      </c>
      <c r="BL35" s="6"/>
      <c r="BM35" s="6">
        <v>259.992876289131</v>
      </c>
      <c r="BN35" s="6">
        <v>293.38888357870502</v>
      </c>
      <c r="BO35" s="6">
        <v>275.07851502692102</v>
      </c>
      <c r="BP35" s="6">
        <v>313.89274357337803</v>
      </c>
      <c r="BQ35" s="6">
        <v>346.37659632937698</v>
      </c>
      <c r="BR35" s="6">
        <v>447.02161697708198</v>
      </c>
      <c r="BS35" s="6">
        <v>541.71845282247102</v>
      </c>
      <c r="BT35" s="6">
        <v>746.66057917966396</v>
      </c>
      <c r="BU35" s="6">
        <v>1112.8745036133</v>
      </c>
      <c r="BV35" s="6">
        <v>1902.8442815645899</v>
      </c>
      <c r="BW35" s="6">
        <v>2441.2357323567599</v>
      </c>
      <c r="BX35" s="6">
        <v>3280.3080334496599</v>
      </c>
      <c r="BY35" s="6">
        <v>3942.6461993007201</v>
      </c>
      <c r="BZ35" s="6">
        <v>3757.8872721775601</v>
      </c>
      <c r="CA35" s="6">
        <v>2748.4126216575501</v>
      </c>
      <c r="CB35" s="6">
        <v>1544.7659268580501</v>
      </c>
      <c r="CC35" s="6">
        <v>691.80626656366599</v>
      </c>
      <c r="CD35" s="6">
        <v>266.294004277569</v>
      </c>
      <c r="CE35" s="6">
        <v>145.97501358743</v>
      </c>
      <c r="CF35" s="6">
        <v>124.07577513811501</v>
      </c>
      <c r="CG35" s="6">
        <v>104.03718541126899</v>
      </c>
      <c r="CH35" s="6">
        <v>90.261390380817602</v>
      </c>
      <c r="CI35" s="6">
        <v>91.850845076849794</v>
      </c>
      <c r="CJ35" s="6">
        <v>89.674643949594198</v>
      </c>
      <c r="CK35" s="6">
        <v>96.125797431201704</v>
      </c>
      <c r="CL35" s="6">
        <v>103.249180934264</v>
      </c>
      <c r="CM35" s="6">
        <v>102.04950483413801</v>
      </c>
      <c r="CN35" s="6">
        <v>100.74870954396999</v>
      </c>
      <c r="CO35" s="6">
        <v>96.956667297598301</v>
      </c>
      <c r="CP35" s="6">
        <v>90.921276398016701</v>
      </c>
    </row>
    <row r="36" spans="3:94" x14ac:dyDescent="0.35">
      <c r="C36" s="1">
        <v>3.9864933552329598</v>
      </c>
      <c r="D36" s="1">
        <v>3.9497760113109202</v>
      </c>
      <c r="E36" s="1">
        <v>3.9251055276665299</v>
      </c>
      <c r="F36" s="1">
        <v>3.887678933423</v>
      </c>
      <c r="G36" s="1">
        <v>3.83721760731378</v>
      </c>
      <c r="H36" s="1">
        <v>3.7817159810465002</v>
      </c>
      <c r="I36" s="1">
        <v>3.7440736807119399</v>
      </c>
      <c r="J36" s="1">
        <v>3.71076809717907</v>
      </c>
      <c r="K36" s="1">
        <v>3.6725561871888299</v>
      </c>
      <c r="L36" s="1">
        <v>3.6450232410615802</v>
      </c>
      <c r="M36" s="1">
        <v>3.6052578444830998</v>
      </c>
      <c r="N36" s="1">
        <v>3.59424983019208</v>
      </c>
      <c r="O36" s="1">
        <v>3.5929717450886001</v>
      </c>
      <c r="P36" s="1">
        <v>3.6064058093125801</v>
      </c>
      <c r="Q36" s="1">
        <v>3.6317091580159699</v>
      </c>
      <c r="R36" s="1">
        <v>3.6652833323557901</v>
      </c>
      <c r="S36" s="1">
        <v>3.6985178381653001</v>
      </c>
      <c r="T36" s="1">
        <v>3.7312981286577598</v>
      </c>
      <c r="U36" s="1">
        <v>3.7541783744456598</v>
      </c>
      <c r="V36" s="1">
        <v>3.7702976473527299</v>
      </c>
      <c r="W36" s="1">
        <v>3.78170219313207</v>
      </c>
      <c r="X36" s="1">
        <v>3.7930635754784401</v>
      </c>
      <c r="Y36" s="1">
        <v>3.8008798009108502</v>
      </c>
      <c r="Z36" s="1">
        <v>3.8115309537103301</v>
      </c>
      <c r="AA36" s="1">
        <v>3.8140752529898299</v>
      </c>
      <c r="AB36" s="1">
        <v>3.8139203459531101</v>
      </c>
      <c r="AC36" s="1">
        <v>3.8189833743044099</v>
      </c>
      <c r="AD36" s="1">
        <v>3.8212004863805502</v>
      </c>
      <c r="AE36" s="1">
        <v>3.82244440130785</v>
      </c>
      <c r="AF36" s="1">
        <v>3.8414211445711799</v>
      </c>
      <c r="AG36" s="6"/>
      <c r="AH36" s="7">
        <v>1.5976015954648402E-2</v>
      </c>
      <c r="AI36" s="7">
        <v>1.3169816259056199E-2</v>
      </c>
      <c r="AJ36" s="7">
        <v>4.3574796461232003E-2</v>
      </c>
      <c r="AK36" s="7">
        <v>4.8103882750923498E-2</v>
      </c>
      <c r="AL36" s="7">
        <v>2.5404282466777998E-2</v>
      </c>
      <c r="AM36" s="7">
        <v>-1.61570257363698E-2</v>
      </c>
      <c r="AN36" s="7">
        <v>-2.1087079468746099E-2</v>
      </c>
      <c r="AO36" s="7">
        <v>2.3524020333762601E-4</v>
      </c>
      <c r="AP36" s="7">
        <v>-2.81903646209357E-3</v>
      </c>
      <c r="AQ36" s="7">
        <v>-2.52483541896205E-2</v>
      </c>
      <c r="AR36" s="7">
        <v>-7.0535661093908394E-2</v>
      </c>
      <c r="AS36" s="7">
        <v>-8.7227535467686301E-2</v>
      </c>
      <c r="AT36" s="7">
        <v>-8.6217444991990397E-2</v>
      </c>
      <c r="AU36" s="7">
        <v>-7.4306746645702207E-2</v>
      </c>
      <c r="AV36" s="7">
        <v>-5.1136270839441E-2</v>
      </c>
      <c r="AW36" s="7">
        <v>-1.61442043375544E-2</v>
      </c>
      <c r="AX36" s="7">
        <v>1.4253477955036301E-2</v>
      </c>
      <c r="AY36" s="7">
        <v>3.5529029320648303E-2</v>
      </c>
      <c r="AZ36" s="7">
        <v>3.3989277134265097E-2</v>
      </c>
      <c r="BA36" s="7">
        <v>2.7726772359394899E-2</v>
      </c>
      <c r="BB36" s="7">
        <v>1.2406785761850401E-2</v>
      </c>
      <c r="BC36" s="7">
        <v>5.2460907880103203E-3</v>
      </c>
      <c r="BD36" s="7">
        <v>4.7086841651793202E-3</v>
      </c>
      <c r="BE36" s="7">
        <v>8.6511104835499397E-3</v>
      </c>
      <c r="BF36" s="7">
        <v>4.1863256243746799E-3</v>
      </c>
      <c r="BG36" s="7">
        <v>-9.1784832327812694E-3</v>
      </c>
      <c r="BH36" s="7">
        <v>-7.7886215629786298E-3</v>
      </c>
      <c r="BI36" s="7">
        <v>-8.5882045609386205E-3</v>
      </c>
      <c r="BJ36" s="7">
        <v>-1.9663967504459499E-2</v>
      </c>
      <c r="BK36" s="7">
        <v>6.38083749915199E-3</v>
      </c>
      <c r="BL36" s="6"/>
      <c r="BM36" s="6">
        <v>157.80204022820601</v>
      </c>
      <c r="BN36" s="6">
        <v>167.01797763157199</v>
      </c>
      <c r="BO36" s="6">
        <v>554.84765791503798</v>
      </c>
      <c r="BP36" s="6">
        <v>1680.02709211447</v>
      </c>
      <c r="BQ36" s="6">
        <v>2994.1967082813399</v>
      </c>
      <c r="BR36" s="6">
        <v>3995.43684077227</v>
      </c>
      <c r="BS36" s="6">
        <v>4102.1554596108999</v>
      </c>
      <c r="BT36" s="6">
        <v>4219.7150755167504</v>
      </c>
      <c r="BU36" s="6">
        <v>5248.3406514871003</v>
      </c>
      <c r="BV36" s="6">
        <v>5883.79469253961</v>
      </c>
      <c r="BW36" s="6">
        <v>7024.6373271696903</v>
      </c>
      <c r="BX36" s="6">
        <v>6755.4517629633001</v>
      </c>
      <c r="BY36" s="6">
        <v>6363.4536890400605</v>
      </c>
      <c r="BZ36" s="6">
        <v>5644.3771953258802</v>
      </c>
      <c r="CA36" s="6">
        <v>4413.8109450685797</v>
      </c>
      <c r="CB36" s="6">
        <v>3172.03023753051</v>
      </c>
      <c r="CC36" s="6">
        <v>1980.93244232508</v>
      </c>
      <c r="CD36" s="6">
        <v>972.20108312223203</v>
      </c>
      <c r="CE36" s="6">
        <v>394.72902967928599</v>
      </c>
      <c r="CF36" s="6">
        <v>88.953478423527798</v>
      </c>
      <c r="CG36" s="6">
        <v>23.151730042134201</v>
      </c>
      <c r="CH36" s="6">
        <v>20.1537363957191</v>
      </c>
      <c r="CI36" s="6">
        <v>32.292203773232202</v>
      </c>
      <c r="CJ36" s="6">
        <v>39.564985563969699</v>
      </c>
      <c r="CK36" s="6">
        <v>41.012645132163499</v>
      </c>
      <c r="CL36" s="6">
        <v>47.116446827114999</v>
      </c>
      <c r="CM36" s="6">
        <v>54.511010736907103</v>
      </c>
      <c r="CN36" s="6">
        <v>60.537410364007599</v>
      </c>
      <c r="CO36" s="6">
        <v>65.795077648906798</v>
      </c>
      <c r="CP36" s="6">
        <v>77.793625836270394</v>
      </c>
    </row>
    <row r="37" spans="3:94" x14ac:dyDescent="0.35">
      <c r="C37" s="1">
        <v>4.2165906612957498</v>
      </c>
      <c r="D37" s="1">
        <v>4.17499614737104</v>
      </c>
      <c r="E37" s="1">
        <v>4.1283663589094104</v>
      </c>
      <c r="F37" s="1">
        <v>4.0737393398108601</v>
      </c>
      <c r="G37" s="1">
        <v>4.0188823527987596</v>
      </c>
      <c r="H37" s="1">
        <v>3.9625980774598499</v>
      </c>
      <c r="I37" s="1">
        <v>3.8922210856101498</v>
      </c>
      <c r="J37" s="1">
        <v>3.82724962826802</v>
      </c>
      <c r="K37" s="1">
        <v>3.7389785675265301</v>
      </c>
      <c r="L37" s="1">
        <v>3.6789994457900299</v>
      </c>
      <c r="M37" s="1">
        <v>3.61756430751679</v>
      </c>
      <c r="N37" s="1">
        <v>3.5976941497261601</v>
      </c>
      <c r="O37" s="1">
        <v>3.5883900358327399</v>
      </c>
      <c r="P37" s="1">
        <v>3.6222716439543401</v>
      </c>
      <c r="Q37" s="1">
        <v>3.66755753441941</v>
      </c>
      <c r="R37" s="1">
        <v>3.7254568838255899</v>
      </c>
      <c r="S37" s="1">
        <v>3.78211916773623</v>
      </c>
      <c r="T37" s="1">
        <v>3.8252152174316301</v>
      </c>
      <c r="U37" s="1">
        <v>3.8635625886398</v>
      </c>
      <c r="V37" s="1">
        <v>3.8882103877356902</v>
      </c>
      <c r="W37" s="1">
        <v>3.9215543313168801</v>
      </c>
      <c r="X37" s="1">
        <v>3.9390000936164</v>
      </c>
      <c r="Y37" s="1">
        <v>3.9575124305832099</v>
      </c>
      <c r="Z37" s="1">
        <v>3.97055109737087</v>
      </c>
      <c r="AA37" s="1">
        <v>3.9820947651890402</v>
      </c>
      <c r="AB37" s="1">
        <v>3.9819660860808299</v>
      </c>
      <c r="AC37" s="1">
        <v>3.9814740823228498</v>
      </c>
      <c r="AD37" s="1">
        <v>3.9782617918203198</v>
      </c>
      <c r="AE37" s="1">
        <v>3.98657333961724</v>
      </c>
      <c r="AF37" s="1">
        <v>4.00443631807551</v>
      </c>
      <c r="AG37" s="6"/>
      <c r="AH37" s="7">
        <v>1.06349753181849E-2</v>
      </c>
      <c r="AI37" s="7">
        <v>1.75518444322992E-2</v>
      </c>
      <c r="AJ37" s="7">
        <v>1.65770769500325E-2</v>
      </c>
      <c r="AK37" s="7">
        <v>2.2257528976054E-2</v>
      </c>
      <c r="AL37" s="7">
        <v>2.8788040180225901E-2</v>
      </c>
      <c r="AM37" s="7">
        <v>4.87558588951486E-2</v>
      </c>
      <c r="AN37" s="7">
        <v>4.7120759939588398E-2</v>
      </c>
      <c r="AO37" s="7">
        <v>2.25001476558515E-2</v>
      </c>
      <c r="AP37" s="7">
        <v>-3.4844691054802403E-2</v>
      </c>
      <c r="AQ37" s="7">
        <v>-8.8096675569774893E-2</v>
      </c>
      <c r="AR37" s="7">
        <v>-0.13393765381355199</v>
      </c>
      <c r="AS37" s="7">
        <v>-0.15542480348277599</v>
      </c>
      <c r="AT37" s="7">
        <v>-0.17445474256197599</v>
      </c>
      <c r="AU37" s="7">
        <v>-0.13262340980582499</v>
      </c>
      <c r="AV37" s="7">
        <v>-6.2814319835177101E-2</v>
      </c>
      <c r="AW37" s="7">
        <v>-1.20930943547508E-2</v>
      </c>
      <c r="AX37" s="7">
        <v>2.6811923230845799E-2</v>
      </c>
      <c r="AY37" s="7">
        <v>2.9265936106249502E-2</v>
      </c>
      <c r="AZ37" s="7">
        <v>2.41007286663696E-2</v>
      </c>
      <c r="BA37" s="7">
        <v>1.8314639580730201E-2</v>
      </c>
      <c r="BB37" s="7">
        <v>2.0520821995767598E-2</v>
      </c>
      <c r="BC37" s="7">
        <v>1.41023277162659E-2</v>
      </c>
      <c r="BD37" s="7">
        <v>7.6141874908062799E-3</v>
      </c>
      <c r="BE37" s="7">
        <v>4.2065567293546003E-3</v>
      </c>
      <c r="BF37" s="7">
        <v>1.1391654120695401E-3</v>
      </c>
      <c r="BG37" s="7">
        <v>-1.85952509343933E-3</v>
      </c>
      <c r="BH37" s="7">
        <v>-1.9461818262619002E-2</v>
      </c>
      <c r="BI37" s="7">
        <v>-3.7573100730862501E-2</v>
      </c>
      <c r="BJ37" s="7">
        <v>-2.6625131679696701E-2</v>
      </c>
      <c r="BK37" s="7">
        <v>-5.2693125016930603E-3</v>
      </c>
      <c r="BL37" s="6"/>
      <c r="BM37" s="6">
        <v>274.52926326027</v>
      </c>
      <c r="BN37" s="6">
        <v>402.004802064628</v>
      </c>
      <c r="BO37" s="6">
        <v>325.94010495472202</v>
      </c>
      <c r="BP37" s="6">
        <v>572.73547419221097</v>
      </c>
      <c r="BQ37" s="6">
        <v>895.055902622139</v>
      </c>
      <c r="BR37" s="6">
        <v>1286.5917175714001</v>
      </c>
      <c r="BS37" s="6">
        <v>2053.0767954499602</v>
      </c>
      <c r="BT37" s="6">
        <v>2908.98548249541</v>
      </c>
      <c r="BU37" s="6">
        <v>4197.3897603840096</v>
      </c>
      <c r="BV37" s="6">
        <v>5243.8480983314903</v>
      </c>
      <c r="BW37" s="6">
        <v>6062.2234758662598</v>
      </c>
      <c r="BX37" s="6">
        <v>6207.8057421947096</v>
      </c>
      <c r="BY37" s="6">
        <v>6400.5334445359304</v>
      </c>
      <c r="BZ37" s="6">
        <v>6109.1586933778699</v>
      </c>
      <c r="CA37" s="6">
        <v>5476.7393827257501</v>
      </c>
      <c r="CB37" s="6">
        <v>4086.1140875313799</v>
      </c>
      <c r="CC37" s="6">
        <v>2448.1931473983</v>
      </c>
      <c r="CD37" s="6">
        <v>1434.3573162913101</v>
      </c>
      <c r="CE37" s="6">
        <v>785.29876831071101</v>
      </c>
      <c r="CF37" s="6">
        <v>446.04630676874501</v>
      </c>
      <c r="CG37" s="6">
        <v>288.60466317304702</v>
      </c>
      <c r="CH37" s="6">
        <v>194.94786346359001</v>
      </c>
      <c r="CI37" s="6">
        <v>244.91824769829199</v>
      </c>
      <c r="CJ37" s="6">
        <v>360.93689380868398</v>
      </c>
      <c r="CK37" s="6">
        <v>493.39514316567499</v>
      </c>
      <c r="CL37" s="6">
        <v>666.50985211914997</v>
      </c>
      <c r="CM37" s="6">
        <v>639.46047256258998</v>
      </c>
      <c r="CN37" s="6">
        <v>522.043121233904</v>
      </c>
      <c r="CO37" s="6">
        <v>270.82749846239898</v>
      </c>
      <c r="CP37" s="6">
        <v>117.71866382195699</v>
      </c>
    </row>
    <row r="38" spans="3:94" x14ac:dyDescent="0.35">
      <c r="C38" s="1">
        <v>4.2820318934512196</v>
      </c>
      <c r="D38" s="1">
        <v>4.3234951410119598</v>
      </c>
      <c r="E38" s="1">
        <v>4.3442413374573503</v>
      </c>
      <c r="F38" s="1">
        <v>4.3420014929360198</v>
      </c>
      <c r="G38" s="1">
        <v>4.3287798902080201</v>
      </c>
      <c r="H38" s="1">
        <v>4.3161328868036302</v>
      </c>
      <c r="I38" s="1">
        <v>4.2943934100640098</v>
      </c>
      <c r="J38" s="1">
        <v>4.2457881155650696</v>
      </c>
      <c r="K38" s="1">
        <v>4.2216542825304</v>
      </c>
      <c r="L38" s="1">
        <v>4.1976889466427201</v>
      </c>
      <c r="M38" s="1">
        <v>4.2092034923882604</v>
      </c>
      <c r="N38" s="1">
        <v>4.2129373816147098</v>
      </c>
      <c r="O38" s="1">
        <v>4.2165017584666202</v>
      </c>
      <c r="P38" s="1">
        <v>4.2344432914821102</v>
      </c>
      <c r="Q38" s="1">
        <v>4.2468178723402801</v>
      </c>
      <c r="R38" s="1">
        <v>4.2625004735371403</v>
      </c>
      <c r="S38" s="1">
        <v>4.2764969215023498</v>
      </c>
      <c r="T38" s="1">
        <v>4.2755985456853898</v>
      </c>
      <c r="U38" s="1">
        <v>4.2777745074481199</v>
      </c>
      <c r="V38" s="1">
        <v>4.2678550162842699</v>
      </c>
      <c r="W38" s="1">
        <v>4.2744754535223999</v>
      </c>
      <c r="X38" s="1">
        <v>4.2755180994111699</v>
      </c>
      <c r="Y38" s="1">
        <v>4.2760270414165999</v>
      </c>
      <c r="Z38" s="1">
        <v>4.2886547798711403</v>
      </c>
      <c r="AA38" s="1">
        <v>4.2962272942336002</v>
      </c>
      <c r="AB38" s="1">
        <v>4.2993317858842701</v>
      </c>
      <c r="AC38" s="1">
        <v>4.3025774630961298</v>
      </c>
      <c r="AD38" s="1">
        <v>4.2985029097066096</v>
      </c>
      <c r="AE38" s="1">
        <v>4.3035101791322496</v>
      </c>
      <c r="AF38" s="1">
        <v>4.3114213224356899</v>
      </c>
      <c r="AG38" s="6"/>
      <c r="AH38" s="7">
        <v>-2.6033241345637999E-2</v>
      </c>
      <c r="AI38" s="7">
        <v>5.9111168452712004E-3</v>
      </c>
      <c r="AJ38" s="7">
        <v>1.5400813377948399E-2</v>
      </c>
      <c r="AK38" s="7">
        <v>1.16824698748199E-2</v>
      </c>
      <c r="AL38" s="7">
        <v>1.5153224531264799E-2</v>
      </c>
      <c r="AM38" s="7">
        <v>3.5476879366028599E-2</v>
      </c>
      <c r="AN38" s="7">
        <v>2.5202392685232101E-2</v>
      </c>
      <c r="AO38" s="7">
        <v>-2.3334912041111201E-2</v>
      </c>
      <c r="AP38" s="7">
        <v>-6.5430314006018703E-2</v>
      </c>
      <c r="AQ38" s="7">
        <v>-7.0745014714924004E-2</v>
      </c>
      <c r="AR38" s="7">
        <v>-4.7863595285591899E-2</v>
      </c>
      <c r="AS38" s="7">
        <v>-3.1371283592183601E-2</v>
      </c>
      <c r="AT38" s="7">
        <v>-2.64818549600449E-2</v>
      </c>
      <c r="AU38" s="7">
        <v>-2.0149930740156901E-2</v>
      </c>
      <c r="AV38" s="7">
        <v>-5.3749548461015902E-3</v>
      </c>
      <c r="AW38" s="7">
        <v>8.3850738585883808E-3</v>
      </c>
      <c r="AX38" s="7">
        <v>2.2302033360349E-2</v>
      </c>
      <c r="AY38" s="7">
        <v>1.3644890373283401E-2</v>
      </c>
      <c r="AZ38" s="7">
        <v>-3.4141493432795701E-3</v>
      </c>
      <c r="BA38" s="7">
        <v>-2.2325891194245401E-2</v>
      </c>
      <c r="BB38" s="7">
        <v>-1.78139992783545E-2</v>
      </c>
      <c r="BC38" s="7">
        <v>-1.5909285938831601E-2</v>
      </c>
      <c r="BD38" s="7">
        <v>-1.2595475426255101E-2</v>
      </c>
      <c r="BE38" s="7">
        <v>-7.4531195646508897E-3</v>
      </c>
      <c r="BF38" s="7">
        <v>-2.5490806477718002E-3</v>
      </c>
      <c r="BG38" s="7">
        <v>5.9720163513257804E-4</v>
      </c>
      <c r="BH38" s="7">
        <v>-3.6048515966892901E-3</v>
      </c>
      <c r="BI38" s="7">
        <v>-8.4518703285324896E-3</v>
      </c>
      <c r="BJ38" s="7">
        <v>-9.1989751897477504E-3</v>
      </c>
      <c r="BK38" s="7">
        <v>-3.6260606263729999E-3</v>
      </c>
      <c r="BL38" s="6"/>
      <c r="BM38" s="6">
        <v>1443.1729332969701</v>
      </c>
      <c r="BN38" s="6">
        <v>3058.7646935132202</v>
      </c>
      <c r="BO38" s="6">
        <v>5761.1643325087398</v>
      </c>
      <c r="BP38" s="6">
        <v>10867.4265682731</v>
      </c>
      <c r="BQ38" s="6">
        <v>10496.138598966099</v>
      </c>
      <c r="BR38" s="6">
        <v>7338.3486589246204</v>
      </c>
      <c r="BS38" s="6">
        <v>5747.9981848309499</v>
      </c>
      <c r="BT38" s="6">
        <v>5634.62641355701</v>
      </c>
      <c r="BU38" s="6">
        <v>6571.8634314927604</v>
      </c>
      <c r="BV38" s="6">
        <v>6579.1132890709496</v>
      </c>
      <c r="BW38" s="6">
        <v>5213.9821651313796</v>
      </c>
      <c r="BX38" s="6">
        <v>4389.7641743530703</v>
      </c>
      <c r="BY38" s="6">
        <v>4270.3832167532701</v>
      </c>
      <c r="BZ38" s="6">
        <v>3779.4098528671602</v>
      </c>
      <c r="CA38" s="6">
        <v>3241.2941498108298</v>
      </c>
      <c r="CB38" s="6">
        <v>2538.16677882566</v>
      </c>
      <c r="CC38" s="6">
        <v>1834.2600908070301</v>
      </c>
      <c r="CD38" s="6">
        <v>995.965718557223</v>
      </c>
      <c r="CE38" s="6">
        <v>571.16765863767</v>
      </c>
      <c r="CF38" s="6">
        <v>308.574842679195</v>
      </c>
      <c r="CG38" s="6">
        <v>253.16247517887399</v>
      </c>
      <c r="CH38" s="6">
        <v>270.51747739585301</v>
      </c>
      <c r="CI38" s="6">
        <v>322.87208135748301</v>
      </c>
      <c r="CJ38" s="6">
        <v>247.341021001705</v>
      </c>
      <c r="CK38" s="6">
        <v>114.192549753008</v>
      </c>
      <c r="CL38" s="6">
        <v>40.740160484355599</v>
      </c>
      <c r="CM38" s="6">
        <v>15.982181567727499</v>
      </c>
      <c r="CN38" s="6">
        <v>15.974651386597699</v>
      </c>
      <c r="CO38" s="6">
        <v>16.388609498450201</v>
      </c>
      <c r="CP38" s="6">
        <v>25.0833219644568</v>
      </c>
    </row>
    <row r="39" spans="3:94" x14ac:dyDescent="0.35">
      <c r="C39" s="1">
        <v>4.4951776858907202</v>
      </c>
      <c r="D39" s="1">
        <v>4.4785304121634004</v>
      </c>
      <c r="E39" s="1">
        <v>4.4777848118310697</v>
      </c>
      <c r="F39" s="1">
        <v>4.4767076558677799</v>
      </c>
      <c r="G39" s="1">
        <v>4.4769189275764303</v>
      </c>
      <c r="H39" s="1">
        <v>4.4795091396471696</v>
      </c>
      <c r="I39" s="1">
        <v>4.4673511459241899</v>
      </c>
      <c r="J39" s="1">
        <v>4.4482725553740501</v>
      </c>
      <c r="K39" s="1">
        <v>4.4280125741988403</v>
      </c>
      <c r="L39" s="1">
        <v>4.4198073301533203</v>
      </c>
      <c r="M39" s="1">
        <v>4.3882682311252603</v>
      </c>
      <c r="N39" s="1">
        <v>4.3703906050638901</v>
      </c>
      <c r="O39" s="1">
        <v>4.3507191055417902</v>
      </c>
      <c r="P39" s="1">
        <v>4.3282359622503899</v>
      </c>
      <c r="Q39" s="1">
        <v>4.3103461017655702</v>
      </c>
      <c r="R39" s="1">
        <v>4.3250798147108496</v>
      </c>
      <c r="S39" s="1">
        <v>4.3445980764010601</v>
      </c>
      <c r="T39" s="1">
        <v>4.3722487170586097</v>
      </c>
      <c r="U39" s="1">
        <v>4.3945793633878099</v>
      </c>
      <c r="V39" s="1">
        <v>4.4147363461335303</v>
      </c>
      <c r="W39" s="1">
        <v>4.4321206643567503</v>
      </c>
      <c r="X39" s="1">
        <v>4.4401417871852704</v>
      </c>
      <c r="Y39" s="1">
        <v>4.4506506670936901</v>
      </c>
      <c r="Z39" s="1">
        <v>4.4531455269936604</v>
      </c>
      <c r="AA39" s="1">
        <v>4.45368857561391</v>
      </c>
      <c r="AB39" s="1">
        <v>4.4604944061755303</v>
      </c>
      <c r="AC39" s="1">
        <v>4.4753413280815799</v>
      </c>
      <c r="AD39" s="1">
        <v>4.4926965124117304</v>
      </c>
      <c r="AE39" s="1">
        <v>4.48719117966768</v>
      </c>
      <c r="AF39" s="1">
        <v>4.48048058910289</v>
      </c>
      <c r="AG39" s="6"/>
      <c r="AH39" s="7">
        <v>5.7732399955820104E-3</v>
      </c>
      <c r="AI39" s="7">
        <v>-1.29260238708161E-2</v>
      </c>
      <c r="AJ39" s="7">
        <v>-6.1851536689049398E-3</v>
      </c>
      <c r="AK39" s="7">
        <v>-4.8325570513525996E-3</v>
      </c>
      <c r="AL39" s="7">
        <v>5.2878521625222604E-3</v>
      </c>
      <c r="AM39" s="7">
        <v>2.6994560148893499E-2</v>
      </c>
      <c r="AN39" s="7">
        <v>2.3590842299572399E-2</v>
      </c>
      <c r="AO39" s="7">
        <v>5.5957277222737399E-3</v>
      </c>
      <c r="AP39" s="7">
        <v>7.4581080723049196E-3</v>
      </c>
      <c r="AQ39" s="7">
        <v>8.4359271715997303E-3</v>
      </c>
      <c r="AR39" s="7">
        <v>3.7142810694479498E-3</v>
      </c>
      <c r="AS39" s="7">
        <v>-1.52252153116457E-3</v>
      </c>
      <c r="AT39" s="7">
        <v>-1.7977854652291601E-2</v>
      </c>
      <c r="AU39" s="7">
        <v>-4.8848548097396402E-2</v>
      </c>
      <c r="AV39" s="7">
        <v>-8.0230360268944395E-2</v>
      </c>
      <c r="AW39" s="7">
        <v>-6.6756161602179495E-2</v>
      </c>
      <c r="AX39" s="7">
        <v>-3.0729664831818999E-2</v>
      </c>
      <c r="AY39" s="7">
        <v>1.84992111461005E-3</v>
      </c>
      <c r="AZ39" s="7">
        <v>1.5452220295152501E-2</v>
      </c>
      <c r="BA39" s="7">
        <v>2.0103956748045701E-2</v>
      </c>
      <c r="BB39" s="7">
        <v>2.2280798374238499E-2</v>
      </c>
      <c r="BC39" s="7">
        <v>1.24547625192138E-2</v>
      </c>
      <c r="BD39" s="7">
        <v>8.7022257497354292E-3</v>
      </c>
      <c r="BE39" s="7">
        <v>7.6519778187718898E-4</v>
      </c>
      <c r="BF39" s="7">
        <v>-9.6061742913633903E-3</v>
      </c>
      <c r="BG39" s="7">
        <v>-1.139578364883E-2</v>
      </c>
      <c r="BH39" s="7">
        <v>1.54670039414958E-3</v>
      </c>
      <c r="BI39" s="7">
        <v>2.0620734629361401E-2</v>
      </c>
      <c r="BJ39" s="7">
        <v>5.27743256782603E-4</v>
      </c>
      <c r="BK39" s="7">
        <v>-1.0136666612139401E-2</v>
      </c>
      <c r="BL39" s="6"/>
      <c r="BM39" s="6">
        <v>152.277299199353</v>
      </c>
      <c r="BN39" s="6">
        <v>182.13094987026099</v>
      </c>
      <c r="BO39" s="6">
        <v>189.02972561589101</v>
      </c>
      <c r="BP39" s="6">
        <v>141.785659075518</v>
      </c>
      <c r="BQ39" s="6">
        <v>151.86775295712499</v>
      </c>
      <c r="BR39" s="6">
        <v>339.94444140802199</v>
      </c>
      <c r="BS39" s="6">
        <v>560.46900505289204</v>
      </c>
      <c r="BT39" s="6">
        <v>858.02771258313203</v>
      </c>
      <c r="BU39" s="6">
        <v>1099.0719758755099</v>
      </c>
      <c r="BV39" s="6">
        <v>990.71573172351702</v>
      </c>
      <c r="BW39" s="6">
        <v>1142.7953813178899</v>
      </c>
      <c r="BX39" s="6">
        <v>1340.4831289844001</v>
      </c>
      <c r="BY39" s="6">
        <v>1424.6707456475799</v>
      </c>
      <c r="BZ39" s="6">
        <v>1636.24912174468</v>
      </c>
      <c r="CA39" s="6">
        <v>1890.0662860570201</v>
      </c>
      <c r="CB39" s="6">
        <v>1887.6216176663499</v>
      </c>
      <c r="CC39" s="6">
        <v>1548.72129985473</v>
      </c>
      <c r="CD39" s="6">
        <v>1131.5933751944101</v>
      </c>
      <c r="CE39" s="6">
        <v>817.32524804620698</v>
      </c>
      <c r="CF39" s="6">
        <v>472.34022433254302</v>
      </c>
      <c r="CG39" s="6">
        <v>181.531569960989</v>
      </c>
      <c r="CH39" s="6">
        <v>42.791933271783599</v>
      </c>
      <c r="CI39" s="6">
        <v>18.949012460066601</v>
      </c>
      <c r="CJ39" s="6">
        <v>15.750240902630299</v>
      </c>
      <c r="CK39" s="6">
        <v>11.028080606570301</v>
      </c>
      <c r="CL39" s="6">
        <v>17.553987730079299</v>
      </c>
      <c r="CM39" s="6">
        <v>20.5422705647666</v>
      </c>
      <c r="CN39" s="6">
        <v>26.997846224004999</v>
      </c>
      <c r="CO39" s="6">
        <v>61.4154641152887</v>
      </c>
      <c r="CP39" s="6">
        <v>22.736778631427299</v>
      </c>
    </row>
    <row r="40" spans="3:94" x14ac:dyDescent="0.35">
      <c r="C40" s="1">
        <v>5.1307725950816403</v>
      </c>
      <c r="D40" s="1">
        <v>5.0882096296257799</v>
      </c>
      <c r="E40" s="1">
        <v>5.0544533557011402</v>
      </c>
      <c r="F40" s="1">
        <v>5.0431659252561003</v>
      </c>
      <c r="G40" s="1">
        <v>5.04321517230753</v>
      </c>
      <c r="H40" s="1">
        <v>5.0267122603521797</v>
      </c>
      <c r="I40" s="1">
        <v>5.03379671720002</v>
      </c>
      <c r="J40" s="1">
        <v>5.08290867730096</v>
      </c>
      <c r="K40" s="1">
        <v>5.1209385940374501</v>
      </c>
      <c r="L40" s="1">
        <v>5.1221132998038401</v>
      </c>
      <c r="M40" s="1">
        <v>5.1355953244179604</v>
      </c>
      <c r="N40" s="1">
        <v>5.1487817714226498</v>
      </c>
      <c r="O40" s="1">
        <v>5.1503551254184901</v>
      </c>
      <c r="P40" s="1">
        <v>5.1599236895380498</v>
      </c>
      <c r="Q40" s="1">
        <v>5.1628242911140196</v>
      </c>
      <c r="R40" s="1">
        <v>5.1781277685255303</v>
      </c>
      <c r="S40" s="1">
        <v>5.1923636969161402</v>
      </c>
      <c r="T40" s="1">
        <v>5.1998628264122502</v>
      </c>
      <c r="U40" s="1">
        <v>5.2113720337805098</v>
      </c>
      <c r="V40" s="1">
        <v>5.2125561137431902</v>
      </c>
      <c r="W40" s="1">
        <v>5.2031230675299502</v>
      </c>
      <c r="X40" s="1">
        <v>5.1817484876146196</v>
      </c>
      <c r="Y40" s="1">
        <v>5.1592108927728404</v>
      </c>
      <c r="Z40" s="1">
        <v>5.1398760729967501</v>
      </c>
      <c r="AA40" s="1">
        <v>5.1202648900669399</v>
      </c>
      <c r="AB40" s="1">
        <v>5.0885169077043297</v>
      </c>
      <c r="AC40" s="1">
        <v>5.0644408384745301</v>
      </c>
      <c r="AD40" s="1">
        <v>5.0412449349286703</v>
      </c>
      <c r="AE40" s="1">
        <v>4.9855140099722801</v>
      </c>
      <c r="AF40" s="1">
        <v>4.9496043263098697</v>
      </c>
      <c r="AG40" s="6"/>
      <c r="AH40" s="7">
        <v>4.8578587005749803E-2</v>
      </c>
      <c r="AI40" s="7">
        <v>-2.1062565058980599E-3</v>
      </c>
      <c r="AJ40" s="7">
        <v>-3.0214517212153399E-2</v>
      </c>
      <c r="AK40" s="7">
        <v>-3.0672127572484798E-3</v>
      </c>
      <c r="AL40" s="7">
        <v>-1.18934300169646E-2</v>
      </c>
      <c r="AM40" s="7">
        <v>-5.2134904543087203E-2</v>
      </c>
      <c r="AN40" s="7">
        <v>-3.2221074494665797E-2</v>
      </c>
      <c r="AO40" s="7">
        <v>-7.8148487802677507E-3</v>
      </c>
      <c r="AP40" s="7">
        <v>-5.1113429135394E-3</v>
      </c>
      <c r="AQ40" s="7">
        <v>-1.8318863588401599E-2</v>
      </c>
      <c r="AR40" s="7">
        <v>-1.58611323697673E-2</v>
      </c>
      <c r="AS40" s="7">
        <v>-6.19667017045414E-3</v>
      </c>
      <c r="AT40" s="7">
        <v>-1.26346060090036E-2</v>
      </c>
      <c r="AU40" s="7">
        <v>-1.60412452477025E-2</v>
      </c>
      <c r="AV40" s="7">
        <v>-2.0862519746718398E-2</v>
      </c>
      <c r="AW40" s="7">
        <v>-1.6251654857272702E-2</v>
      </c>
      <c r="AX40" s="7">
        <v>-9.8826641758623102E-3</v>
      </c>
      <c r="AY40" s="7">
        <v>6.98691460731537E-4</v>
      </c>
      <c r="AZ40" s="7">
        <v>1.25819625973255E-2</v>
      </c>
      <c r="BA40" s="7">
        <v>2.2938344460200301E-2</v>
      </c>
      <c r="BB40" s="7">
        <v>1.8767528712832601E-2</v>
      </c>
      <c r="BC40" s="7">
        <v>-4.5142431094916998E-3</v>
      </c>
      <c r="BD40" s="7">
        <v>-1.6758842989828701E-2</v>
      </c>
      <c r="BE40" s="7">
        <v>-1.3185405063836E-2</v>
      </c>
      <c r="BF40" s="7">
        <v>-7.1099411115346902E-3</v>
      </c>
      <c r="BG40" s="7">
        <v>-1.3969661009989399E-2</v>
      </c>
      <c r="BH40" s="7">
        <v>-1.9441685204379298E-2</v>
      </c>
      <c r="BI40" s="7">
        <v>-5.3581673156070601E-3</v>
      </c>
      <c r="BJ40" s="7">
        <v>-1.66503067614285E-2</v>
      </c>
      <c r="BK40" s="7">
        <v>-3.0237563269420401E-2</v>
      </c>
      <c r="BL40" s="6"/>
      <c r="BM40" s="6">
        <v>1264.74429261624</v>
      </c>
      <c r="BN40" s="6">
        <v>3421.81914844019</v>
      </c>
      <c r="BO40" s="6">
        <v>5238.0888300305196</v>
      </c>
      <c r="BP40" s="6">
        <v>5206.8308005716999</v>
      </c>
      <c r="BQ40" s="6">
        <v>3634.5271331219201</v>
      </c>
      <c r="BR40" s="6">
        <v>3441.1976968869599</v>
      </c>
      <c r="BS40" s="6">
        <v>3443.7546723522</v>
      </c>
      <c r="BT40" s="6">
        <v>3209.2171331126201</v>
      </c>
      <c r="BU40" s="6">
        <v>3322.6932849222999</v>
      </c>
      <c r="BV40" s="6">
        <v>3967.8902976394502</v>
      </c>
      <c r="BW40" s="6">
        <v>4625.9745626805598</v>
      </c>
      <c r="BX40" s="6">
        <v>4731.6105503180997</v>
      </c>
      <c r="BY40" s="6">
        <v>5001.5749120017199</v>
      </c>
      <c r="BZ40" s="6">
        <v>5078.4306456065297</v>
      </c>
      <c r="CA40" s="6">
        <v>5291.3384865634398</v>
      </c>
      <c r="CB40" s="6">
        <v>4969.0841418045502</v>
      </c>
      <c r="CC40" s="6">
        <v>4286.1246621692699</v>
      </c>
      <c r="CD40" s="6">
        <v>3494.4056450193898</v>
      </c>
      <c r="CE40" s="6">
        <v>2521.1109878961902</v>
      </c>
      <c r="CF40" s="6">
        <v>1655.9595115910099</v>
      </c>
      <c r="CG40" s="6">
        <v>1079.93257186706</v>
      </c>
      <c r="CH40" s="6">
        <v>596.02297160032094</v>
      </c>
      <c r="CI40" s="6">
        <v>318.92179647115699</v>
      </c>
      <c r="CJ40" s="6">
        <v>115.820454840088</v>
      </c>
      <c r="CK40" s="6">
        <v>81.689140241203006</v>
      </c>
      <c r="CL40" s="6">
        <v>97.740873164029296</v>
      </c>
      <c r="CM40" s="6">
        <v>104.26266814116499</v>
      </c>
      <c r="CN40" s="6">
        <v>99.854713353812897</v>
      </c>
      <c r="CO40" s="6">
        <v>86.482864012832593</v>
      </c>
      <c r="CP40" s="6">
        <v>75.522169209087906</v>
      </c>
    </row>
    <row r="41" spans="3:94" x14ac:dyDescent="0.35">
      <c r="C41" s="1">
        <v>4.52816661650039</v>
      </c>
      <c r="D41" s="1">
        <v>4.4961475676649902</v>
      </c>
      <c r="E41" s="1">
        <v>4.47194411763203</v>
      </c>
      <c r="F41" s="1">
        <v>4.4430495890227899</v>
      </c>
      <c r="G41" s="1">
        <v>4.4155224588049302</v>
      </c>
      <c r="H41" s="1">
        <v>4.3706111274803403</v>
      </c>
      <c r="I41" s="1">
        <v>4.3179264127812997</v>
      </c>
      <c r="J41" s="1">
        <v>4.2590010383255699</v>
      </c>
      <c r="K41" s="1">
        <v>4.1778831770020197</v>
      </c>
      <c r="L41" s="1">
        <v>4.0808459769038103</v>
      </c>
      <c r="M41" s="1">
        <v>3.98601682921942</v>
      </c>
      <c r="N41" s="1">
        <v>3.8979455771327198</v>
      </c>
      <c r="O41" s="1">
        <v>3.8706644238461299</v>
      </c>
      <c r="P41" s="1">
        <v>3.8606539624192</v>
      </c>
      <c r="Q41" s="1">
        <v>3.8685334560659501</v>
      </c>
      <c r="R41" s="1">
        <v>3.8895409198923101</v>
      </c>
      <c r="S41" s="1">
        <v>3.9515569639106398</v>
      </c>
      <c r="T41" s="1">
        <v>4.0251413279916504</v>
      </c>
      <c r="U41" s="1">
        <v>4.1068423092219497</v>
      </c>
      <c r="V41" s="1">
        <v>4.1834714674214997</v>
      </c>
      <c r="W41" s="1">
        <v>4.2370732802767099</v>
      </c>
      <c r="X41" s="1">
        <v>4.26957742579979</v>
      </c>
      <c r="Y41" s="1">
        <v>4.2935966009514397</v>
      </c>
      <c r="Z41" s="1">
        <v>4.3199095748369496</v>
      </c>
      <c r="AA41" s="1">
        <v>4.3481825779007801</v>
      </c>
      <c r="AB41" s="1">
        <v>4.3670704090195898</v>
      </c>
      <c r="AC41" s="1">
        <v>4.3885625476374601</v>
      </c>
      <c r="AD41" s="1">
        <v>4.4152579140582997</v>
      </c>
      <c r="AE41" s="1">
        <v>4.4402966269018496</v>
      </c>
      <c r="AF41" s="1">
        <v>4.4908450030323603</v>
      </c>
      <c r="AG41" s="6"/>
      <c r="AH41" s="7">
        <v>-1.3779841357877499E-2</v>
      </c>
      <c r="AI41" s="7">
        <v>-7.8173510352498501E-3</v>
      </c>
      <c r="AJ41" s="7">
        <v>-2.4200215294392299E-3</v>
      </c>
      <c r="AK41" s="7">
        <v>6.8167726125673298E-3</v>
      </c>
      <c r="AL41" s="7">
        <v>2.3445421987500801E-2</v>
      </c>
      <c r="AM41" s="7">
        <v>3.7375185266282203E-2</v>
      </c>
      <c r="AN41" s="7">
        <v>5.7979804864307198E-2</v>
      </c>
      <c r="AO41" s="7">
        <v>8.1559699513967798E-2</v>
      </c>
      <c r="AP41" s="7">
        <v>5.7293012208309999E-2</v>
      </c>
      <c r="AQ41" s="7">
        <v>-1.54415298664499E-2</v>
      </c>
      <c r="AR41" s="7">
        <v>-8.9463805071522795E-2</v>
      </c>
      <c r="AS41" s="7">
        <v>-0.16200309102586</v>
      </c>
      <c r="AT41" s="7">
        <v>-0.149129198521502</v>
      </c>
      <c r="AU41" s="7">
        <v>-0.110120224650561</v>
      </c>
      <c r="AV41" s="7">
        <v>-0.118281373850328</v>
      </c>
      <c r="AW41" s="7">
        <v>-0.121076887263511</v>
      </c>
      <c r="AX41" s="7">
        <v>-0.10038419738272</v>
      </c>
      <c r="AY41" s="7">
        <v>-4.04043554484073E-2</v>
      </c>
      <c r="AZ41" s="7">
        <v>3.2928606056725498E-2</v>
      </c>
      <c r="BA41" s="7">
        <v>7.3731144427553602E-2</v>
      </c>
      <c r="BB41" s="7">
        <v>7.2991488662079398E-2</v>
      </c>
      <c r="BC41" s="7">
        <v>3.17357519807848E-2</v>
      </c>
      <c r="BD41" s="7">
        <v>2.8846490167357699E-3</v>
      </c>
      <c r="BE41" s="7">
        <v>-3.1317313144035501E-3</v>
      </c>
      <c r="BF41" s="7">
        <v>-4.5832685992952702E-3</v>
      </c>
      <c r="BG41" s="7">
        <v>-9.4636046629055903E-3</v>
      </c>
      <c r="BH41" s="7">
        <v>-1.5560436923952099E-2</v>
      </c>
      <c r="BI41" s="7">
        <v>-1.2648755184032001E-2</v>
      </c>
      <c r="BJ41" s="7">
        <v>-2.4811507711063399E-2</v>
      </c>
      <c r="BK41" s="7">
        <v>1.6264542021190001E-2</v>
      </c>
      <c r="BL41" s="6"/>
      <c r="BM41" s="6">
        <v>171.200325090136</v>
      </c>
      <c r="BN41" s="6">
        <v>188.36610161383999</v>
      </c>
      <c r="BO41" s="6">
        <v>247.32118169184</v>
      </c>
      <c r="BP41" s="6">
        <v>221.76726531304701</v>
      </c>
      <c r="BQ41" s="6">
        <v>215.88326085283899</v>
      </c>
      <c r="BR41" s="6">
        <v>263.42238676058997</v>
      </c>
      <c r="BS41" s="6">
        <v>307.83507996884202</v>
      </c>
      <c r="BT41" s="6">
        <v>550.51226804488499</v>
      </c>
      <c r="BU41" s="6">
        <v>1040.82572512503</v>
      </c>
      <c r="BV41" s="6">
        <v>1998.84642792776</v>
      </c>
      <c r="BW41" s="6">
        <v>2846.5303223670899</v>
      </c>
      <c r="BX41" s="6">
        <v>3752.74289806037</v>
      </c>
      <c r="BY41" s="6">
        <v>4154.8572377814098</v>
      </c>
      <c r="BZ41" s="6">
        <v>4586.9376012960101</v>
      </c>
      <c r="CA41" s="6">
        <v>5064.0123349854903</v>
      </c>
      <c r="CB41" s="6">
        <v>5448.1556393534402</v>
      </c>
      <c r="CC41" s="6">
        <v>4859.4880050641596</v>
      </c>
      <c r="CD41" s="6">
        <v>3476.8216357681699</v>
      </c>
      <c r="CE41" s="6">
        <v>1988.7569395276601</v>
      </c>
      <c r="CF41" s="6">
        <v>781.15985505134302</v>
      </c>
      <c r="CG41" s="6">
        <v>280.99867256109098</v>
      </c>
      <c r="CH41" s="6">
        <v>150.014460533939</v>
      </c>
      <c r="CI41" s="6">
        <v>111.29366296771499</v>
      </c>
      <c r="CJ41" s="6">
        <v>92.913752295247605</v>
      </c>
      <c r="CK41" s="6">
        <v>92.782717099113299</v>
      </c>
      <c r="CL41" s="6">
        <v>97.184604635108698</v>
      </c>
      <c r="CM41" s="6">
        <v>102.20895888765401</v>
      </c>
      <c r="CN41" s="6">
        <v>101.36476674106</v>
      </c>
      <c r="CO41" s="6">
        <v>108.238428673915</v>
      </c>
      <c r="CP41" s="6">
        <v>114.686284962065</v>
      </c>
    </row>
    <row r="42" spans="3:94" x14ac:dyDescent="0.35">
      <c r="C42" s="1">
        <v>3.8261586653933599</v>
      </c>
      <c r="D42" s="1">
        <v>3.79062697690925</v>
      </c>
      <c r="E42" s="1">
        <v>3.7566281628714302</v>
      </c>
      <c r="F42" s="1">
        <v>3.7072139114713298</v>
      </c>
      <c r="G42" s="1">
        <v>3.67051355370997</v>
      </c>
      <c r="H42" s="1">
        <v>3.6299579916240101</v>
      </c>
      <c r="I42" s="1">
        <v>3.59241878026726</v>
      </c>
      <c r="J42" s="1">
        <v>3.5561739081174699</v>
      </c>
      <c r="K42" s="1">
        <v>3.5446110327679001</v>
      </c>
      <c r="L42" s="1">
        <v>3.5250066062543599</v>
      </c>
      <c r="M42" s="1">
        <v>3.5284549618757701</v>
      </c>
      <c r="N42" s="1">
        <v>3.52843022078507</v>
      </c>
      <c r="O42" s="1">
        <v>3.5396774901996202</v>
      </c>
      <c r="P42" s="1">
        <v>3.5509162600030502</v>
      </c>
      <c r="Q42" s="1">
        <v>3.57523527229139</v>
      </c>
      <c r="R42" s="1">
        <v>3.6089383048513199</v>
      </c>
      <c r="S42" s="1">
        <v>3.6181377923046201</v>
      </c>
      <c r="T42" s="1">
        <v>3.6447743123923502</v>
      </c>
      <c r="U42" s="1">
        <v>3.6473641768528799</v>
      </c>
      <c r="V42" s="1">
        <v>3.6621448616164902</v>
      </c>
      <c r="W42" s="1">
        <v>3.6632594858610599</v>
      </c>
      <c r="X42" s="1">
        <v>3.6699123337875199</v>
      </c>
      <c r="Y42" s="1">
        <v>3.6685366173465899</v>
      </c>
      <c r="Z42" s="1">
        <v>3.6601085141930501</v>
      </c>
      <c r="AA42" s="1">
        <v>3.6574222512407299</v>
      </c>
      <c r="AB42" s="1">
        <v>3.65959846963298</v>
      </c>
      <c r="AC42" s="1">
        <v>3.6559133879755801</v>
      </c>
      <c r="AD42" s="1">
        <v>3.6616947064230398</v>
      </c>
      <c r="AE42" s="1">
        <v>3.6537938391613798</v>
      </c>
      <c r="AF42" s="1">
        <v>3.65555109464175</v>
      </c>
      <c r="AG42" s="6"/>
      <c r="AH42" s="7">
        <v>2.26451733904777E-2</v>
      </c>
      <c r="AI42" s="7">
        <v>2.56393840304651E-2</v>
      </c>
      <c r="AJ42" s="7">
        <v>4.0870326548415797E-2</v>
      </c>
      <c r="AK42" s="7">
        <v>1.4267866059676899E-2</v>
      </c>
      <c r="AL42" s="7">
        <v>2.2411027177813999E-3</v>
      </c>
      <c r="AM42" s="7">
        <v>-1.1919150845584999E-2</v>
      </c>
      <c r="AN42" s="7">
        <v>-2.7263440321160001E-2</v>
      </c>
      <c r="AO42" s="7">
        <v>-4.5870616708274699E-2</v>
      </c>
      <c r="AP42" s="7">
        <v>-4.8243622505492897E-2</v>
      </c>
      <c r="AQ42" s="7">
        <v>-5.6786766896946499E-2</v>
      </c>
      <c r="AR42" s="7">
        <v>-4.76180733456113E-2</v>
      </c>
      <c r="AS42" s="7">
        <v>-6.0801112116555603E-2</v>
      </c>
      <c r="AT42" s="7">
        <v>-6.3972980204031096E-2</v>
      </c>
      <c r="AU42" s="7">
        <v>-5.1834286164250301E-2</v>
      </c>
      <c r="AV42" s="7">
        <v>-2.4393434147583399E-2</v>
      </c>
      <c r="AW42" s="7">
        <v>5.4991737578214597E-3</v>
      </c>
      <c r="AX42" s="7">
        <v>1.6178136567858801E-2</v>
      </c>
      <c r="AY42" s="7">
        <v>1.9629728678480701E-2</v>
      </c>
      <c r="AZ42" s="7">
        <v>1.26153125283865E-2</v>
      </c>
      <c r="BA42" s="7">
        <v>6.7277121042423798E-3</v>
      </c>
      <c r="BB42" s="7">
        <v>1.0956653726630501E-2</v>
      </c>
      <c r="BC42" s="7">
        <v>8.1394395814022198E-3</v>
      </c>
      <c r="BD42" s="7">
        <v>3.3158034009375201E-3</v>
      </c>
      <c r="BE42" s="7">
        <v>-1.5190649426770101E-2</v>
      </c>
      <c r="BF42" s="7">
        <v>-1.8220508873720499E-2</v>
      </c>
      <c r="BG42" s="7">
        <v>-2.5439438157913E-2</v>
      </c>
      <c r="BH42" s="7">
        <v>-1.9547988684205202E-2</v>
      </c>
      <c r="BI42" s="7">
        <v>-4.7841691628931499E-3</v>
      </c>
      <c r="BJ42" s="7">
        <v>-6.53114232483988E-3</v>
      </c>
      <c r="BK42" s="7">
        <v>-1.50559933665496E-2</v>
      </c>
      <c r="BL42" s="6"/>
      <c r="BM42" s="6">
        <v>658.87480761815505</v>
      </c>
      <c r="BN42" s="6">
        <v>718.35137977836905</v>
      </c>
      <c r="BO42" s="6">
        <v>918.15440536085805</v>
      </c>
      <c r="BP42" s="6">
        <v>1456.03822527431</v>
      </c>
      <c r="BQ42" s="6">
        <v>1937.00163044498</v>
      </c>
      <c r="BR42" s="6">
        <v>2875.1243032779298</v>
      </c>
      <c r="BS42" s="6">
        <v>3914.80355537481</v>
      </c>
      <c r="BT42" s="6">
        <v>4347.8321851274004</v>
      </c>
      <c r="BU42" s="6">
        <v>4228.4674433769896</v>
      </c>
      <c r="BV42" s="6">
        <v>4296.3113408637</v>
      </c>
      <c r="BW42" s="6">
        <v>4228.4428786915596</v>
      </c>
      <c r="BX42" s="6">
        <v>4007.9811646089202</v>
      </c>
      <c r="BY42" s="6">
        <v>3770.8032989180101</v>
      </c>
      <c r="BZ42" s="6">
        <v>3325.0922045960901</v>
      </c>
      <c r="CA42" s="6">
        <v>2822.1731816904799</v>
      </c>
      <c r="CB42" s="6">
        <v>2097.9345242951299</v>
      </c>
      <c r="CC42" s="6">
        <v>1645.2099050128299</v>
      </c>
      <c r="CD42" s="6">
        <v>1006.72715274234</v>
      </c>
      <c r="CE42" s="6">
        <v>718.96695387950399</v>
      </c>
      <c r="CF42" s="6">
        <v>401.74771273187099</v>
      </c>
      <c r="CG42" s="6">
        <v>276.15416264632898</v>
      </c>
      <c r="CH42" s="6">
        <v>227.221361053267</v>
      </c>
      <c r="CI42" s="6">
        <v>198.64672192198401</v>
      </c>
      <c r="CJ42" s="6">
        <v>189.55339302818101</v>
      </c>
      <c r="CK42" s="6">
        <v>178.26250863739</v>
      </c>
      <c r="CL42" s="6">
        <v>139.793744362437</v>
      </c>
      <c r="CM42" s="6">
        <v>120.252699016599</v>
      </c>
      <c r="CN42" s="6">
        <v>130.23354681641101</v>
      </c>
      <c r="CO42" s="6">
        <v>125.44958553124501</v>
      </c>
      <c r="CP42" s="6">
        <v>105.358984676798</v>
      </c>
    </row>
    <row r="43" spans="3:94" x14ac:dyDescent="0.35">
      <c r="C43" s="1">
        <v>4.97989022370969</v>
      </c>
      <c r="D43" s="1">
        <v>4.9437880236839602</v>
      </c>
      <c r="E43" s="1">
        <v>4.9399644972348797</v>
      </c>
      <c r="F43" s="1">
        <v>4.9135710838435704</v>
      </c>
      <c r="G43" s="1">
        <v>4.89487490234003</v>
      </c>
      <c r="H43" s="1">
        <v>4.8786593155525502</v>
      </c>
      <c r="I43" s="1">
        <v>4.8529300947473901</v>
      </c>
      <c r="J43" s="1">
        <v>4.82722020070499</v>
      </c>
      <c r="K43" s="1">
        <v>4.7985393710092401</v>
      </c>
      <c r="L43" s="1">
        <v>4.7748257180298301</v>
      </c>
      <c r="M43" s="1">
        <v>4.7504411543238696</v>
      </c>
      <c r="N43" s="1">
        <v>4.7321788443591197</v>
      </c>
      <c r="O43" s="1">
        <v>4.7247036352396297</v>
      </c>
      <c r="P43" s="1">
        <v>4.7312161365478396</v>
      </c>
      <c r="Q43" s="1">
        <v>4.7491544652602196</v>
      </c>
      <c r="R43" s="1">
        <v>4.7782294466950601</v>
      </c>
      <c r="S43" s="1">
        <v>4.8041869500958096</v>
      </c>
      <c r="T43" s="1">
        <v>4.8299573714216999</v>
      </c>
      <c r="U43" s="1">
        <v>4.8470825575110403</v>
      </c>
      <c r="V43" s="1">
        <v>4.86036680265972</v>
      </c>
      <c r="W43" s="1">
        <v>4.8691983225684501</v>
      </c>
      <c r="X43" s="1">
        <v>4.8774496419790001</v>
      </c>
      <c r="Y43" s="1">
        <v>4.8834023511701599</v>
      </c>
      <c r="Z43" s="1">
        <v>4.8760701923141099</v>
      </c>
      <c r="AA43" s="1">
        <v>4.86652039917489</v>
      </c>
      <c r="AB43" s="1">
        <v>4.8629857686576097</v>
      </c>
      <c r="AC43" s="1">
        <v>4.8676624266802699</v>
      </c>
      <c r="AD43" s="1">
        <v>4.8838755341316</v>
      </c>
      <c r="AE43" s="1">
        <v>4.8975926359386204</v>
      </c>
      <c r="AF43" s="1">
        <v>4.9035271005289003</v>
      </c>
      <c r="AG43" s="6"/>
      <c r="AH43" s="7">
        <v>2.2576974809841902E-2</v>
      </c>
      <c r="AI43" s="7">
        <v>-1.36830208279428E-2</v>
      </c>
      <c r="AJ43" s="7">
        <v>1.89233625513264E-2</v>
      </c>
      <c r="AK43" s="7">
        <v>-1.0130446785136899E-2</v>
      </c>
      <c r="AL43" s="7">
        <v>1.8337222590790101E-3</v>
      </c>
      <c r="AM43" s="7">
        <v>1.4412307523647E-2</v>
      </c>
      <c r="AN43" s="7">
        <v>1.14411572249291E-2</v>
      </c>
      <c r="AO43" s="7">
        <v>9.8896073565337903E-3</v>
      </c>
      <c r="AP43" s="7">
        <v>-9.9240144925596008E-4</v>
      </c>
      <c r="AQ43" s="7">
        <v>-1.14924552080323E-2</v>
      </c>
      <c r="AR43" s="7">
        <v>-2.1171116726166301E-2</v>
      </c>
      <c r="AS43" s="7">
        <v>-3.9082505431533403E-2</v>
      </c>
      <c r="AT43" s="7">
        <v>-5.4527497608328902E-2</v>
      </c>
      <c r="AU43" s="7">
        <v>-5.2433596954604998E-2</v>
      </c>
      <c r="AV43" s="7">
        <v>-3.3685835959461001E-2</v>
      </c>
      <c r="AW43" s="7">
        <v>-6.3447807444802903E-3</v>
      </c>
      <c r="AX43" s="7">
        <v>1.1082925714516099E-2</v>
      </c>
      <c r="AY43" s="7">
        <v>1.99833917334514E-2</v>
      </c>
      <c r="AZ43" s="7">
        <v>1.95217213718069E-2</v>
      </c>
      <c r="BA43" s="7">
        <v>1.12126882324606E-2</v>
      </c>
      <c r="BB43" s="7">
        <v>7.3182628323132399E-3</v>
      </c>
      <c r="BC43" s="7">
        <v>1.06568075876976E-2</v>
      </c>
      <c r="BD43" s="7">
        <v>1.7832952499527301E-2</v>
      </c>
      <c r="BE43" s="7">
        <v>1.0443628761049E-2</v>
      </c>
      <c r="BF43" s="7">
        <v>-1.9858800328376201E-2</v>
      </c>
      <c r="BG43" s="7">
        <v>-2.61505305180172E-2</v>
      </c>
      <c r="BH43" s="7">
        <v>-1.8187566912885599E-2</v>
      </c>
      <c r="BI43" s="7">
        <v>-1.1125507176828399E-3</v>
      </c>
      <c r="BJ43" s="7">
        <v>1.35008763056483E-2</v>
      </c>
      <c r="BK43" s="7">
        <v>-1.91691314658727E-3</v>
      </c>
      <c r="BL43" s="6"/>
      <c r="BM43" s="6">
        <v>834.16389990840196</v>
      </c>
      <c r="BN43" s="6">
        <v>1510.9993271189301</v>
      </c>
      <c r="BO43" s="6">
        <v>1081.41220782344</v>
      </c>
      <c r="BP43" s="6">
        <v>1226.8368857754699</v>
      </c>
      <c r="BQ43" s="6">
        <v>1187.5698211337599</v>
      </c>
      <c r="BR43" s="6">
        <v>1208.71204733691</v>
      </c>
      <c r="BS43" s="6">
        <v>1310.9738304693601</v>
      </c>
      <c r="BT43" s="6">
        <v>1529.86674631141</v>
      </c>
      <c r="BU43" s="6">
        <v>1728.2995648659</v>
      </c>
      <c r="BV43" s="6">
        <v>2004.9787453649101</v>
      </c>
      <c r="BW43" s="6">
        <v>2416.1041610174502</v>
      </c>
      <c r="BX43" s="6">
        <v>2644.3404405394299</v>
      </c>
      <c r="BY43" s="6">
        <v>2620.30929334454</v>
      </c>
      <c r="BZ43" s="6">
        <v>2382.2523187495799</v>
      </c>
      <c r="CA43" s="6">
        <v>2044.9422516816501</v>
      </c>
      <c r="CB43" s="6">
        <v>1675.0073100956199</v>
      </c>
      <c r="CC43" s="6">
        <v>1370.46995139724</v>
      </c>
      <c r="CD43" s="6">
        <v>1053.49773466429</v>
      </c>
      <c r="CE43" s="6">
        <v>788.82610437834705</v>
      </c>
      <c r="CF43" s="6">
        <v>592.22697890440099</v>
      </c>
      <c r="CG43" s="6">
        <v>398.37973233777899</v>
      </c>
      <c r="CH43" s="6">
        <v>205.357616286775</v>
      </c>
      <c r="CI43" s="6">
        <v>90.499387986799405</v>
      </c>
      <c r="CJ43" s="6">
        <v>51.591145369413802</v>
      </c>
      <c r="CK43" s="6">
        <v>53.881204023631199</v>
      </c>
      <c r="CL43" s="6">
        <v>63.135597811587402</v>
      </c>
      <c r="CM43" s="6">
        <v>67.451040062259096</v>
      </c>
      <c r="CN43" s="6">
        <v>64.594034408791799</v>
      </c>
      <c r="CO43" s="6">
        <v>63.965053987113301</v>
      </c>
      <c r="CP43" s="6">
        <v>58.720704837764202</v>
      </c>
    </row>
    <row r="44" spans="3:94" x14ac:dyDescent="0.35">
      <c r="C44" s="1">
        <v>3.9747532340998699</v>
      </c>
      <c r="D44" s="1">
        <v>3.9602258652726299</v>
      </c>
      <c r="E44" s="1">
        <v>3.9381238388153101</v>
      </c>
      <c r="F44" s="1">
        <v>3.9129312006608901</v>
      </c>
      <c r="G44" s="1">
        <v>3.88867341236883</v>
      </c>
      <c r="H44" s="1">
        <v>3.8692445260503501</v>
      </c>
      <c r="I44" s="1">
        <v>3.84733997663839</v>
      </c>
      <c r="J44" s="1">
        <v>3.82897936232958</v>
      </c>
      <c r="K44" s="1">
        <v>3.80175804266988</v>
      </c>
      <c r="L44" s="1">
        <v>3.7828834945849099</v>
      </c>
      <c r="M44" s="1">
        <v>3.7646636396369502</v>
      </c>
      <c r="N44" s="1">
        <v>3.73826605327592</v>
      </c>
      <c r="O44" s="1">
        <v>3.70578467688363</v>
      </c>
      <c r="P44" s="1">
        <v>3.6603306988854301</v>
      </c>
      <c r="Q44" s="1">
        <v>3.63723351972755</v>
      </c>
      <c r="R44" s="1">
        <v>3.6194367835406598</v>
      </c>
      <c r="S44" s="1">
        <v>3.6279275227161598</v>
      </c>
      <c r="T44" s="1">
        <v>3.6479009911164</v>
      </c>
      <c r="U44" s="1">
        <v>3.6914312960198199</v>
      </c>
      <c r="V44" s="1">
        <v>3.7515475739291801</v>
      </c>
      <c r="W44" s="1">
        <v>3.78271829772173</v>
      </c>
      <c r="X44" s="1">
        <v>3.8223338274868301</v>
      </c>
      <c r="Y44" s="1">
        <v>3.84155780769487</v>
      </c>
      <c r="Z44" s="1">
        <v>3.8517406603376698</v>
      </c>
      <c r="AA44" s="1">
        <v>3.8709196376098598</v>
      </c>
      <c r="AB44" s="1">
        <v>3.8938294737610102</v>
      </c>
      <c r="AC44" s="1">
        <v>3.91840088458504</v>
      </c>
      <c r="AD44" s="1">
        <v>3.9392158429942898</v>
      </c>
      <c r="AE44" s="1">
        <v>3.9571967038491902</v>
      </c>
      <c r="AF44" s="1">
        <v>3.9845509350487101</v>
      </c>
      <c r="AG44" s="6"/>
      <c r="AH44" s="7">
        <v>-1.11636175385793E-3</v>
      </c>
      <c r="AI44" s="7">
        <v>9.5938667227418797E-3</v>
      </c>
      <c r="AJ44" s="7">
        <v>1.2690944861976401E-2</v>
      </c>
      <c r="AK44" s="7">
        <v>1.9633762222537299E-3</v>
      </c>
      <c r="AL44" s="7">
        <v>-2.8522892856187401E-3</v>
      </c>
      <c r="AM44" s="7">
        <v>1.2428933119689499E-3</v>
      </c>
      <c r="AN44" s="7">
        <v>-1.6914444612966201E-3</v>
      </c>
      <c r="AO44" s="7">
        <v>5.7133459244703396E-3</v>
      </c>
      <c r="AP44" s="7">
        <v>-3.99016995031941E-3</v>
      </c>
      <c r="AQ44" s="7">
        <v>1.22641767776853E-2</v>
      </c>
      <c r="AR44" s="7">
        <v>2.8162487020757899E-2</v>
      </c>
      <c r="AS44" s="7">
        <v>2.1976675278718199E-2</v>
      </c>
      <c r="AT44" s="7">
        <v>9.9081551865303798E-3</v>
      </c>
      <c r="AU44" s="7">
        <v>-3.0125657897882199E-2</v>
      </c>
      <c r="AV44" s="7">
        <v>-6.5319205363064403E-2</v>
      </c>
      <c r="AW44" s="7">
        <v>-0.106596493879446</v>
      </c>
      <c r="AX44" s="7">
        <v>-0.11562947802925699</v>
      </c>
      <c r="AY44" s="7">
        <v>-8.9573590104146297E-2</v>
      </c>
      <c r="AZ44" s="7">
        <v>-3.9701095891883503E-2</v>
      </c>
      <c r="BA44" s="7">
        <v>7.4819714384154398E-3</v>
      </c>
      <c r="BB44" s="7">
        <v>3.92951848883525E-2</v>
      </c>
      <c r="BC44" s="7">
        <v>3.8400850720546699E-2</v>
      </c>
      <c r="BD44" s="7">
        <v>1.14266411178748E-2</v>
      </c>
      <c r="BE44" s="7">
        <v>-7.0642437249066603E-3</v>
      </c>
      <c r="BF44" s="7">
        <v>-1.33087918194377E-2</v>
      </c>
      <c r="BG44" s="7">
        <v>-1.7060574356491001E-3</v>
      </c>
      <c r="BH44" s="7">
        <v>1.10424568713186E-2</v>
      </c>
      <c r="BI44" s="7">
        <v>4.4865269022140398E-3</v>
      </c>
      <c r="BJ44" s="7">
        <v>-7.9057863493704299E-3</v>
      </c>
      <c r="BK44" s="7">
        <v>1.2744797469108201E-2</v>
      </c>
      <c r="BL44" s="6"/>
      <c r="BM44" s="6">
        <v>748.40388817274004</v>
      </c>
      <c r="BN44" s="6">
        <v>860.42415612909099</v>
      </c>
      <c r="BO44" s="6">
        <v>893.55425744965305</v>
      </c>
      <c r="BP44" s="6">
        <v>772.87075794906195</v>
      </c>
      <c r="BQ44" s="6">
        <v>1244.45240153196</v>
      </c>
      <c r="BR44" s="6">
        <v>1491.39716647515</v>
      </c>
      <c r="BS44" s="6">
        <v>2100.9543935207298</v>
      </c>
      <c r="BT44" s="6">
        <v>2178.95257154101</v>
      </c>
      <c r="BU44" s="6">
        <v>2922.6390984372802</v>
      </c>
      <c r="BV44" s="6">
        <v>3222.80708642842</v>
      </c>
      <c r="BW44" s="6">
        <v>3773.50007832765</v>
      </c>
      <c r="BX44" s="6">
        <v>4462.5092152360403</v>
      </c>
      <c r="BY44" s="6">
        <v>4225.8201021660198</v>
      </c>
      <c r="BZ44" s="6">
        <v>4061.3430072026199</v>
      </c>
      <c r="CA44" s="6">
        <v>4258.3548586015804</v>
      </c>
      <c r="CB44" s="6">
        <v>4751.3178226830296</v>
      </c>
      <c r="CC44" s="6">
        <v>4641.8161125421502</v>
      </c>
      <c r="CD44" s="6">
        <v>4252.27130543146</v>
      </c>
      <c r="CE44" s="6">
        <v>2944.9815002567502</v>
      </c>
      <c r="CF44" s="6">
        <v>1666.34341930288</v>
      </c>
      <c r="CG44" s="6">
        <v>793.95333016229699</v>
      </c>
      <c r="CH44" s="6">
        <v>266.33634162810802</v>
      </c>
      <c r="CI44" s="6">
        <v>111.95417911672099</v>
      </c>
      <c r="CJ44" s="6">
        <v>62.2418498806259</v>
      </c>
      <c r="CK44" s="6">
        <v>59.853966439056897</v>
      </c>
      <c r="CL44" s="6">
        <v>63.220802371270402</v>
      </c>
      <c r="CM44" s="6">
        <v>66.449216244436499</v>
      </c>
      <c r="CN44" s="6">
        <v>77.366820206905302</v>
      </c>
      <c r="CO44" s="6">
        <v>76.999336504774206</v>
      </c>
      <c r="CP44" s="6">
        <v>73.219796433287698</v>
      </c>
    </row>
    <row r="45" spans="3:94" x14ac:dyDescent="0.35">
      <c r="C45" s="1">
        <v>5.7364654979793404</v>
      </c>
      <c r="D45" s="1">
        <v>5.7745309524781696</v>
      </c>
      <c r="E45" s="1">
        <v>5.8578276381398098</v>
      </c>
      <c r="F45" s="1">
        <v>5.8753673471488703</v>
      </c>
      <c r="G45" s="1">
        <v>5.8672297154822504</v>
      </c>
      <c r="H45" s="1">
        <v>5.8435275225270198</v>
      </c>
      <c r="I45" s="1">
        <v>5.8145486676004303</v>
      </c>
      <c r="J45" s="1">
        <v>5.7846015153188404</v>
      </c>
      <c r="K45" s="1">
        <v>5.7552026540350099</v>
      </c>
      <c r="L45" s="1">
        <v>5.7308083522276103</v>
      </c>
      <c r="M45" s="1">
        <v>5.7099022408778</v>
      </c>
      <c r="N45" s="1">
        <v>5.6856458587600303</v>
      </c>
      <c r="O45" s="1">
        <v>5.6637354607789101</v>
      </c>
      <c r="P45" s="1">
        <v>5.64935433508633</v>
      </c>
      <c r="Q45" s="1">
        <v>5.64296302649218</v>
      </c>
      <c r="R45" s="1">
        <v>5.6556750713063497</v>
      </c>
      <c r="S45" s="1">
        <v>5.6810751122081697</v>
      </c>
      <c r="T45" s="1">
        <v>5.7119404778949701</v>
      </c>
      <c r="U45" s="1">
        <v>5.7332934226363701</v>
      </c>
      <c r="V45" s="1">
        <v>5.7535959864026198</v>
      </c>
      <c r="W45" s="1">
        <v>5.7627551761891196</v>
      </c>
      <c r="X45" s="1">
        <v>5.7702432465774001</v>
      </c>
      <c r="Y45" s="1">
        <v>5.7786402951965696</v>
      </c>
      <c r="Z45" s="1">
        <v>5.79177206343976</v>
      </c>
      <c r="AA45" s="1">
        <v>5.7999314648268498</v>
      </c>
      <c r="AB45" s="1">
        <v>5.8091996885210797</v>
      </c>
      <c r="AC45" s="1">
        <v>5.8085016083081999</v>
      </c>
      <c r="AD45" s="1">
        <v>5.8069521816679002</v>
      </c>
      <c r="AE45" s="1">
        <v>5.81172260895615</v>
      </c>
      <c r="AF45" s="1">
        <v>5.8509052079188999</v>
      </c>
      <c r="AG45" s="6"/>
      <c r="AH45" s="7">
        <v>-2.5905257745771799E-2</v>
      </c>
      <c r="AI45" s="7">
        <v>-1.9182380321423699E-2</v>
      </c>
      <c r="AJ45" s="7">
        <v>2.0173035590572E-2</v>
      </c>
      <c r="AK45" s="7">
        <v>2.93904065610508E-2</v>
      </c>
      <c r="AL45" s="7">
        <v>1.6373629750507299E-2</v>
      </c>
      <c r="AM45" s="7">
        <v>6.8618648086588799E-3</v>
      </c>
      <c r="AN45" s="7">
        <v>5.66923649946748E-4</v>
      </c>
      <c r="AO45" s="7">
        <v>-3.7230084028435501E-3</v>
      </c>
      <c r="AP45" s="7">
        <v>-1.0110983415842699E-2</v>
      </c>
      <c r="AQ45" s="7">
        <v>-6.2072016666896599E-3</v>
      </c>
      <c r="AR45" s="7">
        <v>-3.8386685615125098E-4</v>
      </c>
      <c r="AS45" s="7">
        <v>-7.3161842326913296E-3</v>
      </c>
      <c r="AT45" s="7">
        <v>-2.2578324279856801E-2</v>
      </c>
      <c r="AU45" s="7">
        <v>-3.99157919471975E-2</v>
      </c>
      <c r="AV45" s="7">
        <v>-4.8176378471210403E-2</v>
      </c>
      <c r="AW45" s="7">
        <v>-4.1845202622454399E-2</v>
      </c>
      <c r="AX45" s="7">
        <v>-1.3635222419975E-2</v>
      </c>
      <c r="AY45" s="7">
        <v>8.8283203758578507E-3</v>
      </c>
      <c r="AZ45" s="7">
        <v>1.5254903283955E-2</v>
      </c>
      <c r="BA45" s="7">
        <v>1.8424580538318601E-2</v>
      </c>
      <c r="BB45" s="7">
        <v>6.7206564855343603E-3</v>
      </c>
      <c r="BC45" s="7">
        <v>-6.4477393207133396E-3</v>
      </c>
      <c r="BD45" s="7">
        <v>-6.28058942413183E-3</v>
      </c>
      <c r="BE45" s="7">
        <v>-2.60576469844355E-3</v>
      </c>
      <c r="BF45" s="7">
        <v>-6.9328710768188105E-5</v>
      </c>
      <c r="BG45" s="7">
        <v>6.1109085829117596E-3</v>
      </c>
      <c r="BH45" s="7">
        <v>-3.5441060488387E-3</v>
      </c>
      <c r="BI45" s="7">
        <v>-4.1199666725315401E-3</v>
      </c>
      <c r="BJ45" s="7">
        <v>-2.45029735745575E-2</v>
      </c>
      <c r="BK45" s="7">
        <v>1.53485022340673E-2</v>
      </c>
      <c r="BL45" s="6"/>
      <c r="BM45" s="6">
        <v>266.59586366126098</v>
      </c>
      <c r="BN45" s="6">
        <v>538.60357366206301</v>
      </c>
      <c r="BO45" s="6">
        <v>534.43435117567003</v>
      </c>
      <c r="BP45" s="6">
        <v>695.64536657139797</v>
      </c>
      <c r="BQ45" s="6">
        <v>926.62845236475698</v>
      </c>
      <c r="BR45" s="6">
        <v>1179.11284479305</v>
      </c>
      <c r="BS45" s="6">
        <v>1484.9323263752999</v>
      </c>
      <c r="BT45" s="6">
        <v>1843.53528100843</v>
      </c>
      <c r="BU45" s="6">
        <v>2284.7576642285599</v>
      </c>
      <c r="BV45" s="6">
        <v>3008.4090041039699</v>
      </c>
      <c r="BW45" s="6">
        <v>4109.4420057281995</v>
      </c>
      <c r="BX45" s="6">
        <v>5404.9597506912396</v>
      </c>
      <c r="BY45" s="6">
        <v>6728.7930701908799</v>
      </c>
      <c r="BZ45" s="6">
        <v>7977.1948540009098</v>
      </c>
      <c r="CA45" s="6">
        <v>8488.83518280719</v>
      </c>
      <c r="CB45" s="6">
        <v>8179.80310006117</v>
      </c>
      <c r="CC45" s="6">
        <v>7022.5685068451803</v>
      </c>
      <c r="CD45" s="6">
        <v>5160.7208920790299</v>
      </c>
      <c r="CE45" s="6">
        <v>3371.8241767029699</v>
      </c>
      <c r="CF45" s="6">
        <v>1749.8957211710699</v>
      </c>
      <c r="CG45" s="6">
        <v>636.33838947260199</v>
      </c>
      <c r="CH45" s="6">
        <v>113.32478203145099</v>
      </c>
      <c r="CI45" s="6">
        <v>18.681071000929101</v>
      </c>
      <c r="CJ45" s="6">
        <v>27.919246162827001</v>
      </c>
      <c r="CK45" s="6">
        <v>77.294394884461695</v>
      </c>
      <c r="CL45" s="6">
        <v>106.58991849490999</v>
      </c>
      <c r="CM45" s="6">
        <v>130.83878870069</v>
      </c>
      <c r="CN45" s="6">
        <v>124.891544455889</v>
      </c>
      <c r="CO45" s="6">
        <v>106.293115736291</v>
      </c>
      <c r="CP45" s="6">
        <v>92.053400740111996</v>
      </c>
    </row>
    <row r="46" spans="3:94" x14ac:dyDescent="0.35">
      <c r="C46" s="1">
        <v>3.9271104224248798</v>
      </c>
      <c r="D46" s="1">
        <v>3.91801317180829</v>
      </c>
      <c r="E46" s="1">
        <v>3.9073163204550401</v>
      </c>
      <c r="F46" s="1">
        <v>3.8845404383440099</v>
      </c>
      <c r="G46" s="1">
        <v>3.87391713968736</v>
      </c>
      <c r="H46" s="1">
        <v>3.8519861493982899</v>
      </c>
      <c r="I46" s="1">
        <v>3.8344413877572698</v>
      </c>
      <c r="J46" s="1">
        <v>3.8071640262897701</v>
      </c>
      <c r="K46" s="1">
        <v>3.78238731895985</v>
      </c>
      <c r="L46" s="1">
        <v>3.7582117697370498</v>
      </c>
      <c r="M46" s="1">
        <v>3.7472979339205201</v>
      </c>
      <c r="N46" s="1">
        <v>3.7483420720427501</v>
      </c>
      <c r="O46" s="1">
        <v>3.7439304962466</v>
      </c>
      <c r="P46" s="1">
        <v>3.7569224297230601</v>
      </c>
      <c r="Q46" s="1">
        <v>3.7680782907419998</v>
      </c>
      <c r="R46" s="1">
        <v>3.7772340531086699</v>
      </c>
      <c r="S46" s="1">
        <v>3.7938065582987601</v>
      </c>
      <c r="T46" s="1">
        <v>3.8056668012368702</v>
      </c>
      <c r="U46" s="1">
        <v>3.8168077305655799</v>
      </c>
      <c r="V46" s="1">
        <v>3.8266394278907501</v>
      </c>
      <c r="W46" s="1">
        <v>3.8321058564947998</v>
      </c>
      <c r="X46" s="1">
        <v>3.8358765000658899</v>
      </c>
      <c r="Y46" s="1">
        <v>3.8428041643344599</v>
      </c>
      <c r="Z46" s="1">
        <v>3.8504172670077299</v>
      </c>
      <c r="AA46" s="1">
        <v>3.8556390051912501</v>
      </c>
      <c r="AB46" s="1">
        <v>3.86184798759168</v>
      </c>
      <c r="AC46" s="1">
        <v>3.8637606779949398</v>
      </c>
      <c r="AD46" s="1">
        <v>3.85924978611011</v>
      </c>
      <c r="AE46" s="1">
        <v>3.86407186971429</v>
      </c>
      <c r="AF46" s="1">
        <v>3.87028818450844</v>
      </c>
      <c r="AG46" s="6"/>
      <c r="AH46" s="7">
        <v>1.01128868579713E-2</v>
      </c>
      <c r="AI46" s="7">
        <v>2.9606283403860898E-3</v>
      </c>
      <c r="AJ46" s="7">
        <v>9.1791559850205508E-3</v>
      </c>
      <c r="AK46" s="7">
        <v>-3.3863548581988599E-3</v>
      </c>
      <c r="AL46" s="7">
        <v>1.2159509854356701E-2</v>
      </c>
      <c r="AM46" s="7">
        <v>2.10090845312365E-2</v>
      </c>
      <c r="AN46" s="7">
        <v>2.0448825979743099E-2</v>
      </c>
      <c r="AO46" s="7">
        <v>3.00432133105301E-3</v>
      </c>
      <c r="AP46" s="7">
        <v>-2.6369192956686001E-2</v>
      </c>
      <c r="AQ46" s="7">
        <v>-4.6594158939995502E-2</v>
      </c>
      <c r="AR46" s="7">
        <v>-4.61823920948497E-2</v>
      </c>
      <c r="AS46" s="7">
        <v>-4.0565293989647103E-2</v>
      </c>
      <c r="AT46" s="7">
        <v>-3.6172573635437501E-2</v>
      </c>
      <c r="AU46" s="7">
        <v>-2.5274035995266099E-2</v>
      </c>
      <c r="AV46" s="7">
        <v>-1.5374618925595201E-2</v>
      </c>
      <c r="AW46" s="7">
        <v>-9.6882499812519698E-3</v>
      </c>
      <c r="AX46" s="7">
        <v>-2.4527146726622301E-3</v>
      </c>
      <c r="AY46" s="7">
        <v>4.0253289165205399E-3</v>
      </c>
      <c r="AZ46" s="7">
        <v>9.3392857730357094E-3</v>
      </c>
      <c r="BA46" s="7">
        <v>1.1050755690315E-2</v>
      </c>
      <c r="BB46" s="7">
        <v>1.14314490988914E-3</v>
      </c>
      <c r="BC46" s="7">
        <v>-4.0131113568098002E-3</v>
      </c>
      <c r="BD46" s="7">
        <v>-5.7877911082175899E-3</v>
      </c>
      <c r="BE46" s="7">
        <v>1.2496304078066899E-3</v>
      </c>
      <c r="BF46" s="7">
        <v>7.9092499986381307E-3</v>
      </c>
      <c r="BG46" s="7">
        <v>1.4998426138391799E-3</v>
      </c>
      <c r="BH46" s="7">
        <v>-1.68845984501947E-3</v>
      </c>
      <c r="BI46" s="7">
        <v>-1.00636559084867E-2</v>
      </c>
      <c r="BJ46" s="7">
        <v>-8.8818064760059698E-3</v>
      </c>
      <c r="BK46" s="7">
        <v>-7.1624393365212098E-3</v>
      </c>
      <c r="BL46" s="6"/>
      <c r="BM46" s="6">
        <v>2118.69219250178</v>
      </c>
      <c r="BN46" s="6">
        <v>1171.6267267436799</v>
      </c>
      <c r="BO46" s="6">
        <v>360.77466686756401</v>
      </c>
      <c r="BP46" s="6">
        <v>810.02276887323103</v>
      </c>
      <c r="BQ46" s="6">
        <v>1276.59447376504</v>
      </c>
      <c r="BR46" s="6">
        <v>1645.35990882441</v>
      </c>
      <c r="BS46" s="6">
        <v>2143.30224538426</v>
      </c>
      <c r="BT46" s="6">
        <v>2969.7871284999401</v>
      </c>
      <c r="BU46" s="6">
        <v>3915.6361834876702</v>
      </c>
      <c r="BV46" s="6">
        <v>4675.7248520998801</v>
      </c>
      <c r="BW46" s="6">
        <v>5085.5680786080002</v>
      </c>
      <c r="BX46" s="6">
        <v>5174.92485721089</v>
      </c>
      <c r="BY46" s="6">
        <v>5162.0813524075702</v>
      </c>
      <c r="BZ46" s="6">
        <v>4715.2274014551404</v>
      </c>
      <c r="CA46" s="6">
        <v>4288.6455329553</v>
      </c>
      <c r="CB46" s="6">
        <v>3942.8247315368499</v>
      </c>
      <c r="CC46" s="6">
        <v>3447.3561790404401</v>
      </c>
      <c r="CD46" s="6">
        <v>2832.2183493940702</v>
      </c>
      <c r="CE46" s="6">
        <v>2216.6890157724201</v>
      </c>
      <c r="CF46" s="6">
        <v>1580.5759035879901</v>
      </c>
      <c r="CG46" s="6">
        <v>946.05046635082704</v>
      </c>
      <c r="CH46" s="6">
        <v>535.16140726386595</v>
      </c>
      <c r="CI46" s="6">
        <v>297.40580455101798</v>
      </c>
      <c r="CJ46" s="6">
        <v>249.814672178232</v>
      </c>
      <c r="CK46" s="6">
        <v>290.260543509304</v>
      </c>
      <c r="CL46" s="6">
        <v>370.82614617425401</v>
      </c>
      <c r="CM46" s="6">
        <v>429.17518108353897</v>
      </c>
      <c r="CN46" s="6">
        <v>474.30067825361698</v>
      </c>
      <c r="CO46" s="6">
        <v>390.51219438884198</v>
      </c>
      <c r="CP46" s="6">
        <v>221.56917250020501</v>
      </c>
    </row>
    <row r="47" spans="3:94" x14ac:dyDescent="0.35">
      <c r="C47" s="1">
        <v>4.0532779683922904</v>
      </c>
      <c r="D47" s="1">
        <v>4.0071647011911304</v>
      </c>
      <c r="E47" s="1">
        <v>3.9684322819614199</v>
      </c>
      <c r="F47" s="1">
        <v>3.9190542759213498</v>
      </c>
      <c r="G47" s="1">
        <v>3.8757448694056502</v>
      </c>
      <c r="H47" s="1">
        <v>3.8242383996779101</v>
      </c>
      <c r="I47" s="1">
        <v>3.77841171413414</v>
      </c>
      <c r="J47" s="1">
        <v>3.7315393300335802</v>
      </c>
      <c r="K47" s="1">
        <v>3.6748472646641699</v>
      </c>
      <c r="L47" s="1">
        <v>3.6061868468530398</v>
      </c>
      <c r="M47" s="1">
        <v>3.54356666393483</v>
      </c>
      <c r="N47" s="1">
        <v>3.5024021524206699</v>
      </c>
      <c r="O47" s="1">
        <v>3.4882746503094602</v>
      </c>
      <c r="P47" s="1">
        <v>3.4880318174840101</v>
      </c>
      <c r="Q47" s="1">
        <v>3.5124969296978401</v>
      </c>
      <c r="R47" s="1">
        <v>3.53579728286359</v>
      </c>
      <c r="S47" s="1">
        <v>3.55838439759362</v>
      </c>
      <c r="T47" s="1">
        <v>3.5950797252795001</v>
      </c>
      <c r="U47" s="1">
        <v>3.6459997607005499</v>
      </c>
      <c r="V47" s="1">
        <v>3.68019468554844</v>
      </c>
      <c r="W47" s="1">
        <v>3.7118851481211301</v>
      </c>
      <c r="X47" s="1">
        <v>3.7382247688807202</v>
      </c>
      <c r="Y47" s="1">
        <v>3.7641855930784902</v>
      </c>
      <c r="Z47" s="1">
        <v>3.79096530604961</v>
      </c>
      <c r="AA47" s="1">
        <v>3.8159069780058599</v>
      </c>
      <c r="AB47" s="1">
        <v>3.83866749527111</v>
      </c>
      <c r="AC47" s="1">
        <v>3.8547476210837202</v>
      </c>
      <c r="AD47" s="1">
        <v>3.8746033637266701</v>
      </c>
      <c r="AE47" s="1">
        <v>3.9085245954339798</v>
      </c>
      <c r="AF47" s="1">
        <v>3.9314885954912802</v>
      </c>
      <c r="AG47" s="6"/>
      <c r="AH47" s="7">
        <v>2.1869331835472801E-2</v>
      </c>
      <c r="AI47" s="7">
        <v>8.0160516657412206E-3</v>
      </c>
      <c r="AJ47" s="7">
        <v>2.6026391950175601E-2</v>
      </c>
      <c r="AK47" s="7">
        <v>2.30628433221946E-2</v>
      </c>
      <c r="AL47" s="7">
        <v>1.9440487994369399E-2</v>
      </c>
      <c r="AM47" s="7">
        <v>1.3580923809140199E-2</v>
      </c>
      <c r="AN47" s="7">
        <v>3.6245390530113102E-2</v>
      </c>
      <c r="AO47" s="7">
        <v>4.4150506298702499E-2</v>
      </c>
      <c r="AP47" s="7">
        <v>2.27240189071495E-2</v>
      </c>
      <c r="AQ47" s="7">
        <v>-2.18656687584451E-2</v>
      </c>
      <c r="AR47" s="7">
        <v>-9.2674770888785105E-2</v>
      </c>
      <c r="AS47" s="7">
        <v>-0.13571432281391799</v>
      </c>
      <c r="AT47" s="7">
        <v>-0.11278770135175301</v>
      </c>
      <c r="AU47" s="7">
        <v>-9.12872493219372E-2</v>
      </c>
      <c r="AV47" s="7">
        <v>-5.2865238938464197E-2</v>
      </c>
      <c r="AW47" s="7">
        <v>-4.3458832707920003E-2</v>
      </c>
      <c r="AX47" s="7">
        <v>-4.4239965864418397E-2</v>
      </c>
      <c r="AY47" s="7">
        <v>-1.5003066961571899E-2</v>
      </c>
      <c r="AZ47" s="7">
        <v>1.1437392272796301E-2</v>
      </c>
      <c r="BA47" s="7">
        <v>1.8841792733292499E-2</v>
      </c>
      <c r="BB47" s="7">
        <v>2.1030310396905501E-2</v>
      </c>
      <c r="BC47" s="7">
        <v>1.7713598033016802E-2</v>
      </c>
      <c r="BD47" s="7">
        <v>1.03408892306387E-2</v>
      </c>
      <c r="BE47" s="7">
        <v>6.4901072528935101E-3</v>
      </c>
      <c r="BF47" s="7">
        <v>7.2569474460568396E-3</v>
      </c>
      <c r="BG47" s="7">
        <v>7.1005348535569104E-3</v>
      </c>
      <c r="BH47" s="7">
        <v>-1.09286931015762E-2</v>
      </c>
      <c r="BI47" s="7">
        <v>-1.5662727942493099E-2</v>
      </c>
      <c r="BJ47" s="7">
        <v>2.8655057577310402E-3</v>
      </c>
      <c r="BK47" s="7">
        <v>7.7480380081562401E-3</v>
      </c>
      <c r="BL47" s="6"/>
      <c r="BM47" s="6">
        <v>76.312447967684605</v>
      </c>
      <c r="BN47" s="6">
        <v>393.09507100264699</v>
      </c>
      <c r="BO47" s="6">
        <v>919.52576238998904</v>
      </c>
      <c r="BP47" s="6">
        <v>1088.29258368209</v>
      </c>
      <c r="BQ47" s="6">
        <v>1421.09688745937</v>
      </c>
      <c r="BR47" s="6">
        <v>1735.1714970528301</v>
      </c>
      <c r="BS47" s="6">
        <v>1991.6755676385601</v>
      </c>
      <c r="BT47" s="6">
        <v>2140.56956445681</v>
      </c>
      <c r="BU47" s="6">
        <v>2807.0548400326002</v>
      </c>
      <c r="BV47" s="6">
        <v>3506.0101061854698</v>
      </c>
      <c r="BW47" s="6">
        <v>4507.6037437053601</v>
      </c>
      <c r="BX47" s="6">
        <v>4302.2454471231504</v>
      </c>
      <c r="BY47" s="6">
        <v>4145.2873865452202</v>
      </c>
      <c r="BZ47" s="6">
        <v>4015.1273054070102</v>
      </c>
      <c r="CA47" s="6">
        <v>3436.5162735684698</v>
      </c>
      <c r="CB47" s="6">
        <v>2876.1388356196699</v>
      </c>
      <c r="CC47" s="6">
        <v>2266.5374370468999</v>
      </c>
      <c r="CD47" s="6">
        <v>1589.03702531618</v>
      </c>
      <c r="CE47" s="6">
        <v>1007.4906762726901</v>
      </c>
      <c r="CF47" s="6">
        <v>621.86414981846406</v>
      </c>
      <c r="CG47" s="6">
        <v>338.635902678653</v>
      </c>
      <c r="CH47" s="6">
        <v>181.81900863978601</v>
      </c>
      <c r="CI47" s="6">
        <v>91.455408141579397</v>
      </c>
      <c r="CJ47" s="6">
        <v>31.1928497393261</v>
      </c>
      <c r="CK47" s="6">
        <v>12.8685009134035</v>
      </c>
      <c r="CL47" s="6">
        <v>17.0356037293895</v>
      </c>
      <c r="CM47" s="6">
        <v>21.859875875780201</v>
      </c>
      <c r="CN47" s="6">
        <v>27.990127335644001</v>
      </c>
      <c r="CO47" s="6">
        <v>32.995604382277399</v>
      </c>
      <c r="CP47" s="6">
        <v>35.202853508845202</v>
      </c>
    </row>
    <row r="48" spans="3:94" x14ac:dyDescent="0.35">
      <c r="C48" s="1">
        <v>3.8449437891273202</v>
      </c>
      <c r="D48" s="1">
        <v>3.8486404304575101</v>
      </c>
      <c r="E48" s="1">
        <v>3.8272625480490898</v>
      </c>
      <c r="F48" s="1">
        <v>3.84238196578859</v>
      </c>
      <c r="G48" s="1">
        <v>3.8473881874019402</v>
      </c>
      <c r="H48" s="1">
        <v>3.8365940396723599</v>
      </c>
      <c r="I48" s="1">
        <v>3.8280174463639201</v>
      </c>
      <c r="J48" s="1">
        <v>3.8097164719869299</v>
      </c>
      <c r="K48" s="1">
        <v>3.7867323668070298</v>
      </c>
      <c r="L48" s="1">
        <v>3.7593471438036401</v>
      </c>
      <c r="M48" s="1">
        <v>3.7284528286672298</v>
      </c>
      <c r="N48" s="1">
        <v>3.69546868024928</v>
      </c>
      <c r="O48" s="1">
        <v>3.6715772110882501</v>
      </c>
      <c r="P48" s="1">
        <v>3.6553917180797302</v>
      </c>
      <c r="Q48" s="1">
        <v>3.6488307736144199</v>
      </c>
      <c r="R48" s="1">
        <v>3.6679194271459901</v>
      </c>
      <c r="S48" s="1">
        <v>3.6818036326494301</v>
      </c>
      <c r="T48" s="1">
        <v>3.7113569931704</v>
      </c>
      <c r="U48" s="1">
        <v>3.7320000476149602</v>
      </c>
      <c r="V48" s="1">
        <v>3.7634580679718699</v>
      </c>
      <c r="W48" s="1">
        <v>3.7925527306450602</v>
      </c>
      <c r="X48" s="1">
        <v>3.8082845570380699</v>
      </c>
      <c r="Y48" s="1">
        <v>3.8229649968856401</v>
      </c>
      <c r="Z48" s="1">
        <v>3.8270028318943998</v>
      </c>
      <c r="AA48" s="1">
        <v>3.82926676414835</v>
      </c>
      <c r="AB48" s="1">
        <v>3.83390184287056</v>
      </c>
      <c r="AC48" s="1">
        <v>3.8254922375681599</v>
      </c>
      <c r="AD48" s="1">
        <v>3.8285127519180602</v>
      </c>
      <c r="AE48" s="1">
        <v>3.8376385275375902</v>
      </c>
      <c r="AF48" s="1">
        <v>3.8699452118497102</v>
      </c>
      <c r="AG48" s="6"/>
      <c r="AH48" s="7">
        <v>-1.22427283673067E-3</v>
      </c>
      <c r="AI48" s="7">
        <v>-6.8559901483769203E-3</v>
      </c>
      <c r="AJ48" s="7">
        <v>-2.9502619341224199E-2</v>
      </c>
      <c r="AK48" s="7">
        <v>-1.5007447568737099E-2</v>
      </c>
      <c r="AL48" s="7">
        <v>1.5217809869937199E-2</v>
      </c>
      <c r="AM48" s="7">
        <v>1.9715309448780499E-2</v>
      </c>
      <c r="AN48" s="7">
        <v>2.8358346657189799E-2</v>
      </c>
      <c r="AO48" s="7">
        <v>3.1298900327751601E-2</v>
      </c>
      <c r="AP48" s="7">
        <v>2.29500602761472E-2</v>
      </c>
      <c r="AQ48" s="7">
        <v>8.6672427836078803E-3</v>
      </c>
      <c r="AR48" s="7">
        <v>-1.57183651335377E-2</v>
      </c>
      <c r="AS48" s="7">
        <v>-4.2486899548959997E-2</v>
      </c>
      <c r="AT48" s="7">
        <v>-6.5774444803048601E-2</v>
      </c>
      <c r="AU48" s="7">
        <v>-7.9107330190852795E-2</v>
      </c>
      <c r="AV48" s="7">
        <v>-8.7224388842723904E-2</v>
      </c>
      <c r="AW48" s="7">
        <v>-6.8188446984333101E-2</v>
      </c>
      <c r="AX48" s="7">
        <v>-5.2027157773576797E-2</v>
      </c>
      <c r="AY48" s="7">
        <v>-1.85369466927899E-2</v>
      </c>
      <c r="AZ48" s="7">
        <v>-8.0585765343892807E-3</v>
      </c>
      <c r="BA48" s="7">
        <v>1.52345389635052E-2</v>
      </c>
      <c r="BB48" s="7">
        <v>2.84799821036151E-2</v>
      </c>
      <c r="BC48" s="7">
        <v>3.3313626179174299E-2</v>
      </c>
      <c r="BD48" s="7">
        <v>2.46904759819291E-2</v>
      </c>
      <c r="BE48" s="7">
        <v>6.1228293962949602E-3</v>
      </c>
      <c r="BF48" s="7">
        <v>8.8978855694022004E-4</v>
      </c>
      <c r="BG48" s="7">
        <v>-7.5902050613091307E-5</v>
      </c>
      <c r="BH48" s="7">
        <v>-1.62822898010185E-2</v>
      </c>
      <c r="BI48" s="7">
        <v>-2.9559686290164599E-2</v>
      </c>
      <c r="BJ48" s="7">
        <v>-1.7892328516210001E-2</v>
      </c>
      <c r="BK48" s="7">
        <v>1.4383672721155099E-2</v>
      </c>
      <c r="BL48" s="6"/>
      <c r="BM48" s="6">
        <v>244.789014190014</v>
      </c>
      <c r="BN48" s="6">
        <v>1155.53402167951</v>
      </c>
      <c r="BO48" s="6">
        <v>2849.4821360760202</v>
      </c>
      <c r="BP48" s="6">
        <v>3483.0502772940399</v>
      </c>
      <c r="BQ48" s="6">
        <v>3153.7754710238701</v>
      </c>
      <c r="BR48" s="6">
        <v>2256.37308407004</v>
      </c>
      <c r="BS48" s="6">
        <v>1782.4387781996199</v>
      </c>
      <c r="BT48" s="6">
        <v>1924.3821121380199</v>
      </c>
      <c r="BU48" s="6">
        <v>2329.5217694529001</v>
      </c>
      <c r="BV48" s="6">
        <v>3279.0298408669</v>
      </c>
      <c r="BW48" s="6">
        <v>4680.9901458703398</v>
      </c>
      <c r="BX48" s="6">
        <v>6042.4775738254702</v>
      </c>
      <c r="BY48" s="6">
        <v>6978.5963203026004</v>
      </c>
      <c r="BZ48" s="6">
        <v>7118.8122106833598</v>
      </c>
      <c r="CA48" s="6">
        <v>7097.25179546258</v>
      </c>
      <c r="CB48" s="6">
        <v>6649.6652281402703</v>
      </c>
      <c r="CC48" s="6">
        <v>5968.7436439773001</v>
      </c>
      <c r="CD48" s="6">
        <v>5155.3019127120597</v>
      </c>
      <c r="CE48" s="6">
        <v>4307.72915702514</v>
      </c>
      <c r="CF48" s="6">
        <v>2834.0529864104401</v>
      </c>
      <c r="CG48" s="6">
        <v>1540.5279315906701</v>
      </c>
      <c r="CH48" s="6">
        <v>704.50916690895497</v>
      </c>
      <c r="CI48" s="6">
        <v>254.83567539362301</v>
      </c>
      <c r="CJ48" s="6">
        <v>161.13694930502101</v>
      </c>
      <c r="CK48" s="6">
        <v>125.592536042072</v>
      </c>
      <c r="CL48" s="6">
        <v>65.846395213231702</v>
      </c>
      <c r="CM48" s="6">
        <v>35.1698267060464</v>
      </c>
      <c r="CN48" s="6">
        <v>36.582679719315401</v>
      </c>
      <c r="CO48" s="6">
        <v>63.625257102495802</v>
      </c>
      <c r="CP48" s="6">
        <v>99.214736474550904</v>
      </c>
    </row>
    <row r="49" spans="3:94" x14ac:dyDescent="0.35">
      <c r="C49" s="1">
        <v>4.7428485140932102</v>
      </c>
      <c r="D49" s="1">
        <v>4.7135972201350196</v>
      </c>
      <c r="E49" s="1">
        <v>4.6700278479834196</v>
      </c>
      <c r="F49" s="1">
        <v>4.6374182796442804</v>
      </c>
      <c r="G49" s="1">
        <v>4.6265106691525402</v>
      </c>
      <c r="H49" s="1">
        <v>4.6084497540260001</v>
      </c>
      <c r="I49" s="1">
        <v>4.5873708376426698</v>
      </c>
      <c r="J49" s="1">
        <v>4.5742064354696197</v>
      </c>
      <c r="K49" s="1">
        <v>4.5567416245152801</v>
      </c>
      <c r="L49" s="1">
        <v>4.5485009583108003</v>
      </c>
      <c r="M49" s="1">
        <v>4.5229651156197903</v>
      </c>
      <c r="N49" s="1">
        <v>4.48893709676</v>
      </c>
      <c r="O49" s="1">
        <v>4.4447119189394</v>
      </c>
      <c r="P49" s="1">
        <v>4.4042721239552396</v>
      </c>
      <c r="Q49" s="1">
        <v>4.3666517351289302</v>
      </c>
      <c r="R49" s="1">
        <v>4.3550951015490904</v>
      </c>
      <c r="S49" s="1">
        <v>4.3601436305126802</v>
      </c>
      <c r="T49" s="1">
        <v>4.3878840831892596</v>
      </c>
      <c r="U49" s="1">
        <v>4.4268990070605296</v>
      </c>
      <c r="V49" s="1">
        <v>4.4788460135823698</v>
      </c>
      <c r="W49" s="1">
        <v>4.5209682060108101</v>
      </c>
      <c r="X49" s="1">
        <v>4.5606718089903397</v>
      </c>
      <c r="Y49" s="1">
        <v>4.59099041131274</v>
      </c>
      <c r="Z49" s="1">
        <v>4.6166198128817797</v>
      </c>
      <c r="AA49" s="1">
        <v>4.6358564411683201</v>
      </c>
      <c r="AB49" s="1">
        <v>4.6513625507824701</v>
      </c>
      <c r="AC49" s="1">
        <v>4.6673989290661302</v>
      </c>
      <c r="AD49" s="1">
        <v>4.6815004135354501</v>
      </c>
      <c r="AE49" s="1">
        <v>4.69909441431769</v>
      </c>
      <c r="AF49" s="1">
        <v>4.7236646967048701</v>
      </c>
      <c r="AG49" s="6"/>
      <c r="AH49" s="7">
        <v>1.4111840516823701E-2</v>
      </c>
      <c r="AI49" s="7">
        <v>1.9193116081035098E-2</v>
      </c>
      <c r="AJ49" s="7">
        <v>-9.8546768992221305E-3</v>
      </c>
      <c r="AK49" s="7">
        <v>-2.93353382427382E-2</v>
      </c>
      <c r="AL49" s="7">
        <v>-1.5767428992401701E-3</v>
      </c>
      <c r="AM49" s="7">
        <v>-1.55102966780151E-3</v>
      </c>
      <c r="AN49" s="7">
        <v>-1.1439755679078401E-2</v>
      </c>
      <c r="AO49" s="7">
        <v>-3.6329413506710701E-3</v>
      </c>
      <c r="AP49" s="7">
        <v>1.12118488865275E-3</v>
      </c>
      <c r="AQ49" s="7">
        <v>3.2171799392878897E-2</v>
      </c>
      <c r="AR49" s="7">
        <v>4.1744567205938103E-2</v>
      </c>
      <c r="AS49" s="7">
        <v>2.8220708066207099E-2</v>
      </c>
      <c r="AT49" s="7">
        <v>-5.1947840915102404E-3</v>
      </c>
      <c r="AU49" s="7">
        <v>-4.6188248324662499E-2</v>
      </c>
      <c r="AV49" s="7">
        <v>-8.2650512279434096E-2</v>
      </c>
      <c r="AW49" s="7">
        <v>-0.100486943461774</v>
      </c>
      <c r="AX49" s="7">
        <v>-8.4489495378388804E-2</v>
      </c>
      <c r="AY49" s="7">
        <v>-6.2147224661371799E-2</v>
      </c>
      <c r="AZ49" s="7">
        <v>-3.0574554671474598E-2</v>
      </c>
      <c r="BA49" s="7">
        <v>7.1572922285626697E-3</v>
      </c>
      <c r="BB49" s="7">
        <v>2.5376667096909E-2</v>
      </c>
      <c r="BC49" s="7">
        <v>3.3587055294330703E-2</v>
      </c>
      <c r="BD49" s="7">
        <v>2.5289220752162299E-2</v>
      </c>
      <c r="BE49" s="7">
        <v>1.7057815059567299E-2</v>
      </c>
      <c r="BF49" s="7">
        <v>6.8571934649842804E-3</v>
      </c>
      <c r="BG49" s="7">
        <v>3.18191602415858E-3</v>
      </c>
      <c r="BH49" s="7">
        <v>-1.6794034795232201E-3</v>
      </c>
      <c r="BI49" s="7">
        <v>-8.8881940013090192E-3</v>
      </c>
      <c r="BJ49" s="7">
        <v>-4.9041596073676596E-3</v>
      </c>
      <c r="BK49" s="7">
        <v>3.3195849967218899E-3</v>
      </c>
      <c r="BL49" s="6"/>
      <c r="BM49" s="6">
        <v>1847.29841076757</v>
      </c>
      <c r="BN49" s="6">
        <v>1897.6624445704399</v>
      </c>
      <c r="BO49" s="6">
        <v>3511.2848389005098</v>
      </c>
      <c r="BP49" s="6">
        <v>3928.4974319504699</v>
      </c>
      <c r="BQ49" s="6">
        <v>2197.5086064443699</v>
      </c>
      <c r="BR49" s="6">
        <v>2490.9198181071001</v>
      </c>
      <c r="BS49" s="6">
        <v>3294.2772869431201</v>
      </c>
      <c r="BT49" s="6">
        <v>2362.0431035602901</v>
      </c>
      <c r="BU49" s="6">
        <v>2232.16684262326</v>
      </c>
      <c r="BV49" s="6">
        <v>1610.63989047511</v>
      </c>
      <c r="BW49" s="6">
        <v>1249.85252513368</v>
      </c>
      <c r="BX49" s="6">
        <v>1583.1218850704699</v>
      </c>
      <c r="BY49" s="6">
        <v>2413.4726432832499</v>
      </c>
      <c r="BZ49" s="6">
        <v>3303.4949377416401</v>
      </c>
      <c r="CA49" s="6">
        <v>3912.2395071456599</v>
      </c>
      <c r="CB49" s="6">
        <v>4292.7960728526295</v>
      </c>
      <c r="CC49" s="6">
        <v>4697.9237466081804</v>
      </c>
      <c r="CD49" s="6">
        <v>4798.1223209203799</v>
      </c>
      <c r="CE49" s="6">
        <v>4385.4643567725598</v>
      </c>
      <c r="CF49" s="6">
        <v>2995.3615642715199</v>
      </c>
      <c r="CG49" s="6">
        <v>1821.7164217883901</v>
      </c>
      <c r="CH49" s="6">
        <v>775.34736116755096</v>
      </c>
      <c r="CI49" s="6">
        <v>181.765768352576</v>
      </c>
      <c r="CJ49" s="6">
        <v>-11.972139789277399</v>
      </c>
      <c r="CK49" s="6">
        <v>-42.626835158241398</v>
      </c>
      <c r="CL49" s="6">
        <v>-34.8031757671435</v>
      </c>
      <c r="CM49" s="6">
        <v>-17.433817338626898</v>
      </c>
      <c r="CN49" s="6">
        <v>-3.27009669252236</v>
      </c>
      <c r="CO49" s="6">
        <v>9.1494583762332997</v>
      </c>
      <c r="CP49" s="6">
        <v>12.2277824580857</v>
      </c>
    </row>
    <row r="50" spans="3:94" x14ac:dyDescent="0.35">
      <c r="C50" s="1">
        <v>4.4371197319868996</v>
      </c>
      <c r="D50" s="1">
        <v>4.4269126699122197</v>
      </c>
      <c r="E50" s="1">
        <v>4.3931013754524599</v>
      </c>
      <c r="F50" s="1">
        <v>4.3680272482195699</v>
      </c>
      <c r="G50" s="1">
        <v>4.3468714422658499</v>
      </c>
      <c r="H50" s="1">
        <v>4.3238046604573901</v>
      </c>
      <c r="I50" s="1">
        <v>4.3010715235598598</v>
      </c>
      <c r="J50" s="1">
        <v>4.2675994651565201</v>
      </c>
      <c r="K50" s="1">
        <v>4.2409414723759502</v>
      </c>
      <c r="L50" s="1">
        <v>4.2085999328430796</v>
      </c>
      <c r="M50" s="1">
        <v>4.1674943161048299</v>
      </c>
      <c r="N50" s="1">
        <v>4.1168896987696497</v>
      </c>
      <c r="O50" s="1">
        <v>4.0815417061077897</v>
      </c>
      <c r="P50" s="1">
        <v>4.0500365403021403</v>
      </c>
      <c r="Q50" s="1">
        <v>4.0404200617009298</v>
      </c>
      <c r="R50" s="1">
        <v>4.0525791328054801</v>
      </c>
      <c r="S50" s="1">
        <v>4.0845805821704397</v>
      </c>
      <c r="T50" s="1">
        <v>4.12787772436634</v>
      </c>
      <c r="U50" s="1">
        <v>4.1766822535172601</v>
      </c>
      <c r="V50" s="1">
        <v>4.2172420469089698</v>
      </c>
      <c r="W50" s="1">
        <v>4.2478405047988002</v>
      </c>
      <c r="X50" s="1">
        <v>4.2773544367973697</v>
      </c>
      <c r="Y50" s="1">
        <v>4.2873517112799497</v>
      </c>
      <c r="Z50" s="1">
        <v>4.3058718972660204</v>
      </c>
      <c r="AA50" s="1">
        <v>4.3044941210204604</v>
      </c>
      <c r="AB50" s="1">
        <v>4.3240317672467299</v>
      </c>
      <c r="AC50" s="1">
        <v>4.3402162210883199</v>
      </c>
      <c r="AD50" s="1">
        <v>4.3639612028930603</v>
      </c>
      <c r="AE50" s="1">
        <v>4.3920320237085999</v>
      </c>
      <c r="AF50" s="1">
        <v>4.4550541250994504</v>
      </c>
      <c r="AG50" s="6"/>
      <c r="AH50" s="7">
        <v>-3.2961062721881501E-3</v>
      </c>
      <c r="AI50" s="7">
        <v>2.1265886744951501E-2</v>
      </c>
      <c r="AJ50" s="7">
        <v>-2.36420235773112E-3</v>
      </c>
      <c r="AK50" s="7">
        <v>-1.2399329770384999E-2</v>
      </c>
      <c r="AL50" s="7">
        <v>3.24558478128275E-3</v>
      </c>
      <c r="AM50" s="7">
        <v>1.3754567018772699E-2</v>
      </c>
      <c r="AN50" s="7">
        <v>1.4737606359025501E-2</v>
      </c>
      <c r="AO50" s="7">
        <v>1.13343144182592E-2</v>
      </c>
      <c r="AP50" s="7">
        <v>2.3800249043703502E-2</v>
      </c>
      <c r="AQ50" s="7">
        <v>2.6150348253069101E-2</v>
      </c>
      <c r="AR50" s="7">
        <v>1.84278697792775E-2</v>
      </c>
      <c r="AS50" s="7">
        <v>-2.20024748154765E-2</v>
      </c>
      <c r="AT50" s="7">
        <v>-5.7768686650746102E-2</v>
      </c>
      <c r="AU50" s="7">
        <v>-9.7145721020071102E-2</v>
      </c>
      <c r="AV50" s="7">
        <v>-0.11311247193200399</v>
      </c>
      <c r="AW50" s="7">
        <v>-9.5882631713639796E-2</v>
      </c>
      <c r="AX50" s="7">
        <v>-5.7439705924717498E-2</v>
      </c>
      <c r="AY50" s="7">
        <v>-1.89099981795374E-2</v>
      </c>
      <c r="AZ50" s="7">
        <v>1.6321739105217899E-2</v>
      </c>
      <c r="BA50" s="7">
        <v>3.8875665035324102E-2</v>
      </c>
      <c r="BB50" s="7">
        <v>4.0283228787989601E-2</v>
      </c>
      <c r="BC50" s="7">
        <v>3.1524740671241801E-2</v>
      </c>
      <c r="BD50" s="7">
        <v>2.1166067191293499E-2</v>
      </c>
      <c r="BE50" s="7">
        <v>4.23174413975007E-3</v>
      </c>
      <c r="BF50" s="7">
        <v>-1.62959536309039E-2</v>
      </c>
      <c r="BG50" s="7">
        <v>-1.8501690536472201E-2</v>
      </c>
      <c r="BH50" s="7">
        <v>-1.44095340209067E-2</v>
      </c>
      <c r="BI50" s="7">
        <v>-8.22260145659124E-3</v>
      </c>
      <c r="BJ50" s="7">
        <v>-1.1714889957706901E-2</v>
      </c>
      <c r="BK50" s="7">
        <v>3.6833468805577002E-2</v>
      </c>
      <c r="BL50" s="6"/>
      <c r="BM50" s="6">
        <v>77.076160363448693</v>
      </c>
      <c r="BN50" s="6">
        <v>144.92559325233401</v>
      </c>
      <c r="BO50" s="6">
        <v>193.17924180074601</v>
      </c>
      <c r="BP50" s="6">
        <v>377.68951294973499</v>
      </c>
      <c r="BQ50" s="6">
        <v>589.20281935488094</v>
      </c>
      <c r="BR50" s="6">
        <v>755.68143198420103</v>
      </c>
      <c r="BS50" s="6">
        <v>973.09937748004495</v>
      </c>
      <c r="BT50" s="6">
        <v>1330.8553374077301</v>
      </c>
      <c r="BU50" s="6">
        <v>1772.36974817231</v>
      </c>
      <c r="BV50" s="6">
        <v>2430.5337403478202</v>
      </c>
      <c r="BW50" s="6">
        <v>3380.3130166559999</v>
      </c>
      <c r="BX50" s="6">
        <v>4567.4941138040203</v>
      </c>
      <c r="BY50" s="6">
        <v>5466.53629216423</v>
      </c>
      <c r="BZ50" s="6">
        <v>6130.1673266432699</v>
      </c>
      <c r="CA50" s="6">
        <v>6291.0448045220301</v>
      </c>
      <c r="CB50" s="6">
        <v>5903.0324456722001</v>
      </c>
      <c r="CC50" s="6">
        <v>5056.6134375763604</v>
      </c>
      <c r="CD50" s="6">
        <v>4077.40453584234</v>
      </c>
      <c r="CE50" s="6">
        <v>2816.2140762896202</v>
      </c>
      <c r="CF50" s="6">
        <v>1785.39244563886</v>
      </c>
      <c r="CG50" s="6">
        <v>1026.25401364503</v>
      </c>
      <c r="CH50" s="6">
        <v>549.61686278525804</v>
      </c>
      <c r="CI50" s="6">
        <v>257.52581853118102</v>
      </c>
      <c r="CJ50" s="6">
        <v>102.052508461258</v>
      </c>
      <c r="CK50" s="6">
        <v>49.428825597897003</v>
      </c>
      <c r="CL50" s="6">
        <v>79.678265276096099</v>
      </c>
      <c r="CM50" s="6">
        <v>93.8536703746759</v>
      </c>
      <c r="CN50" s="6">
        <v>113.10211763046</v>
      </c>
      <c r="CO50" s="6">
        <v>120.64390534863701</v>
      </c>
      <c r="CP50" s="6">
        <v>114.137250464479</v>
      </c>
    </row>
    <row r="51" spans="3:94" x14ac:dyDescent="0.35">
      <c r="C51" s="1">
        <v>4.1908188857064799</v>
      </c>
      <c r="D51" s="1">
        <v>4.2107022016551596</v>
      </c>
      <c r="E51" s="1">
        <v>4.2223107365455599</v>
      </c>
      <c r="F51" s="1">
        <v>4.2221912478684702</v>
      </c>
      <c r="G51" s="1">
        <v>4.2036685549707</v>
      </c>
      <c r="H51" s="1">
        <v>4.19942045369464</v>
      </c>
      <c r="I51" s="1">
        <v>4.2064246082526999</v>
      </c>
      <c r="J51" s="1">
        <v>4.2074307762722603</v>
      </c>
      <c r="K51" s="1">
        <v>4.2076001666141103</v>
      </c>
      <c r="L51" s="1">
        <v>4.2219136291916604</v>
      </c>
      <c r="M51" s="1">
        <v>4.2293656908586197</v>
      </c>
      <c r="N51" s="1">
        <v>4.2297096231154301</v>
      </c>
      <c r="O51" s="1">
        <v>4.2297419970755801</v>
      </c>
      <c r="P51" s="1">
        <v>4.2313095530374403</v>
      </c>
      <c r="Q51" s="1">
        <v>4.2323887359106296</v>
      </c>
      <c r="R51" s="1">
        <v>4.2307527144571901</v>
      </c>
      <c r="S51" s="1">
        <v>4.22847647320995</v>
      </c>
      <c r="T51" s="1">
        <v>4.2252021402303299</v>
      </c>
      <c r="U51" s="1">
        <v>4.2223645293762804</v>
      </c>
      <c r="V51" s="1">
        <v>4.2179569734444398</v>
      </c>
      <c r="W51" s="1">
        <v>4.20849247826773</v>
      </c>
      <c r="X51" s="1">
        <v>4.2010892454506896</v>
      </c>
      <c r="Y51" s="1">
        <v>4.1968498879234</v>
      </c>
      <c r="Z51" s="1">
        <v>4.1927181051760298</v>
      </c>
      <c r="AA51" s="1">
        <v>4.1973937110837403</v>
      </c>
      <c r="AB51" s="1">
        <v>4.2078668444348599</v>
      </c>
      <c r="AC51" s="1">
        <v>4.2170244987567997</v>
      </c>
      <c r="AD51" s="1">
        <v>4.2237131691304199</v>
      </c>
      <c r="AE51" s="1">
        <v>4.2280626109560702</v>
      </c>
      <c r="AF51" s="1">
        <v>4.2276269187216604</v>
      </c>
      <c r="AG51" s="6"/>
      <c r="AH51" s="7">
        <v>-3.5068992474307E-3</v>
      </c>
      <c r="AI51" s="7">
        <v>4.6898072688205802E-3</v>
      </c>
      <c r="AJ51" s="7">
        <v>1.6864538845021201E-2</v>
      </c>
      <c r="AK51" s="7">
        <v>1.4525724542474999E-2</v>
      </c>
      <c r="AL51" s="7">
        <v>-2.36360433900751E-2</v>
      </c>
      <c r="AM51" s="7">
        <v>-3.10514896979148E-2</v>
      </c>
      <c r="AN51" s="7">
        <v>-6.9148836799657097E-3</v>
      </c>
      <c r="AO51" s="7">
        <v>-1.71031622710387E-2</v>
      </c>
      <c r="AP51" s="7">
        <v>-1.8258637203515501E-2</v>
      </c>
      <c r="AQ51" s="7">
        <v>-2.6523811185706898E-3</v>
      </c>
      <c r="AR51" s="7">
        <v>1.40039331575703E-2</v>
      </c>
      <c r="AS51" s="7">
        <v>7.7045333318285303E-3</v>
      </c>
      <c r="AT51" s="7">
        <v>-6.0540706754531502E-4</v>
      </c>
      <c r="AU51" s="7">
        <v>5.2493758994143604E-4</v>
      </c>
      <c r="AV51" s="7">
        <v>1.69995583931877E-3</v>
      </c>
      <c r="AW51" s="7">
        <v>1.0525631647141599E-3</v>
      </c>
      <c r="AX51" s="7">
        <v>3.7866952390108001E-4</v>
      </c>
      <c r="AY51" s="7">
        <v>1.0642877998686101E-3</v>
      </c>
      <c r="AZ51" s="7">
        <v>5.8676104784564503E-3</v>
      </c>
      <c r="BA51" s="7">
        <v>6.2192807432589403E-3</v>
      </c>
      <c r="BB51" s="7">
        <v>-2.3861419320185002E-3</v>
      </c>
      <c r="BC51" s="7">
        <v>-1.26729551914619E-2</v>
      </c>
      <c r="BD51" s="7">
        <v>-2.0585708483024299E-2</v>
      </c>
      <c r="BE51" s="7">
        <v>-2.58204449722584E-2</v>
      </c>
      <c r="BF51" s="7">
        <v>-1.64661165595631E-2</v>
      </c>
      <c r="BG51" s="7">
        <v>-6.7548373633382296E-4</v>
      </c>
      <c r="BH51" s="7">
        <v>1.02094153477373E-2</v>
      </c>
      <c r="BI51" s="7">
        <v>8.2557477215443598E-3</v>
      </c>
      <c r="BJ51" s="7">
        <v>5.6444089776678799E-3</v>
      </c>
      <c r="BK51" s="7">
        <v>-9.3184424713696403E-4</v>
      </c>
      <c r="BL51" s="6"/>
      <c r="BM51" s="6">
        <v>440.59159586267202</v>
      </c>
      <c r="BN51" s="6">
        <v>2223.8165562357799</v>
      </c>
      <c r="BO51" s="6">
        <v>3438.2857987738198</v>
      </c>
      <c r="BP51" s="6">
        <v>2949.6861332552598</v>
      </c>
      <c r="BQ51" s="6">
        <v>2208.19262956802</v>
      </c>
      <c r="BR51" s="6">
        <v>2244.0429829438799</v>
      </c>
      <c r="BS51" s="6">
        <v>2030.7315055966901</v>
      </c>
      <c r="BT51" s="6">
        <v>2380.1533952556401</v>
      </c>
      <c r="BU51" s="6">
        <v>2656.7627967968501</v>
      </c>
      <c r="BV51" s="6">
        <v>3131.3307399031801</v>
      </c>
      <c r="BW51" s="6">
        <v>3442.8398151400802</v>
      </c>
      <c r="BX51" s="6">
        <v>3809.7480698429599</v>
      </c>
      <c r="BY51" s="6">
        <v>3989.7896459430399</v>
      </c>
      <c r="BZ51" s="6">
        <v>4003.8876553898299</v>
      </c>
      <c r="CA51" s="6">
        <v>3945.2349360660501</v>
      </c>
      <c r="CB51" s="6">
        <v>3623.9791798710498</v>
      </c>
      <c r="CC51" s="6">
        <v>3328.65931596459</v>
      </c>
      <c r="CD51" s="6">
        <v>2970.4511330978698</v>
      </c>
      <c r="CE51" s="6">
        <v>2554.1825389939199</v>
      </c>
      <c r="CF51" s="6">
        <v>2131.78878762059</v>
      </c>
      <c r="CG51" s="6">
        <v>1679.5571926236901</v>
      </c>
      <c r="CH51" s="6">
        <v>1249.7609163983</v>
      </c>
      <c r="CI51" s="6">
        <v>951.378485951004</v>
      </c>
      <c r="CJ51" s="6">
        <v>715.01695343521999</v>
      </c>
      <c r="CK51" s="6">
        <v>451.37256053298898</v>
      </c>
      <c r="CL51" s="6">
        <v>258.40122824911202</v>
      </c>
      <c r="CM51" s="6">
        <v>207.33870254989299</v>
      </c>
      <c r="CN51" s="6">
        <v>191.867037917229</v>
      </c>
      <c r="CO51" s="6">
        <v>169.70800340009799</v>
      </c>
      <c r="CP51" s="6">
        <v>148.50534124628601</v>
      </c>
    </row>
    <row r="52" spans="3:94" x14ac:dyDescent="0.35">
      <c r="C52" s="1">
        <v>3.7856360525441501</v>
      </c>
      <c r="D52" s="1">
        <v>3.76595826152005</v>
      </c>
      <c r="E52" s="1">
        <v>3.77072503705736</v>
      </c>
      <c r="F52" s="1">
        <v>3.7724723818787602</v>
      </c>
      <c r="G52" s="1">
        <v>3.7464268689589102</v>
      </c>
      <c r="H52" s="1">
        <v>3.7160546312828902</v>
      </c>
      <c r="I52" s="1">
        <v>3.69317900398267</v>
      </c>
      <c r="J52" s="1">
        <v>3.6660192122022099</v>
      </c>
      <c r="K52" s="1">
        <v>3.64716850650855</v>
      </c>
      <c r="L52" s="1">
        <v>3.6110172673133398</v>
      </c>
      <c r="M52" s="1">
        <v>3.5809774498793701</v>
      </c>
      <c r="N52" s="1">
        <v>3.5369551598801001</v>
      </c>
      <c r="O52" s="1">
        <v>3.4869783585757701</v>
      </c>
      <c r="P52" s="1">
        <v>3.4456595121414901</v>
      </c>
      <c r="Q52" s="1">
        <v>3.4067644771165901</v>
      </c>
      <c r="R52" s="1">
        <v>3.3788408275561701</v>
      </c>
      <c r="S52" s="1">
        <v>3.36803553896315</v>
      </c>
      <c r="T52" s="1">
        <v>3.3966007184898199</v>
      </c>
      <c r="U52" s="1">
        <v>3.4355265392879999</v>
      </c>
      <c r="V52" s="1">
        <v>3.4989009053189402</v>
      </c>
      <c r="W52" s="1">
        <v>3.55348741675488</v>
      </c>
      <c r="X52" s="1">
        <v>3.6156105069958202</v>
      </c>
      <c r="Y52" s="1">
        <v>3.6537970735973202</v>
      </c>
      <c r="Z52" s="1">
        <v>3.6910502559587699</v>
      </c>
      <c r="AA52" s="1">
        <v>3.7304544878804098</v>
      </c>
      <c r="AB52" s="1">
        <v>3.7493670980354401</v>
      </c>
      <c r="AC52" s="1">
        <v>3.7792685667944701</v>
      </c>
      <c r="AD52" s="1">
        <v>3.80808874429133</v>
      </c>
      <c r="AE52" s="1">
        <v>3.8350996283505698</v>
      </c>
      <c r="AF52" s="1">
        <v>3.87671605503989</v>
      </c>
      <c r="AG52" s="6"/>
      <c r="AH52" s="7">
        <v>-8.0414741035957603E-3</v>
      </c>
      <c r="AI52" s="7">
        <v>-3.4086774054033202E-2</v>
      </c>
      <c r="AJ52" s="7">
        <v>6.5692984683412799E-4</v>
      </c>
      <c r="AK52" s="7">
        <v>3.7991896396153003E-2</v>
      </c>
      <c r="AL52" s="7">
        <v>1.6765024467508199E-2</v>
      </c>
      <c r="AM52" s="7">
        <v>-7.18467687736986E-3</v>
      </c>
      <c r="AN52" s="7">
        <v>-8.1023851675478802E-3</v>
      </c>
      <c r="AO52" s="7">
        <v>8.3721187543665098E-3</v>
      </c>
      <c r="AP52" s="7">
        <v>3.1165090862153699E-2</v>
      </c>
      <c r="AQ52" s="7">
        <v>3.2218295599221798E-2</v>
      </c>
      <c r="AR52" s="7">
        <v>3.4856542746601799E-2</v>
      </c>
      <c r="AS52" s="7">
        <v>1.7329415261294799E-2</v>
      </c>
      <c r="AT52" s="7">
        <v>-1.30447272030513E-2</v>
      </c>
      <c r="AU52" s="7">
        <v>-5.19323382078688E-2</v>
      </c>
      <c r="AV52" s="7">
        <v>-9.5087330945910306E-2</v>
      </c>
      <c r="AW52" s="7">
        <v>-0.13684485298812299</v>
      </c>
      <c r="AX52" s="7">
        <v>-0.16846941333558099</v>
      </c>
      <c r="AY52" s="7">
        <v>-0.13009113127027799</v>
      </c>
      <c r="AZ52" s="7">
        <v>-8.9759761370641497E-2</v>
      </c>
      <c r="BA52" s="7">
        <v>-2.36750780073306E-2</v>
      </c>
      <c r="BB52" s="7">
        <v>2.54535540610604E-2</v>
      </c>
      <c r="BC52" s="7">
        <v>4.6562851075023101E-2</v>
      </c>
      <c r="BD52" s="7">
        <v>5.1856980297967398E-2</v>
      </c>
      <c r="BE52" s="7">
        <v>3.6577935008116597E-2</v>
      </c>
      <c r="BF52" s="7">
        <v>3.0591968441862301E-2</v>
      </c>
      <c r="BG52" s="7">
        <v>7.7626544759734802E-3</v>
      </c>
      <c r="BH52" s="7">
        <v>-5.9364646302634203E-3</v>
      </c>
      <c r="BI52" s="7">
        <v>3.3800220795363202E-4</v>
      </c>
      <c r="BJ52" s="7">
        <v>-8.6814278115770801E-3</v>
      </c>
      <c r="BK52" s="7">
        <v>2.0513963619031999E-2</v>
      </c>
      <c r="BL52" s="6"/>
      <c r="BM52" s="6">
        <v>2033.8151095921</v>
      </c>
      <c r="BN52" s="6">
        <v>2286.3651041060298</v>
      </c>
      <c r="BO52" s="6">
        <v>2185.4594077946499</v>
      </c>
      <c r="BP52" s="6">
        <v>1680.6957576406301</v>
      </c>
      <c r="BQ52" s="6">
        <v>1260.80252312065</v>
      </c>
      <c r="BR52" s="6">
        <v>1863.1461966079701</v>
      </c>
      <c r="BS52" s="6">
        <v>3151.769871211</v>
      </c>
      <c r="BT52" s="6">
        <v>3388.4786943960798</v>
      </c>
      <c r="BU52" s="6">
        <v>3181.9127056867101</v>
      </c>
      <c r="BV52" s="6">
        <v>3053.0342708273802</v>
      </c>
      <c r="BW52" s="6">
        <v>3155.3313795836398</v>
      </c>
      <c r="BX52" s="6">
        <v>4193.0607287120602</v>
      </c>
      <c r="BY52" s="6">
        <v>5279.4748484308702</v>
      </c>
      <c r="BZ52" s="6">
        <v>7021.6890715297804</v>
      </c>
      <c r="CA52" s="6">
        <v>8396.4334625157098</v>
      </c>
      <c r="CB52" s="6">
        <v>10463.083240641001</v>
      </c>
      <c r="CC52" s="6">
        <v>11133.8617987447</v>
      </c>
      <c r="CD52" s="6">
        <v>10402.0904514098</v>
      </c>
      <c r="CE52" s="6">
        <v>8464.5017238290002</v>
      </c>
      <c r="CF52" s="6">
        <v>5671.7754339755002</v>
      </c>
      <c r="CG52" s="6">
        <v>3008.69597596828</v>
      </c>
      <c r="CH52" s="6">
        <v>1146.9753523464699</v>
      </c>
      <c r="CI52" s="6">
        <v>92.729736752182603</v>
      </c>
      <c r="CJ52" s="6">
        <v>-66.312848618372996</v>
      </c>
      <c r="CK52" s="6">
        <v>-59.567086570585602</v>
      </c>
      <c r="CL52" s="6">
        <v>-50.518779122521202</v>
      </c>
      <c r="CM52" s="6">
        <v>-41.376086389173203</v>
      </c>
      <c r="CN52" s="6">
        <v>-11.3228342894165</v>
      </c>
      <c r="CO52" s="6">
        <v>47.479956674999798</v>
      </c>
      <c r="CP52" s="6">
        <v>71.990776180195596</v>
      </c>
    </row>
    <row r="53" spans="3:94" x14ac:dyDescent="0.35">
      <c r="C53" s="1">
        <v>3.6507743600638198</v>
      </c>
      <c r="D53" s="1">
        <v>3.6589935846410002</v>
      </c>
      <c r="E53" s="1">
        <v>3.6434682217710801</v>
      </c>
      <c r="F53" s="1">
        <v>3.6279991199328601</v>
      </c>
      <c r="G53" s="1">
        <v>3.6194769896492298</v>
      </c>
      <c r="H53" s="1">
        <v>3.62518245939654</v>
      </c>
      <c r="I53" s="1">
        <v>3.6075392004297702</v>
      </c>
      <c r="J53" s="1">
        <v>3.5945252776972501</v>
      </c>
      <c r="K53" s="1">
        <v>3.57833318816829</v>
      </c>
      <c r="L53" s="1">
        <v>3.5472500253958099</v>
      </c>
      <c r="M53" s="1">
        <v>3.5223730232785302</v>
      </c>
      <c r="N53" s="1">
        <v>3.5086674582439201</v>
      </c>
      <c r="O53" s="1">
        <v>3.4959527308833298</v>
      </c>
      <c r="P53" s="1">
        <v>3.5021441138031402</v>
      </c>
      <c r="Q53" s="1">
        <v>3.5159145753541998</v>
      </c>
      <c r="R53" s="1">
        <v>3.5480821798455402</v>
      </c>
      <c r="S53" s="1">
        <v>3.5853050999048701</v>
      </c>
      <c r="T53" s="1">
        <v>3.6097975877234099</v>
      </c>
      <c r="U53" s="1">
        <v>3.63247513144014</v>
      </c>
      <c r="V53" s="1">
        <v>3.65574713786244</v>
      </c>
      <c r="W53" s="1">
        <v>3.6671712333655</v>
      </c>
      <c r="X53" s="1">
        <v>3.68144859548952</v>
      </c>
      <c r="Y53" s="1">
        <v>3.6809544579464801</v>
      </c>
      <c r="Z53" s="1">
        <v>3.6811347441495799</v>
      </c>
      <c r="AA53" s="1">
        <v>3.67278204447453</v>
      </c>
      <c r="AB53" s="1">
        <v>3.6390595425514398</v>
      </c>
      <c r="AC53" s="1">
        <v>3.6189396785172199</v>
      </c>
      <c r="AD53" s="1">
        <v>3.58074005863114</v>
      </c>
      <c r="AE53" s="1">
        <v>3.5405855403553899</v>
      </c>
      <c r="AF53" s="1">
        <v>3.51028678423866</v>
      </c>
      <c r="AG53" s="6"/>
      <c r="AH53" s="7">
        <v>-5.2956696726155199E-3</v>
      </c>
      <c r="AI53" s="7">
        <v>3.03711518382777E-2</v>
      </c>
      <c r="AJ53" s="7">
        <v>7.6881344239071803E-3</v>
      </c>
      <c r="AK53" s="7">
        <v>-1.43609933796651E-2</v>
      </c>
      <c r="AL53" s="7">
        <v>-8.1016126916430807E-3</v>
      </c>
      <c r="AM53" s="7">
        <v>1.8998236873054401E-2</v>
      </c>
      <c r="AN53" s="7">
        <v>3.6641978669916302E-2</v>
      </c>
      <c r="AO53" s="7">
        <v>4.6892650379598499E-2</v>
      </c>
      <c r="AP53" s="7">
        <v>2.3117116226071901E-2</v>
      </c>
      <c r="AQ53" s="7">
        <v>-8.0049583748339793E-3</v>
      </c>
      <c r="AR53" s="7">
        <v>-4.2615929104164799E-2</v>
      </c>
      <c r="AS53" s="7">
        <v>-7.1344156682425497E-2</v>
      </c>
      <c r="AT53" s="7">
        <v>-9.5481360194621404E-2</v>
      </c>
      <c r="AU53" s="7">
        <v>-8.8709594212860801E-2</v>
      </c>
      <c r="AV53" s="7">
        <v>-6.7015160364407703E-2</v>
      </c>
      <c r="AW53" s="7">
        <v>-3.5453578341866E-2</v>
      </c>
      <c r="AX53" s="7">
        <v>-1.54198948041892E-3</v>
      </c>
      <c r="AY53" s="7">
        <v>2.5532304016613501E-2</v>
      </c>
      <c r="AZ53" s="7">
        <v>3.6146185952670301E-2</v>
      </c>
      <c r="BA53" s="7">
        <v>3.6966399885655199E-2</v>
      </c>
      <c r="BB53" s="7">
        <v>2.6708789991731301E-2</v>
      </c>
      <c r="BC53" s="7">
        <v>3.6766357741970797E-2</v>
      </c>
      <c r="BD53" s="7">
        <v>3.97506896329251E-2</v>
      </c>
      <c r="BE53" s="7">
        <v>3.8659336072087297E-2</v>
      </c>
      <c r="BF53" s="7">
        <v>2.2816098894327001E-2</v>
      </c>
      <c r="BG53" s="7">
        <v>-7.6166625765730104E-3</v>
      </c>
      <c r="BH53" s="7">
        <v>-1.15296694293266E-2</v>
      </c>
      <c r="BI53" s="7">
        <v>-2.63641245240726E-2</v>
      </c>
      <c r="BJ53" s="7">
        <v>-3.4254003659619003E-2</v>
      </c>
      <c r="BK53" s="7">
        <v>-2.3457372421659999E-2</v>
      </c>
      <c r="BL53" s="6"/>
      <c r="BM53" s="6">
        <v>845.26142810911699</v>
      </c>
      <c r="BN53" s="6">
        <v>954.87555631771295</v>
      </c>
      <c r="BO53" s="6">
        <v>934.79698624595699</v>
      </c>
      <c r="BP53" s="6">
        <v>1193.87763063588</v>
      </c>
      <c r="BQ53" s="6">
        <v>1351.32584688723</v>
      </c>
      <c r="BR53" s="6">
        <v>1200.9329544279101</v>
      </c>
      <c r="BS53" s="6">
        <v>1076.3726147432601</v>
      </c>
      <c r="BT53" s="6">
        <v>1281.31824110707</v>
      </c>
      <c r="BU53" s="6">
        <v>1943.76530462861</v>
      </c>
      <c r="BV53" s="6">
        <v>2766.6694767194299</v>
      </c>
      <c r="BW53" s="6">
        <v>3395.1401403397299</v>
      </c>
      <c r="BX53" s="6">
        <v>3760.5193180310798</v>
      </c>
      <c r="BY53" s="6">
        <v>4000.7873591774101</v>
      </c>
      <c r="BZ53" s="6">
        <v>3918.3504907224001</v>
      </c>
      <c r="CA53" s="6">
        <v>3704.1470155259299</v>
      </c>
      <c r="CB53" s="6">
        <v>3232.09112289935</v>
      </c>
      <c r="CC53" s="6">
        <v>2605.3901891731098</v>
      </c>
      <c r="CD53" s="6">
        <v>2241.0947752725701</v>
      </c>
      <c r="CE53" s="6">
        <v>1849.4942084479901</v>
      </c>
      <c r="CF53" s="6">
        <v>1475.944879226</v>
      </c>
      <c r="CG53" s="6">
        <v>1200.27681955555</v>
      </c>
      <c r="CH53" s="6">
        <v>870.62330085929898</v>
      </c>
      <c r="CI53" s="6">
        <v>628.23240700847396</v>
      </c>
      <c r="CJ53" s="6">
        <v>361.78817108995997</v>
      </c>
      <c r="CK53" s="6">
        <v>226.85649427774101</v>
      </c>
      <c r="CL53" s="6">
        <v>146.60936984234601</v>
      </c>
      <c r="CM53" s="6">
        <v>102.82474341136999</v>
      </c>
      <c r="CN53" s="6">
        <v>81.511549830771202</v>
      </c>
      <c r="CO53" s="6">
        <v>99.148666287321802</v>
      </c>
      <c r="CP53" s="6">
        <v>105.795915379869</v>
      </c>
    </row>
    <row r="54" spans="3:94" x14ac:dyDescent="0.35">
      <c r="C54" s="1">
        <v>3.9683982176575698</v>
      </c>
      <c r="D54" s="1">
        <v>3.94693611012505</v>
      </c>
      <c r="E54" s="1">
        <v>3.94226242354627</v>
      </c>
      <c r="F54" s="1">
        <v>3.9270189068402499</v>
      </c>
      <c r="G54" s="1">
        <v>3.9241298446314801</v>
      </c>
      <c r="H54" s="1">
        <v>3.9193966935869402</v>
      </c>
      <c r="I54" s="1">
        <v>3.9263834462268501</v>
      </c>
      <c r="J54" s="1">
        <v>3.9294499605254898</v>
      </c>
      <c r="K54" s="1">
        <v>3.9322684241502999</v>
      </c>
      <c r="L54" s="1">
        <v>3.9318086326716299</v>
      </c>
      <c r="M54" s="1">
        <v>3.9211432329242801</v>
      </c>
      <c r="N54" s="1">
        <v>3.9064277184770901</v>
      </c>
      <c r="O54" s="1">
        <v>3.8853279096890301</v>
      </c>
      <c r="P54" s="1">
        <v>3.8590658001764102</v>
      </c>
      <c r="Q54" s="1">
        <v>3.8236621993490001</v>
      </c>
      <c r="R54" s="1">
        <v>3.7912159300733301</v>
      </c>
      <c r="S54" s="1">
        <v>3.7624948657528301</v>
      </c>
      <c r="T54" s="1">
        <v>3.7576422087633601</v>
      </c>
      <c r="U54" s="1">
        <v>3.7727945381702699</v>
      </c>
      <c r="V54" s="1">
        <v>3.8069850270055698</v>
      </c>
      <c r="W54" s="1">
        <v>3.84206916622575</v>
      </c>
      <c r="X54" s="1">
        <v>3.8653664163801502</v>
      </c>
      <c r="Y54" s="1">
        <v>3.89022719002369</v>
      </c>
      <c r="Z54" s="1">
        <v>3.9158277824252199</v>
      </c>
      <c r="AA54" s="1">
        <v>3.9491086539300402</v>
      </c>
      <c r="AB54" s="1">
        <v>3.9610458852251602</v>
      </c>
      <c r="AC54" s="1">
        <v>3.9722418824744201</v>
      </c>
      <c r="AD54" s="1">
        <v>3.9854863276447201</v>
      </c>
      <c r="AE54" s="1">
        <v>4.0019527639098103</v>
      </c>
      <c r="AF54" s="1">
        <v>4.0127977840609299</v>
      </c>
      <c r="AG54" s="6"/>
      <c r="AH54" s="7">
        <v>4.1718710568947404E-3</v>
      </c>
      <c r="AI54" s="7">
        <v>-9.2329255771524208E-3</v>
      </c>
      <c r="AJ54" s="7">
        <v>-3.0529414699362102E-3</v>
      </c>
      <c r="AK54" s="7">
        <v>-1.5764168677054598E-2</v>
      </c>
      <c r="AL54" s="7">
        <v>-2.6593369246748499E-2</v>
      </c>
      <c r="AM54" s="7">
        <v>-2.69319973818904E-2</v>
      </c>
      <c r="AN54" s="7">
        <v>-1.3399472537696E-2</v>
      </c>
      <c r="AO54" s="7">
        <v>2.5582660603648902E-3</v>
      </c>
      <c r="AP54" s="7">
        <v>1.51159569427981E-2</v>
      </c>
      <c r="AQ54" s="7">
        <v>2.12238386147337E-2</v>
      </c>
      <c r="AR54" s="7">
        <v>2.94584757011058E-2</v>
      </c>
      <c r="AS54" s="7">
        <v>3.4041381416677202E-2</v>
      </c>
      <c r="AT54" s="7">
        <v>3.2884729653695599E-2</v>
      </c>
      <c r="AU54" s="7">
        <v>1.5214862673352999E-2</v>
      </c>
      <c r="AV54" s="7">
        <v>-1.44546010123804E-2</v>
      </c>
      <c r="AW54" s="7">
        <v>-5.9102766885127299E-2</v>
      </c>
      <c r="AX54" s="7">
        <v>-0.10838715825690499</v>
      </c>
      <c r="AY54" s="7">
        <v>-0.123498047998176</v>
      </c>
      <c r="AZ54" s="7">
        <v>-8.3872377955960004E-2</v>
      </c>
      <c r="BA54" s="7">
        <v>-2.83855858837707E-2</v>
      </c>
      <c r="BB54" s="7">
        <v>1.1133803338088701E-2</v>
      </c>
      <c r="BC54" s="7">
        <v>1.5400634246016299E-2</v>
      </c>
      <c r="BD54" s="7">
        <v>9.8806869021112308E-3</v>
      </c>
      <c r="BE54" s="7">
        <v>1.09423320970383E-2</v>
      </c>
      <c r="BF54" s="7">
        <v>1.83887966645957E-2</v>
      </c>
      <c r="BG54" s="7">
        <v>1.2959700790796299E-2</v>
      </c>
      <c r="BH54" s="7">
        <v>7.0964674261224303E-3</v>
      </c>
      <c r="BI54" s="7">
        <v>3.4733591766339901E-3</v>
      </c>
      <c r="BJ54" s="7">
        <v>-6.7732561050454802E-3</v>
      </c>
      <c r="BK54" s="7">
        <v>-5.02331712805672E-3</v>
      </c>
      <c r="BL54" s="6"/>
      <c r="BM54" s="6">
        <v>65.695243849256101</v>
      </c>
      <c r="BN54" s="6">
        <v>68.845577611284497</v>
      </c>
      <c r="BO54" s="6">
        <v>300.881961701401</v>
      </c>
      <c r="BP54" s="6">
        <v>628.21431466460899</v>
      </c>
      <c r="BQ54" s="6">
        <v>786.28446872483596</v>
      </c>
      <c r="BR54" s="6">
        <v>1286.96978330211</v>
      </c>
      <c r="BS54" s="6">
        <v>1192.52363863656</v>
      </c>
      <c r="BT54" s="6">
        <v>1140.4661374776499</v>
      </c>
      <c r="BU54" s="6">
        <v>1251.4999961999499</v>
      </c>
      <c r="BV54" s="6">
        <v>1489.2017275650901</v>
      </c>
      <c r="BW54" s="6">
        <v>1515.5815035999101</v>
      </c>
      <c r="BX54" s="6">
        <v>1793.1998486529801</v>
      </c>
      <c r="BY54" s="6">
        <v>1695.8002625634399</v>
      </c>
      <c r="BZ54" s="6">
        <v>2061.4640049321902</v>
      </c>
      <c r="CA54" s="6">
        <v>2546.99113342904</v>
      </c>
      <c r="CB54" s="6">
        <v>3270.1027841617101</v>
      </c>
      <c r="CC54" s="6">
        <v>3762.47971065908</v>
      </c>
      <c r="CD54" s="6">
        <v>3785.2951018865101</v>
      </c>
      <c r="CE54" s="6">
        <v>3398.9274649082299</v>
      </c>
      <c r="CF54" s="6">
        <v>2654.37063432487</v>
      </c>
      <c r="CG54" s="6">
        <v>1933.4150865373599</v>
      </c>
      <c r="CH54" s="6">
        <v>1238.2091549051099</v>
      </c>
      <c r="CI54" s="6">
        <v>588.84211533975201</v>
      </c>
      <c r="CJ54" s="6">
        <v>186.58392206900299</v>
      </c>
      <c r="CK54" s="6">
        <v>47.1151757256848</v>
      </c>
      <c r="CL54" s="6">
        <v>28.0000413931322</v>
      </c>
      <c r="CM54" s="6">
        <v>28.351385299039901</v>
      </c>
      <c r="CN54" s="6">
        <v>31.307519693565499</v>
      </c>
      <c r="CO54" s="6">
        <v>37.876224329652601</v>
      </c>
      <c r="CP54" s="6">
        <v>53.554024194857597</v>
      </c>
    </row>
    <row r="55" spans="3:94" x14ac:dyDescent="0.35">
      <c r="C55" s="1">
        <v>3.7995548512077502</v>
      </c>
      <c r="D55" s="1">
        <v>3.7456299591667999</v>
      </c>
      <c r="E55" s="1">
        <v>3.6959789824668601</v>
      </c>
      <c r="F55" s="1">
        <v>3.6638122939771698</v>
      </c>
      <c r="G55" s="1">
        <v>3.62922249052682</v>
      </c>
      <c r="H55" s="1">
        <v>3.60260339783142</v>
      </c>
      <c r="I55" s="1">
        <v>3.5698896089852701</v>
      </c>
      <c r="J55" s="1">
        <v>3.5423300838210401</v>
      </c>
      <c r="K55" s="1">
        <v>3.5024003034716298</v>
      </c>
      <c r="L55" s="1">
        <v>3.4711099322015699</v>
      </c>
      <c r="M55" s="1">
        <v>3.4286873291793998</v>
      </c>
      <c r="N55" s="1">
        <v>3.3973244257395301</v>
      </c>
      <c r="O55" s="1">
        <v>3.3745571487140902</v>
      </c>
      <c r="P55" s="1">
        <v>3.3589107075599398</v>
      </c>
      <c r="Q55" s="1">
        <v>3.35971716598223</v>
      </c>
      <c r="R55" s="1">
        <v>3.3718615346058698</v>
      </c>
      <c r="S55" s="1">
        <v>3.3955851424915799</v>
      </c>
      <c r="T55" s="1">
        <v>3.4208421161742502</v>
      </c>
      <c r="U55" s="1">
        <v>3.4539648175599602</v>
      </c>
      <c r="V55" s="1">
        <v>3.4868470321427201</v>
      </c>
      <c r="W55" s="1">
        <v>3.5164409723473899</v>
      </c>
      <c r="X55" s="1">
        <v>3.5421065629233301</v>
      </c>
      <c r="Y55" s="1">
        <v>3.5688745175496202</v>
      </c>
      <c r="Z55" s="1">
        <v>3.5958177148319002</v>
      </c>
      <c r="AA55" s="1">
        <v>3.6183089051517201</v>
      </c>
      <c r="AB55" s="1">
        <v>3.6397384609299102</v>
      </c>
      <c r="AC55" s="1">
        <v>3.6558053194095002</v>
      </c>
      <c r="AD55" s="1">
        <v>3.6724758588742001</v>
      </c>
      <c r="AE55" s="1">
        <v>3.6888425945751702</v>
      </c>
      <c r="AF55" s="1">
        <v>3.67088181581975</v>
      </c>
      <c r="AG55" s="6"/>
      <c r="AH55" s="7">
        <v>4.3822630102231898E-2</v>
      </c>
      <c r="AI55" s="7">
        <v>1.90619792499034E-2</v>
      </c>
      <c r="AJ55" s="7">
        <v>-1.2901158475712601E-2</v>
      </c>
      <c r="AK55" s="7">
        <v>1.80649703383452E-3</v>
      </c>
      <c r="AL55" s="7">
        <v>1.11856077104266E-2</v>
      </c>
      <c r="AM55" s="7">
        <v>1.6570938111834702E-2</v>
      </c>
      <c r="AN55" s="7">
        <v>2.5119217052374201E-2</v>
      </c>
      <c r="AO55" s="7">
        <v>2.8857214533016502E-2</v>
      </c>
      <c r="AP55" s="7">
        <v>9.3328564418067392E-3</v>
      </c>
      <c r="AQ55" s="7">
        <v>8.5248737884347694E-3</v>
      </c>
      <c r="AR55" s="7">
        <v>-2.2981388273447499E-2</v>
      </c>
      <c r="AS55" s="7">
        <v>-5.23876747845868E-2</v>
      </c>
      <c r="AT55" s="7">
        <v>-6.5472632975125303E-2</v>
      </c>
      <c r="AU55" s="7">
        <v>-8.1322328443749203E-2</v>
      </c>
      <c r="AV55" s="7">
        <v>-8.1596120913441803E-2</v>
      </c>
      <c r="AW55" s="7">
        <v>-6.7582804143542397E-2</v>
      </c>
      <c r="AX55" s="7">
        <v>-4.16933649810277E-2</v>
      </c>
      <c r="AY55" s="7">
        <v>-1.18271973317616E-2</v>
      </c>
      <c r="AZ55" s="7">
        <v>1.8851329405873099E-3</v>
      </c>
      <c r="BA55" s="7">
        <v>3.0717328371368301E-3</v>
      </c>
      <c r="BB55" s="7">
        <v>1.53624485427653E-2</v>
      </c>
      <c r="BC55" s="7">
        <v>1.77386922209819E-2</v>
      </c>
      <c r="BD55" s="7">
        <v>1.4246427633236299E-2</v>
      </c>
      <c r="BE55" s="7">
        <v>1.4913440731937899E-2</v>
      </c>
      <c r="BF55" s="7">
        <v>1.65721316003874E-2</v>
      </c>
      <c r="BG55" s="7">
        <v>1.5626172610130201E-2</v>
      </c>
      <c r="BH55" s="7">
        <v>1.10553238026725E-2</v>
      </c>
      <c r="BI55" s="7">
        <v>1.35899505457185E-2</v>
      </c>
      <c r="BJ55" s="7">
        <v>1.8821453713730701E-2</v>
      </c>
      <c r="BK55" s="7">
        <v>-2.7178970463769599E-2</v>
      </c>
      <c r="BL55" s="6"/>
      <c r="BM55" s="6">
        <v>1508.1094491506301</v>
      </c>
      <c r="BN55" s="6">
        <v>1376.0149356003301</v>
      </c>
      <c r="BO55" s="6">
        <v>1084.1331184825999</v>
      </c>
      <c r="BP55" s="6">
        <v>892.66063437389005</v>
      </c>
      <c r="BQ55" s="6">
        <v>703.411444505688</v>
      </c>
      <c r="BR55" s="6">
        <v>706.26328074458399</v>
      </c>
      <c r="BS55" s="6">
        <v>915.32932135878605</v>
      </c>
      <c r="BT55" s="6">
        <v>1413.24306193951</v>
      </c>
      <c r="BU55" s="6">
        <v>2160.2010294822298</v>
      </c>
      <c r="BV55" s="6">
        <v>3310.1109567080798</v>
      </c>
      <c r="BW55" s="6">
        <v>4845.8832800037599</v>
      </c>
      <c r="BX55" s="6">
        <v>6462.4784410612801</v>
      </c>
      <c r="BY55" s="6">
        <v>7945.4727571215899</v>
      </c>
      <c r="BZ55" s="6">
        <v>8606.3647336532795</v>
      </c>
      <c r="CA55" s="6">
        <v>8540.9190387005201</v>
      </c>
      <c r="CB55" s="6">
        <v>7856.9813982896403</v>
      </c>
      <c r="CC55" s="6">
        <v>6494.0557488531504</v>
      </c>
      <c r="CD55" s="6">
        <v>5269.8130858270297</v>
      </c>
      <c r="CE55" s="6">
        <v>4160.3190241461298</v>
      </c>
      <c r="CF55" s="6">
        <v>3225.5556982962498</v>
      </c>
      <c r="CG55" s="6">
        <v>2533.5486250089202</v>
      </c>
      <c r="CH55" s="6">
        <v>1793.1679804831299</v>
      </c>
      <c r="CI55" s="6">
        <v>962.45924485046396</v>
      </c>
      <c r="CJ55" s="6">
        <v>338.52621007524402</v>
      </c>
      <c r="CK55" s="6">
        <v>81.122921084337193</v>
      </c>
      <c r="CL55" s="6">
        <v>7.90275598006642</v>
      </c>
      <c r="CM55" s="6">
        <v>24.273071488528601</v>
      </c>
      <c r="CN55" s="6">
        <v>67.750445979021706</v>
      </c>
      <c r="CO55" s="6">
        <v>119.38229429898099</v>
      </c>
      <c r="CP55" s="6">
        <v>142.795550385822</v>
      </c>
    </row>
    <row r="56" spans="3:94" x14ac:dyDescent="0.35">
      <c r="C56" s="1">
        <v>4.8150446803229903</v>
      </c>
      <c r="D56" s="1">
        <v>4.81077790085698</v>
      </c>
      <c r="E56" s="1">
        <v>4.8210560907042703</v>
      </c>
      <c r="F56" s="1">
        <v>4.82401326232198</v>
      </c>
      <c r="G56" s="1">
        <v>4.8193230596738896</v>
      </c>
      <c r="H56" s="1">
        <v>4.8176337079367304</v>
      </c>
      <c r="I56" s="1">
        <v>4.8088821358868303</v>
      </c>
      <c r="J56" s="1">
        <v>4.7968395140811397</v>
      </c>
      <c r="K56" s="1">
        <v>4.7900982866281296</v>
      </c>
      <c r="L56" s="1">
        <v>4.7727475791916101</v>
      </c>
      <c r="M56" s="1">
        <v>4.7668435090210197</v>
      </c>
      <c r="N56" s="1">
        <v>4.7506571982617096</v>
      </c>
      <c r="O56" s="1">
        <v>4.7442161029663499</v>
      </c>
      <c r="P56" s="1">
        <v>4.7239946725673203</v>
      </c>
      <c r="Q56" s="1">
        <v>4.7106116878009203</v>
      </c>
      <c r="R56" s="1">
        <v>4.6987230946685399</v>
      </c>
      <c r="S56" s="1">
        <v>4.6889493589637699</v>
      </c>
      <c r="T56" s="1">
        <v>4.6828792420539598</v>
      </c>
      <c r="U56" s="1">
        <v>4.6789751171555096</v>
      </c>
      <c r="V56" s="1">
        <v>4.6715306039201998</v>
      </c>
      <c r="W56" s="1">
        <v>4.6695124704402096</v>
      </c>
      <c r="X56" s="1">
        <v>4.6859783591381499</v>
      </c>
      <c r="Y56" s="1">
        <v>4.7192329537920301</v>
      </c>
      <c r="Z56" s="1">
        <v>4.7612234515963401</v>
      </c>
      <c r="AA56" s="1">
        <v>4.7983460540540701</v>
      </c>
      <c r="AB56" s="1">
        <v>4.8282924821479503</v>
      </c>
      <c r="AC56" s="1">
        <v>4.8549745355015101</v>
      </c>
      <c r="AD56" s="1">
        <v>4.8766619430310101</v>
      </c>
      <c r="AE56" s="1">
        <v>4.89060038239798</v>
      </c>
      <c r="AF56" s="1">
        <v>4.8967740312811703</v>
      </c>
      <c r="AG56" s="6"/>
      <c r="AH56" s="7">
        <v>-2.8453633798619601E-3</v>
      </c>
      <c r="AI56" s="7">
        <v>-1.4326356198375301E-2</v>
      </c>
      <c r="AJ56" s="7">
        <v>-1.62331215605384E-3</v>
      </c>
      <c r="AK56" s="7">
        <v>9.0617302597450801E-3</v>
      </c>
      <c r="AL56" s="7">
        <v>1.6993176167682E-3</v>
      </c>
      <c r="AM56" s="7">
        <v>-4.1101867082632201E-5</v>
      </c>
      <c r="AN56" s="7">
        <v>8.0377919262769291E-3</v>
      </c>
      <c r="AO56" s="7">
        <v>3.0542218761573999E-3</v>
      </c>
      <c r="AP56" s="7">
        <v>3.8507884496729E-3</v>
      </c>
      <c r="AQ56" s="7">
        <v>-7.3569227177337996E-3</v>
      </c>
      <c r="AR56" s="7">
        <v>-1.0490700624698199E-3</v>
      </c>
      <c r="AS56" s="7">
        <v>4.1578381789582402E-3</v>
      </c>
      <c r="AT56" s="7">
        <v>4.2001936358863796E-3</v>
      </c>
      <c r="AU56" s="7">
        <v>-6.7320039996303796E-3</v>
      </c>
      <c r="AV56" s="7">
        <v>-7.1377830863729296E-3</v>
      </c>
      <c r="AW56" s="7">
        <v>-1.45670219265068E-2</v>
      </c>
      <c r="AX56" s="7">
        <v>-1.2867638858257899E-2</v>
      </c>
      <c r="AY56" s="7">
        <v>-6.6986125522077696E-3</v>
      </c>
      <c r="AZ56" s="7">
        <v>-6.1073970221946598E-3</v>
      </c>
      <c r="BA56" s="7">
        <v>-2.49508976078326E-2</v>
      </c>
      <c r="BB56" s="7">
        <v>-5.5747079912175902E-2</v>
      </c>
      <c r="BC56" s="7">
        <v>-5.4185101581258603E-2</v>
      </c>
      <c r="BD56" s="7">
        <v>-2.2315812444561101E-2</v>
      </c>
      <c r="BE56" s="7">
        <v>1.7599528631731101E-2</v>
      </c>
      <c r="BF56" s="7">
        <v>2.61198977686866E-2</v>
      </c>
      <c r="BG56" s="7">
        <v>1.6979144859405999E-2</v>
      </c>
      <c r="BH56" s="7">
        <v>1.6224149277716898E-2</v>
      </c>
      <c r="BI56" s="7">
        <v>1.47816928962392E-2</v>
      </c>
      <c r="BJ56" s="7">
        <v>5.7855002686603299E-3</v>
      </c>
      <c r="BK56" s="7">
        <v>-2.1962222883504202E-3</v>
      </c>
      <c r="BL56" s="6"/>
      <c r="BM56" s="6">
        <v>1051.0486033867801</v>
      </c>
      <c r="BN56" s="6">
        <v>1604.7482221156699</v>
      </c>
      <c r="BO56" s="6">
        <v>1516.9896953053201</v>
      </c>
      <c r="BP56" s="6">
        <v>1554.01506912894</v>
      </c>
      <c r="BQ56" s="6">
        <v>1629.3704318631401</v>
      </c>
      <c r="BR56" s="6">
        <v>1611.8086049254</v>
      </c>
      <c r="BS56" s="6">
        <v>1495.3803422972301</v>
      </c>
      <c r="BT56" s="6">
        <v>1486.57752493202</v>
      </c>
      <c r="BU56" s="6">
        <v>1475.06463845095</v>
      </c>
      <c r="BV56" s="6">
        <v>1481.59289295535</v>
      </c>
      <c r="BW56" s="6">
        <v>1295.0204197430701</v>
      </c>
      <c r="BX56" s="6">
        <v>1200.1925944294501</v>
      </c>
      <c r="BY56" s="6">
        <v>1116.0505471802601</v>
      </c>
      <c r="BZ56" s="6">
        <v>989.77873834730201</v>
      </c>
      <c r="CA56" s="6">
        <v>939.60472917419804</v>
      </c>
      <c r="CB56" s="6">
        <v>1048.2875298271299</v>
      </c>
      <c r="CC56" s="6">
        <v>1437.6408044856901</v>
      </c>
      <c r="CD56" s="6">
        <v>1667.2251588640599</v>
      </c>
      <c r="CE56" s="6">
        <v>1564.02521419133</v>
      </c>
      <c r="CF56" s="6">
        <v>1489.2962951874099</v>
      </c>
      <c r="CG56" s="6">
        <v>1586.13974220103</v>
      </c>
      <c r="CH56" s="6">
        <v>1332.66091621398</v>
      </c>
      <c r="CI56" s="6">
        <v>775.68151611856399</v>
      </c>
      <c r="CJ56" s="6">
        <v>274.46068419425598</v>
      </c>
      <c r="CK56" s="6">
        <v>56.045589194741098</v>
      </c>
      <c r="CL56" s="6">
        <v>16.591285255834901</v>
      </c>
      <c r="CM56" s="6">
        <v>24.194995280485699</v>
      </c>
      <c r="CN56" s="6">
        <v>29.478135435823699</v>
      </c>
      <c r="CO56" s="6">
        <v>28.3618996835032</v>
      </c>
      <c r="CP56" s="6">
        <v>27.800083427340201</v>
      </c>
    </row>
    <row r="57" spans="3:94" x14ac:dyDescent="0.35">
      <c r="C57" s="1">
        <v>3.96482413646202</v>
      </c>
      <c r="D57" s="1">
        <v>4.0028671086461696</v>
      </c>
      <c r="E57" s="1">
        <v>3.9820694035262698</v>
      </c>
      <c r="F57" s="1">
        <v>4.0166482857714199</v>
      </c>
      <c r="G57" s="1">
        <v>3.9949753507210199</v>
      </c>
      <c r="H57" s="1">
        <v>3.9734931778516498</v>
      </c>
      <c r="I57" s="1">
        <v>3.9293868005336998</v>
      </c>
      <c r="J57" s="1">
        <v>3.91241564771363</v>
      </c>
      <c r="K57" s="1">
        <v>3.8842294626861098</v>
      </c>
      <c r="L57" s="1">
        <v>3.86929024662793</v>
      </c>
      <c r="M57" s="1">
        <v>3.8648220051108102</v>
      </c>
      <c r="N57" s="1">
        <v>3.8590257712767202</v>
      </c>
      <c r="O57" s="1">
        <v>3.8342564119692901</v>
      </c>
      <c r="P57" s="1">
        <v>3.7859442184626699</v>
      </c>
      <c r="Q57" s="1">
        <v>3.7363748890887201</v>
      </c>
      <c r="R57" s="1">
        <v>3.6910106146346999</v>
      </c>
      <c r="S57" s="1">
        <v>3.6732257946026201</v>
      </c>
      <c r="T57" s="1">
        <v>3.6804680861725698</v>
      </c>
      <c r="U57" s="1">
        <v>3.7138742848535702</v>
      </c>
      <c r="V57" s="1">
        <v>3.7513278207914098</v>
      </c>
      <c r="W57" s="1">
        <v>3.80418109067916</v>
      </c>
      <c r="X57" s="1">
        <v>3.8629964387475502</v>
      </c>
      <c r="Y57" s="1">
        <v>3.9114475692277302</v>
      </c>
      <c r="Z57" s="1">
        <v>3.94670877780292</v>
      </c>
      <c r="AA57" s="1">
        <v>3.9693433264350402</v>
      </c>
      <c r="AB57" s="1">
        <v>4.00033362716895</v>
      </c>
      <c r="AC57" s="1">
        <v>4.0129141746336003</v>
      </c>
      <c r="AD57" s="1">
        <v>4.0306546178193496</v>
      </c>
      <c r="AE57" s="1">
        <v>4.0518331168306796</v>
      </c>
      <c r="AF57" s="1">
        <v>4.0686871171057497</v>
      </c>
      <c r="AG57" s="6"/>
      <c r="AH57" s="7">
        <v>-2.3015316535078299E-2</v>
      </c>
      <c r="AI57" s="7">
        <v>-8.6640722211138899E-4</v>
      </c>
      <c r="AJ57" s="7">
        <v>-4.6993084886347299E-2</v>
      </c>
      <c r="AK57" s="7">
        <v>5.2665621814011403E-2</v>
      </c>
      <c r="AL57" s="7">
        <v>3.6313725341032201E-2</v>
      </c>
      <c r="AM57" s="7">
        <v>5.1375334426754099E-3</v>
      </c>
      <c r="AN57" s="7">
        <v>-1.99599419491957E-2</v>
      </c>
      <c r="AO57" s="7">
        <v>-3.8155043069731401E-2</v>
      </c>
      <c r="AP57" s="7">
        <v>-6.0614053567581198E-2</v>
      </c>
      <c r="AQ57" s="7">
        <v>-1.66251300610963E-2</v>
      </c>
      <c r="AR57" s="7">
        <v>1.74359823686617E-3</v>
      </c>
      <c r="AS57" s="7">
        <v>6.6077363216024101E-2</v>
      </c>
      <c r="AT57" s="7">
        <v>5.7907361753633098E-2</v>
      </c>
      <c r="AU57" s="7">
        <v>1.0067484611570501E-2</v>
      </c>
      <c r="AV57" s="7">
        <v>-5.1979599623094598E-2</v>
      </c>
      <c r="AW57" s="7">
        <v>-0.13318230374127099</v>
      </c>
      <c r="AX57" s="7">
        <v>-0.14823490111788301</v>
      </c>
      <c r="AY57" s="7">
        <v>-0.14055169342377899</v>
      </c>
      <c r="AZ57" s="7">
        <v>-9.7660794276781204E-2</v>
      </c>
      <c r="BA57" s="7">
        <v>-6.0376812332727299E-2</v>
      </c>
      <c r="BB57" s="7">
        <v>-1.9489516544430801E-2</v>
      </c>
      <c r="BC57" s="7">
        <v>2.8090645258982101E-2</v>
      </c>
      <c r="BD57" s="7">
        <v>5.42456389198189E-2</v>
      </c>
      <c r="BE57" s="7">
        <v>3.9105917692766598E-2</v>
      </c>
      <c r="BF57" s="7">
        <v>2.1414472111678601E-2</v>
      </c>
      <c r="BG57" s="7">
        <v>1.6624903244479201E-2</v>
      </c>
      <c r="BH57" s="7">
        <v>-5.1197895231617E-4</v>
      </c>
      <c r="BI57" s="7">
        <v>-6.4782295367891004E-3</v>
      </c>
      <c r="BJ57" s="7">
        <v>-4.4996587294956897E-3</v>
      </c>
      <c r="BK57" s="7">
        <v>-1.1120957602884901E-2</v>
      </c>
      <c r="BL57" s="6"/>
      <c r="BM57" s="6">
        <v>645.57586041378704</v>
      </c>
      <c r="BN57" s="6">
        <v>1480.3475984970401</v>
      </c>
      <c r="BO57" s="6">
        <v>1349.94528878131</v>
      </c>
      <c r="BP57" s="6">
        <v>1468.1936807551201</v>
      </c>
      <c r="BQ57" s="6">
        <v>2508.3779561788601</v>
      </c>
      <c r="BR57" s="6">
        <v>2955.05268531007</v>
      </c>
      <c r="BS57" s="6">
        <v>3278.80835129252</v>
      </c>
      <c r="BT57" s="6">
        <v>3652.95141885057</v>
      </c>
      <c r="BU57" s="6">
        <v>4537.8825927273301</v>
      </c>
      <c r="BV57" s="6">
        <v>4254.1081723270199</v>
      </c>
      <c r="BW57" s="6">
        <v>3495.7311430107202</v>
      </c>
      <c r="BX57" s="6">
        <v>2268.0965426443399</v>
      </c>
      <c r="BY57" s="6">
        <v>1717.3968658065701</v>
      </c>
      <c r="BZ57" s="6">
        <v>1832.01938613427</v>
      </c>
      <c r="CA57" s="6">
        <v>2271.7295897681802</v>
      </c>
      <c r="CB57" s="6">
        <v>2904.1235934646802</v>
      </c>
      <c r="CC57" s="6">
        <v>3339.9902757715299</v>
      </c>
      <c r="CD57" s="6">
        <v>2962.3234468166002</v>
      </c>
      <c r="CE57" s="6">
        <v>2104.5538638217299</v>
      </c>
      <c r="CF57" s="6">
        <v>1422.8176917222499</v>
      </c>
      <c r="CG57" s="6">
        <v>1004.07176329</v>
      </c>
      <c r="CH57" s="6">
        <v>597.45293271732601</v>
      </c>
      <c r="CI57" s="6">
        <v>338.78968783038903</v>
      </c>
      <c r="CJ57" s="6">
        <v>160.648626251049</v>
      </c>
      <c r="CK57" s="6">
        <v>83.540152059383502</v>
      </c>
      <c r="CL57" s="6">
        <v>54.949431657769701</v>
      </c>
      <c r="CM57" s="6">
        <v>51.063305794081103</v>
      </c>
      <c r="CN57" s="6">
        <v>46.650517298384003</v>
      </c>
      <c r="CO57" s="6">
        <v>49.117986183566501</v>
      </c>
      <c r="CP57" s="6">
        <v>58.074081552069899</v>
      </c>
    </row>
    <row r="58" spans="3:94" x14ac:dyDescent="0.35">
      <c r="C58" s="1">
        <v>4.4821377205622897</v>
      </c>
      <c r="D58" s="1">
        <v>4.4405623730645498</v>
      </c>
      <c r="E58" s="1">
        <v>4.3932599958857104</v>
      </c>
      <c r="F58" s="1">
        <v>4.3451105938113201</v>
      </c>
      <c r="G58" s="1">
        <v>4.3110510604999801</v>
      </c>
      <c r="H58" s="1">
        <v>4.2717736239019501</v>
      </c>
      <c r="I58" s="1">
        <v>4.2342020506091904</v>
      </c>
      <c r="J58" s="1">
        <v>4.1925032304410799</v>
      </c>
      <c r="K58" s="1">
        <v>4.1661507424011903</v>
      </c>
      <c r="L58" s="1">
        <v>4.1259523914277398</v>
      </c>
      <c r="M58" s="1">
        <v>4.0986955959948501</v>
      </c>
      <c r="N58" s="1">
        <v>4.0623015572035399</v>
      </c>
      <c r="O58" s="1">
        <v>4.0514396751834596</v>
      </c>
      <c r="P58" s="1">
        <v>4.0280289410211996</v>
      </c>
      <c r="Q58" s="1">
        <v>4.0332418423360803</v>
      </c>
      <c r="R58" s="1">
        <v>4.0376294228352201</v>
      </c>
      <c r="S58" s="1">
        <v>4.0650320762882801</v>
      </c>
      <c r="T58" s="1">
        <v>4.1004162936561599</v>
      </c>
      <c r="U58" s="1">
        <v>4.1268206964060496</v>
      </c>
      <c r="V58" s="1">
        <v>4.16457839241186</v>
      </c>
      <c r="W58" s="1">
        <v>4.1993953648000897</v>
      </c>
      <c r="X58" s="1">
        <v>4.2229599847655797</v>
      </c>
      <c r="Y58" s="1">
        <v>4.24384407103779</v>
      </c>
      <c r="Z58" s="1">
        <v>4.2594482459827496</v>
      </c>
      <c r="AA58" s="1">
        <v>4.2719504894840901</v>
      </c>
      <c r="AB58" s="1">
        <v>4.29303557592646</v>
      </c>
      <c r="AC58" s="1">
        <v>4.3162808318362398</v>
      </c>
      <c r="AD58" s="1">
        <v>4.3459791587846999</v>
      </c>
      <c r="AE58" s="1">
        <v>4.3795047748074198</v>
      </c>
      <c r="AF58" s="1">
        <v>4.4083202340297296</v>
      </c>
      <c r="AG58" s="6"/>
      <c r="AH58" s="7">
        <v>1.8926281131542499E-2</v>
      </c>
      <c r="AI58" s="7">
        <v>2.4380136572639301E-2</v>
      </c>
      <c r="AJ58" s="7">
        <v>1.6809818070100398E-2</v>
      </c>
      <c r="AK58" s="7">
        <v>-8.4565796888986101E-4</v>
      </c>
      <c r="AL58" s="7">
        <v>9.6031757192111093E-3</v>
      </c>
      <c r="AM58" s="7">
        <v>9.85684609354333E-3</v>
      </c>
      <c r="AN58" s="7">
        <v>6.8090362408307504E-3</v>
      </c>
      <c r="AO58" s="7">
        <v>2.5879811459839901E-3</v>
      </c>
      <c r="AP58" s="7">
        <v>3.0023181636261199E-3</v>
      </c>
      <c r="AQ58" s="7">
        <v>-7.0172691378447404E-3</v>
      </c>
      <c r="AR58" s="7">
        <v>-1.1980405963151799E-2</v>
      </c>
      <c r="AS58" s="7">
        <v>-2.8367410608623401E-2</v>
      </c>
      <c r="AT58" s="7">
        <v>-3.7108990491213897E-2</v>
      </c>
      <c r="AU58" s="7">
        <v>-5.8859250070639198E-2</v>
      </c>
      <c r="AV58" s="7">
        <v>-6.1093133170943802E-2</v>
      </c>
      <c r="AW58" s="7">
        <v>-5.6234160562788897E-2</v>
      </c>
      <c r="AX58" s="7">
        <v>-3.5595883367922403E-2</v>
      </c>
      <c r="AY58" s="7">
        <v>-1.57038080021592E-2</v>
      </c>
      <c r="AZ58" s="7">
        <v>-1.6191556619659E-3</v>
      </c>
      <c r="BA58" s="7">
        <v>1.22347955120976E-2</v>
      </c>
      <c r="BB58" s="7">
        <v>2.8779352322105701E-2</v>
      </c>
      <c r="BC58" s="7">
        <v>3.2616816566657998E-2</v>
      </c>
      <c r="BD58" s="7">
        <v>2.2124648442884001E-2</v>
      </c>
      <c r="BE58" s="7">
        <v>3.0239141831960199E-3</v>
      </c>
      <c r="BF58" s="7">
        <v>-1.22921692187804E-2</v>
      </c>
      <c r="BG58" s="7">
        <v>-1.07131777135388E-2</v>
      </c>
      <c r="BH58" s="7">
        <v>-3.3640364602447802E-3</v>
      </c>
      <c r="BI58" s="7">
        <v>-3.9740210057495401E-3</v>
      </c>
      <c r="BJ58" s="7">
        <v>1.2833071940212101E-2</v>
      </c>
      <c r="BK58" s="7">
        <v>1.67972159493056E-2</v>
      </c>
      <c r="BL58" s="6"/>
      <c r="BM58" s="6">
        <v>945.79795182340695</v>
      </c>
      <c r="BN58" s="6">
        <v>586.02984094369697</v>
      </c>
      <c r="BO58" s="6">
        <v>529.13920995829699</v>
      </c>
      <c r="BP58" s="6">
        <v>583.59441712734497</v>
      </c>
      <c r="BQ58" s="6">
        <v>650.14968376071602</v>
      </c>
      <c r="BR58" s="6">
        <v>736.45492988040905</v>
      </c>
      <c r="BS58" s="6">
        <v>836.22331711632603</v>
      </c>
      <c r="BT58" s="6">
        <v>966.91454210178802</v>
      </c>
      <c r="BU58" s="6">
        <v>1016.44264545841</v>
      </c>
      <c r="BV58" s="6">
        <v>1087.30979377531</v>
      </c>
      <c r="BW58" s="6">
        <v>1220.6592215079399</v>
      </c>
      <c r="BX58" s="6">
        <v>1421.72184882021</v>
      </c>
      <c r="BY58" s="6">
        <v>1571.27588025561</v>
      </c>
      <c r="BZ58" s="6">
        <v>1720.0864927135999</v>
      </c>
      <c r="CA58" s="6">
        <v>1790.2449566799201</v>
      </c>
      <c r="CB58" s="6">
        <v>1733.2934486619799</v>
      </c>
      <c r="CC58" s="6">
        <v>1692.9575857385901</v>
      </c>
      <c r="CD58" s="6">
        <v>1554.82796838691</v>
      </c>
      <c r="CE58" s="6">
        <v>1294.3727078218401</v>
      </c>
      <c r="CF58" s="6">
        <v>1085.8504043072301</v>
      </c>
      <c r="CG58" s="6">
        <v>825.24841813035198</v>
      </c>
      <c r="CH58" s="6">
        <v>671.86586167068401</v>
      </c>
      <c r="CI58" s="6">
        <v>497.03998186924002</v>
      </c>
      <c r="CJ58" s="6">
        <v>356.44819539812602</v>
      </c>
      <c r="CK58" s="6">
        <v>232.14057988233799</v>
      </c>
      <c r="CL58" s="6">
        <v>126.09672932702399</v>
      </c>
      <c r="CM58" s="6">
        <v>77.983262021533207</v>
      </c>
      <c r="CN58" s="6">
        <v>59.676763155595602</v>
      </c>
      <c r="CO58" s="6">
        <v>42.334783105699501</v>
      </c>
      <c r="CP58" s="6">
        <v>43.002903493856202</v>
      </c>
    </row>
    <row r="59" spans="3:94" x14ac:dyDescent="0.35">
      <c r="C59" s="1">
        <v>3.7628959313650601</v>
      </c>
      <c r="D59" s="1">
        <v>3.73084506458855</v>
      </c>
      <c r="E59" s="1">
        <v>3.6883078820452502</v>
      </c>
      <c r="F59" s="1">
        <v>3.6471442687437401</v>
      </c>
      <c r="G59" s="1">
        <v>3.6175070166813401</v>
      </c>
      <c r="H59" s="1">
        <v>3.5869809482421</v>
      </c>
      <c r="I59" s="1">
        <v>3.55241687098435</v>
      </c>
      <c r="J59" s="1">
        <v>3.5220508412785998</v>
      </c>
      <c r="K59" s="1">
        <v>3.4937273198298602</v>
      </c>
      <c r="L59" s="1">
        <v>3.4574137693426099</v>
      </c>
      <c r="M59" s="1">
        <v>3.4247379242295302</v>
      </c>
      <c r="N59" s="1">
        <v>3.37947054019814</v>
      </c>
      <c r="O59" s="1">
        <v>3.34225078066151</v>
      </c>
      <c r="P59" s="1">
        <v>3.2916506948172501</v>
      </c>
      <c r="Q59" s="1">
        <v>3.23657046752029</v>
      </c>
      <c r="R59" s="1">
        <v>3.1939987615205099</v>
      </c>
      <c r="S59" s="1">
        <v>3.17207887021222</v>
      </c>
      <c r="T59" s="1">
        <v>3.1770102154359501</v>
      </c>
      <c r="U59" s="1">
        <v>3.2118396781713301</v>
      </c>
      <c r="V59" s="1">
        <v>3.2648221949318899</v>
      </c>
      <c r="W59" s="1">
        <v>3.3462329138821199</v>
      </c>
      <c r="X59" s="1">
        <v>3.4186080597975401</v>
      </c>
      <c r="Y59" s="1">
        <v>3.5036326791130001</v>
      </c>
      <c r="Z59" s="1">
        <v>3.5663301520004702</v>
      </c>
      <c r="AA59" s="1">
        <v>3.6240715293625301</v>
      </c>
      <c r="AB59" s="1">
        <v>3.6742921546039602</v>
      </c>
      <c r="AC59" s="1">
        <v>3.7313268218672402</v>
      </c>
      <c r="AD59" s="1">
        <v>3.7871071355519099</v>
      </c>
      <c r="AE59" s="1">
        <v>3.82217510326584</v>
      </c>
      <c r="AF59" s="1">
        <v>3.86121604680373</v>
      </c>
      <c r="AG59" s="6"/>
      <c r="AH59" s="7">
        <v>1.0721193854775501E-2</v>
      </c>
      <c r="AI59" s="7">
        <v>2.2785041670374099E-2</v>
      </c>
      <c r="AJ59" s="7">
        <v>-6.05477022343849E-3</v>
      </c>
      <c r="AK59" s="7">
        <v>-1.0859172488169E-2</v>
      </c>
      <c r="AL59" s="7">
        <v>-3.4212878189367798E-3</v>
      </c>
      <c r="AM59" s="7">
        <v>1.6182800101789299E-3</v>
      </c>
      <c r="AN59" s="7">
        <v>2.9305469886517798E-3</v>
      </c>
      <c r="AO59" s="7">
        <v>1.3945337860095E-3</v>
      </c>
      <c r="AP59" s="7">
        <v>1.8122078628614299E-2</v>
      </c>
      <c r="AQ59" s="7">
        <v>1.77753906894252E-2</v>
      </c>
      <c r="AR59" s="7">
        <v>2.8797127453208501E-2</v>
      </c>
      <c r="AS59" s="7">
        <v>2.9543298175083402E-2</v>
      </c>
      <c r="AT59" s="7">
        <v>2.00890746071124E-2</v>
      </c>
      <c r="AU59" s="7">
        <v>-4.6896311660414797E-3</v>
      </c>
      <c r="AV59" s="7">
        <v>-7.1372206713485598E-2</v>
      </c>
      <c r="AW59" s="7">
        <v>-0.12968190914876199</v>
      </c>
      <c r="AX59" s="7">
        <v>-0.16636697509400999</v>
      </c>
      <c r="AY59" s="7">
        <v>-0.177968331645842</v>
      </c>
      <c r="AZ59" s="7">
        <v>-0.14406056350075599</v>
      </c>
      <c r="BA59" s="7">
        <v>-8.6920711582467905E-2</v>
      </c>
      <c r="BB59" s="7">
        <v>-3.3656731268181202E-2</v>
      </c>
      <c r="BC59" s="7">
        <v>1.6562733599871701E-2</v>
      </c>
      <c r="BD59" s="7">
        <v>5.4035567582915098E-2</v>
      </c>
      <c r="BE59" s="7">
        <v>6.7866980366888305E-2</v>
      </c>
      <c r="BF59" s="7">
        <v>5.3231713791090603E-2</v>
      </c>
      <c r="BG59" s="7">
        <v>3.3757151724484201E-2</v>
      </c>
      <c r="BH59" s="7">
        <v>2.7091950674505299E-2</v>
      </c>
      <c r="BI59" s="7">
        <v>3.1606415626697901E-2</v>
      </c>
      <c r="BJ59" s="7">
        <v>1.8914946830824501E-2</v>
      </c>
      <c r="BK59" s="7">
        <v>7.3813736016687202E-3</v>
      </c>
      <c r="BL59" s="6"/>
      <c r="BM59" s="6">
        <v>5202.3452389633703</v>
      </c>
      <c r="BN59" s="6">
        <v>3942.3087662011499</v>
      </c>
      <c r="BO59" s="6">
        <v>3649.1366428026199</v>
      </c>
      <c r="BP59" s="6">
        <v>3441.1911369040499</v>
      </c>
      <c r="BQ59" s="6">
        <v>3415.92038677356</v>
      </c>
      <c r="BR59" s="6">
        <v>3437.6741630339502</v>
      </c>
      <c r="BS59" s="6">
        <v>3175.1203909195201</v>
      </c>
      <c r="BT59" s="6">
        <v>4051.0180577824299</v>
      </c>
      <c r="BU59" s="6">
        <v>3823.5999937015099</v>
      </c>
      <c r="BV59" s="6">
        <v>4187.9584938388398</v>
      </c>
      <c r="BW59" s="6">
        <v>4183.8880094710703</v>
      </c>
      <c r="BX59" s="6">
        <v>4480.4902520940796</v>
      </c>
      <c r="BY59" s="6">
        <v>4901.6823115721299</v>
      </c>
      <c r="BZ59" s="6">
        <v>5381.8741452445602</v>
      </c>
      <c r="CA59" s="6">
        <v>6064.09569286021</v>
      </c>
      <c r="CB59" s="6">
        <v>6578.5384015419904</v>
      </c>
      <c r="CC59" s="6">
        <v>7102.1503706769399</v>
      </c>
      <c r="CD59" s="6">
        <v>7529.4066109444702</v>
      </c>
      <c r="CE59" s="6">
        <v>7528.4184464998398</v>
      </c>
      <c r="CF59" s="6">
        <v>6595.8937006873502</v>
      </c>
      <c r="CG59" s="6">
        <v>4975.3100466446003</v>
      </c>
      <c r="CH59" s="6">
        <v>2749.6819230139999</v>
      </c>
      <c r="CI59" s="6">
        <v>964.77483577992905</v>
      </c>
      <c r="CJ59" s="6">
        <v>151.94306897071101</v>
      </c>
      <c r="CK59" s="6">
        <v>-11.993800952205101</v>
      </c>
      <c r="CL59" s="6">
        <v>-30.0443979129608</v>
      </c>
      <c r="CM59" s="6">
        <v>-45.487849057355703</v>
      </c>
      <c r="CN59" s="6">
        <v>-63.347679265766303</v>
      </c>
      <c r="CO59" s="6">
        <v>-28.218225232378799</v>
      </c>
      <c r="CP59" s="6">
        <v>10.6969913449554</v>
      </c>
    </row>
    <row r="60" spans="3:94" x14ac:dyDescent="0.35">
      <c r="C60" s="1">
        <v>4.6589872267598897</v>
      </c>
      <c r="D60" s="1">
        <v>4.63450674027274</v>
      </c>
      <c r="E60" s="1">
        <v>4.61434033894992</v>
      </c>
      <c r="F60" s="1">
        <v>4.5904488722139503</v>
      </c>
      <c r="G60" s="1">
        <v>4.5606432870348099</v>
      </c>
      <c r="H60" s="1">
        <v>4.5328281695055903</v>
      </c>
      <c r="I60" s="1">
        <v>4.4952535411390002</v>
      </c>
      <c r="J60" s="1">
        <v>4.4468828302182803</v>
      </c>
      <c r="K60" s="1">
        <v>4.4059817447472396</v>
      </c>
      <c r="L60" s="1">
        <v>4.3569114287364501</v>
      </c>
      <c r="M60" s="1">
        <v>4.3226405346499899</v>
      </c>
      <c r="N60" s="1">
        <v>4.2834890204974201</v>
      </c>
      <c r="O60" s="1">
        <v>4.2347444004101202</v>
      </c>
      <c r="P60" s="1">
        <v>4.1791212213747704</v>
      </c>
      <c r="Q60" s="1">
        <v>4.1408004692093003</v>
      </c>
      <c r="R60" s="1">
        <v>4.1117471547750899</v>
      </c>
      <c r="S60" s="1">
        <v>4.1068305698982099</v>
      </c>
      <c r="T60" s="1">
        <v>4.1303372913695098</v>
      </c>
      <c r="U60" s="1">
        <v>4.1596623171807003</v>
      </c>
      <c r="V60" s="1">
        <v>4.2041990290009998</v>
      </c>
      <c r="W60" s="1">
        <v>4.2783128604579197</v>
      </c>
      <c r="X60" s="1">
        <v>4.3446118634799697</v>
      </c>
      <c r="Y60" s="1">
        <v>4.4230682430358401</v>
      </c>
      <c r="Z60" s="1">
        <v>4.4862006763039899</v>
      </c>
      <c r="AA60" s="1">
        <v>4.5421455611478896</v>
      </c>
      <c r="AB60" s="1">
        <v>4.5865824244288103</v>
      </c>
      <c r="AC60" s="1">
        <v>4.6308660059320603</v>
      </c>
      <c r="AD60" s="1">
        <v>4.6759558325660899</v>
      </c>
      <c r="AE60" s="1">
        <v>4.7083542970728303</v>
      </c>
      <c r="AF60" s="1">
        <v>4.7395002654869902</v>
      </c>
      <c r="AG60" s="6"/>
      <c r="AH60" s="7">
        <v>-1.0469707703585599E-2</v>
      </c>
      <c r="AI60" s="7">
        <v>-6.4659847434043599E-3</v>
      </c>
      <c r="AJ60" s="7">
        <v>3.4721705461051898E-3</v>
      </c>
      <c r="AK60" s="7">
        <v>3.9007083800127601E-3</v>
      </c>
      <c r="AL60" s="7">
        <v>2.3990307617486298E-3</v>
      </c>
      <c r="AM60" s="7">
        <v>1.40689310513674E-2</v>
      </c>
      <c r="AN60" s="7">
        <v>1.42706373953013E-2</v>
      </c>
      <c r="AO60" s="7">
        <v>-2.7830195743755201E-3</v>
      </c>
      <c r="AP60" s="7">
        <v>-1.4426626551740001E-2</v>
      </c>
      <c r="AQ60" s="7">
        <v>-8.8256938546307107E-3</v>
      </c>
      <c r="AR60" s="7">
        <v>1.28565771340413E-2</v>
      </c>
      <c r="AS60" s="7">
        <v>1.80962582042857E-2</v>
      </c>
      <c r="AT60" s="7">
        <v>-4.6841216309171296E-3</v>
      </c>
      <c r="AU60" s="7">
        <v>-4.4283704793388903E-2</v>
      </c>
      <c r="AV60" s="7">
        <v>-8.2882151516416203E-2</v>
      </c>
      <c r="AW60" s="7">
        <v>-9.9286870927598303E-2</v>
      </c>
      <c r="AX60" s="7">
        <v>-0.11252379826738999</v>
      </c>
      <c r="AY60" s="7">
        <v>-9.0998509767706195E-2</v>
      </c>
      <c r="AZ60" s="7">
        <v>-6.0389566188350903E-2</v>
      </c>
      <c r="BA60" s="7">
        <v>-6.7128677334032605E-2</v>
      </c>
      <c r="BB60" s="7">
        <v>-3.7013977854143697E-2</v>
      </c>
      <c r="BC60" s="7">
        <v>-1.4281835465397099E-3</v>
      </c>
      <c r="BD60" s="7">
        <v>3.5314340862212301E-2</v>
      </c>
      <c r="BE60" s="7">
        <v>4.5161167581787301E-2</v>
      </c>
      <c r="BF60" s="7">
        <v>2.7783430244831101E-2</v>
      </c>
      <c r="BG60" s="7">
        <v>1.7254542204859301E-2</v>
      </c>
      <c r="BH60" s="7">
        <v>1.18295186056015E-2</v>
      </c>
      <c r="BI60" s="7">
        <v>3.37316542440735E-3</v>
      </c>
      <c r="BJ60" s="7">
        <v>1.19133320171896E-3</v>
      </c>
      <c r="BK60" s="7">
        <v>1.8733398932025501E-4</v>
      </c>
      <c r="BL60" s="6"/>
      <c r="BM60" s="6">
        <v>179.027679807384</v>
      </c>
      <c r="BN60" s="6">
        <v>281.96484502675702</v>
      </c>
      <c r="BO60" s="6">
        <v>319.58047480192403</v>
      </c>
      <c r="BP60" s="6">
        <v>357.74801596595</v>
      </c>
      <c r="BQ60" s="6">
        <v>401.445305950006</v>
      </c>
      <c r="BR60" s="6">
        <v>510.29246830681501</v>
      </c>
      <c r="BS60" s="6">
        <v>791.94872711358198</v>
      </c>
      <c r="BT60" s="6">
        <v>1353.0767264024</v>
      </c>
      <c r="BU60" s="6">
        <v>1688.3024939079</v>
      </c>
      <c r="BV60" s="6">
        <v>1883.5199029476701</v>
      </c>
      <c r="BW60" s="6">
        <v>1395.6743041984901</v>
      </c>
      <c r="BX60" s="6">
        <v>1406.2758090351199</v>
      </c>
      <c r="BY60" s="6">
        <v>2145.5467277674902</v>
      </c>
      <c r="BZ60" s="6">
        <v>3055.4043090220798</v>
      </c>
      <c r="CA60" s="6">
        <v>3771.1682749873398</v>
      </c>
      <c r="CB60" s="6">
        <v>4296.8873399024496</v>
      </c>
      <c r="CC60" s="6">
        <v>4945.7822182701002</v>
      </c>
      <c r="CD60" s="6">
        <v>5116.0650848495197</v>
      </c>
      <c r="CE60" s="6">
        <v>4661.8672200359897</v>
      </c>
      <c r="CF60" s="6">
        <v>4404.98699778625</v>
      </c>
      <c r="CG60" s="6">
        <v>3913.2794401407</v>
      </c>
      <c r="CH60" s="6">
        <v>3110.7777780791698</v>
      </c>
      <c r="CI60" s="6">
        <v>1992.6268979711999</v>
      </c>
      <c r="CJ60" s="6">
        <v>818.83929393137396</v>
      </c>
      <c r="CK60" s="6">
        <v>323.55825117341402</v>
      </c>
      <c r="CL60" s="6">
        <v>150.384117242613</v>
      </c>
      <c r="CM60" s="6">
        <v>134.012547372906</v>
      </c>
      <c r="CN60" s="6">
        <v>163.58698492085099</v>
      </c>
      <c r="CO60" s="6">
        <v>71.716704728581803</v>
      </c>
      <c r="CP60" s="6">
        <v>47.001226503265897</v>
      </c>
    </row>
    <row r="61" spans="3:94" x14ac:dyDescent="0.35">
      <c r="C61" s="1">
        <v>4.0965744352912896</v>
      </c>
      <c r="D61" s="1">
        <v>4.0651616023394901</v>
      </c>
      <c r="E61" s="1">
        <v>4.0444902254923898</v>
      </c>
      <c r="F61" s="1">
        <v>4.04953234666434</v>
      </c>
      <c r="G61" s="1">
        <v>4.0601409753646003</v>
      </c>
      <c r="H61" s="1">
        <v>4.0540179197547097</v>
      </c>
      <c r="I61" s="1">
        <v>4.0753321681011796</v>
      </c>
      <c r="J61" s="1">
        <v>4.0675568880792703</v>
      </c>
      <c r="K61" s="1">
        <v>4.0770341085061403</v>
      </c>
      <c r="L61" s="1">
        <v>4.0635603930851003</v>
      </c>
      <c r="M61" s="1">
        <v>4.0475817079582104</v>
      </c>
      <c r="N61" s="1">
        <v>4.0093241734296301</v>
      </c>
      <c r="O61" s="1">
        <v>3.95645978011573</v>
      </c>
      <c r="P61" s="1">
        <v>3.9168215724269402</v>
      </c>
      <c r="Q61" s="1">
        <v>3.8775901086960198</v>
      </c>
      <c r="R61" s="1">
        <v>3.8376032066842698</v>
      </c>
      <c r="S61" s="1">
        <v>3.8028176020210198</v>
      </c>
      <c r="T61" s="1">
        <v>3.76149319687423</v>
      </c>
      <c r="U61" s="1">
        <v>3.7248577173577302</v>
      </c>
      <c r="V61" s="1">
        <v>3.74928839570391</v>
      </c>
      <c r="W61" s="1">
        <v>3.8075696874398899</v>
      </c>
      <c r="X61" s="1">
        <v>3.87995492477864</v>
      </c>
      <c r="Y61" s="1">
        <v>3.9500945523790598</v>
      </c>
      <c r="Z61" s="1">
        <v>4.0259217236215799</v>
      </c>
      <c r="AA61" s="1">
        <v>4.0743040035370397</v>
      </c>
      <c r="AB61" s="1">
        <v>4.1266180602456197</v>
      </c>
      <c r="AC61" s="1">
        <v>4.1797786442608702</v>
      </c>
      <c r="AD61" s="1">
        <v>4.2335375488683402</v>
      </c>
      <c r="AE61" s="1">
        <v>4.2759665115714398</v>
      </c>
      <c r="AF61" s="1">
        <v>4.3250270158185202</v>
      </c>
      <c r="AG61" s="6"/>
      <c r="AH61" s="7">
        <v>-2.9209126176660701E-3</v>
      </c>
      <c r="AI61" s="7">
        <v>1.12901461776179E-2</v>
      </c>
      <c r="AJ61" s="7">
        <v>-3.27407990188621E-2</v>
      </c>
      <c r="AK61" s="7">
        <v>-3.4612455241561799E-2</v>
      </c>
      <c r="AL61" s="7">
        <v>-2.35367058455004E-2</v>
      </c>
      <c r="AM61" s="7">
        <v>-3.3450959296051901E-2</v>
      </c>
      <c r="AN61" s="7">
        <v>-2.4594112513532201E-2</v>
      </c>
      <c r="AO61" s="7">
        <v>-1.0971050611706301E-3</v>
      </c>
      <c r="AP61" s="7">
        <v>3.2815408136315997E-2</v>
      </c>
      <c r="AQ61" s="7">
        <v>5.3729540404885499E-2</v>
      </c>
      <c r="AR61" s="7">
        <v>5.1225964150393898E-2</v>
      </c>
      <c r="AS61" s="7">
        <v>3.6591198293579E-2</v>
      </c>
      <c r="AT61" s="7">
        <v>3.0073937033475002E-3</v>
      </c>
      <c r="AU61" s="7">
        <v>-2.0965099647619001E-2</v>
      </c>
      <c r="AV61" s="7">
        <v>-2.39910893168678E-2</v>
      </c>
      <c r="AW61" s="7">
        <v>-2.2385817918747799E-2</v>
      </c>
      <c r="AX61" s="7">
        <v>-4.4488432295857902E-2</v>
      </c>
      <c r="AY61" s="7">
        <v>-0.10182968951894</v>
      </c>
      <c r="AZ61" s="7">
        <v>-0.18961320563882</v>
      </c>
      <c r="BA61" s="7">
        <v>-0.17237692523704801</v>
      </c>
      <c r="BB61" s="7">
        <v>-0.101070441301176</v>
      </c>
      <c r="BC61" s="7">
        <v>-1.28064181688269E-2</v>
      </c>
      <c r="BD61" s="7">
        <v>4.4249154280852597E-2</v>
      </c>
      <c r="BE61" s="7">
        <v>5.9162686277625803E-2</v>
      </c>
      <c r="BF61" s="7">
        <v>4.8404841095677997E-2</v>
      </c>
      <c r="BG61" s="7">
        <v>2.64732435115759E-2</v>
      </c>
      <c r="BH61" s="7">
        <v>2.3965247108374998E-2</v>
      </c>
      <c r="BI61" s="7">
        <v>1.78860395113223E-2</v>
      </c>
      <c r="BJ61" s="7">
        <v>1.3886134988562599E-2</v>
      </c>
      <c r="BK61" s="7">
        <v>1.44491025752384E-2</v>
      </c>
      <c r="BL61" s="6"/>
      <c r="BM61" s="6">
        <v>291.74873772355301</v>
      </c>
      <c r="BN61" s="6">
        <v>288.44830973297098</v>
      </c>
      <c r="BO61" s="6">
        <v>570.14930888693095</v>
      </c>
      <c r="BP61" s="6">
        <v>856.29842017144802</v>
      </c>
      <c r="BQ61" s="6">
        <v>847.83690670515705</v>
      </c>
      <c r="BR61" s="6">
        <v>763.11736865845899</v>
      </c>
      <c r="BS61" s="6">
        <v>1411.3291885623901</v>
      </c>
      <c r="BT61" s="6">
        <v>1753.5514375923401</v>
      </c>
      <c r="BU61" s="6">
        <v>1775.93537584249</v>
      </c>
      <c r="BV61" s="6">
        <v>1591.4700954023001</v>
      </c>
      <c r="BW61" s="6">
        <v>1838.9576325134101</v>
      </c>
      <c r="BX61" s="6">
        <v>1787.97342851385</v>
      </c>
      <c r="BY61" s="6">
        <v>2361.5821782319899</v>
      </c>
      <c r="BZ61" s="6">
        <v>2676.2036381182302</v>
      </c>
      <c r="CA61" s="6">
        <v>3179.1535218190702</v>
      </c>
      <c r="CB61" s="6">
        <v>3950.69281599039</v>
      </c>
      <c r="CC61" s="6">
        <v>4585.7392846919502</v>
      </c>
      <c r="CD61" s="6">
        <v>5477.5080028094299</v>
      </c>
      <c r="CE61" s="6">
        <v>6478.58953924036</v>
      </c>
      <c r="CF61" s="6">
        <v>6775.72247561518</v>
      </c>
      <c r="CG61" s="6">
        <v>5807.4853788927903</v>
      </c>
      <c r="CH61" s="6">
        <v>3814.9317848307901</v>
      </c>
      <c r="CI61" s="6">
        <v>2141.4902188435299</v>
      </c>
      <c r="CJ61" s="6">
        <v>1059.2801067308601</v>
      </c>
      <c r="CK61" s="6">
        <v>443.10073267359797</v>
      </c>
      <c r="CL61" s="6">
        <v>113.176911526903</v>
      </c>
      <c r="CM61" s="6">
        <v>61.6818713515421</v>
      </c>
      <c r="CN61" s="6">
        <v>52.840556064720097</v>
      </c>
      <c r="CO61" s="6">
        <v>86.318611483474896</v>
      </c>
      <c r="CP61" s="6">
        <v>136.54530792164601</v>
      </c>
    </row>
    <row r="62" spans="3:94" x14ac:dyDescent="0.35">
      <c r="C62" s="1">
        <v>4.3296106058506298</v>
      </c>
      <c r="D62" s="1">
        <v>4.4366805038950501</v>
      </c>
      <c r="E62" s="1">
        <v>4.5105724178538598</v>
      </c>
      <c r="F62" s="1">
        <v>4.5301515743260801</v>
      </c>
      <c r="G62" s="1">
        <v>4.5374096204834498</v>
      </c>
      <c r="H62" s="1">
        <v>4.52694184648335</v>
      </c>
      <c r="I62" s="1">
        <v>4.5177739016106697</v>
      </c>
      <c r="J62" s="1">
        <v>4.4862402538810802</v>
      </c>
      <c r="K62" s="1">
        <v>4.4888117478331102</v>
      </c>
      <c r="L62" s="1">
        <v>4.4746963048306299</v>
      </c>
      <c r="M62" s="1">
        <v>4.4518872096850099</v>
      </c>
      <c r="N62" s="1">
        <v>4.4462711400695802</v>
      </c>
      <c r="O62" s="1">
        <v>4.4069308767637203</v>
      </c>
      <c r="P62" s="1">
        <v>4.3807963426361498</v>
      </c>
      <c r="Q62" s="1">
        <v>4.3697103004785101</v>
      </c>
      <c r="R62" s="1">
        <v>4.33448475332127</v>
      </c>
      <c r="S62" s="1">
        <v>4.3214864737238896</v>
      </c>
      <c r="T62" s="1">
        <v>4.3051700033766096</v>
      </c>
      <c r="U62" s="1">
        <v>4.29358627181474</v>
      </c>
      <c r="V62" s="1">
        <v>4.3029230105084304</v>
      </c>
      <c r="W62" s="1">
        <v>4.3338584941415998</v>
      </c>
      <c r="X62" s="1">
        <v>4.3736615275314996</v>
      </c>
      <c r="Y62" s="1">
        <v>4.4116087914933804</v>
      </c>
      <c r="Z62" s="1">
        <v>4.4478738445489299</v>
      </c>
      <c r="AA62" s="1">
        <v>4.4782314270969703</v>
      </c>
      <c r="AB62" s="1">
        <v>4.4890412940934104</v>
      </c>
      <c r="AC62" s="1">
        <v>4.50799647855436</v>
      </c>
      <c r="AD62" s="1">
        <v>4.5406757816525101</v>
      </c>
      <c r="AE62" s="1">
        <v>4.5520331503409999</v>
      </c>
      <c r="AF62" s="1">
        <v>4.5676753778999597</v>
      </c>
      <c r="AG62" s="6"/>
      <c r="AH62" s="7">
        <v>-6.3987437829872304E-2</v>
      </c>
      <c r="AI62" s="7">
        <v>-2.6062017690877601E-2</v>
      </c>
      <c r="AJ62" s="7">
        <v>2.2565334274586599E-2</v>
      </c>
      <c r="AK62" s="7">
        <v>1.7010617424068401E-2</v>
      </c>
      <c r="AL62" s="7">
        <v>2.55446259661559E-2</v>
      </c>
      <c r="AM62" s="7">
        <v>1.25832822910371E-2</v>
      </c>
      <c r="AN62" s="7">
        <v>-1.1707351697956199E-2</v>
      </c>
      <c r="AO62" s="7">
        <v>-2.8069988765586602E-2</v>
      </c>
      <c r="AP62" s="7">
        <v>-4.4810163493371798E-3</v>
      </c>
      <c r="AQ62" s="7">
        <v>1.1293020575056999E-2</v>
      </c>
      <c r="AR62" s="7">
        <v>1.36645851369254E-2</v>
      </c>
      <c r="AS62" s="7">
        <v>8.4209117877359907E-3</v>
      </c>
      <c r="AT62" s="7">
        <v>-8.7192670277028098E-3</v>
      </c>
      <c r="AU62" s="7">
        <v>-2.03119423480481E-2</v>
      </c>
      <c r="AV62" s="7">
        <v>-1.70292063212205E-2</v>
      </c>
      <c r="AW62" s="7">
        <v>-3.30944114612087E-2</v>
      </c>
      <c r="AX62" s="7">
        <v>-4.1040304583279799E-2</v>
      </c>
      <c r="AY62" s="7">
        <v>-6.2006407173156697E-2</v>
      </c>
      <c r="AZ62" s="7">
        <v>-7.9514669512591202E-2</v>
      </c>
      <c r="BA62" s="7">
        <v>-7.9827332127005504E-2</v>
      </c>
      <c r="BB62" s="7">
        <v>-5.30327125720821E-2</v>
      </c>
      <c r="BC62" s="7">
        <v>-1.41413835585389E-2</v>
      </c>
      <c r="BD62" s="7">
        <v>6.4329867565475997E-3</v>
      </c>
      <c r="BE62" s="7">
        <v>3.2742515984679497E-2</v>
      </c>
      <c r="BF62" s="7">
        <v>2.3216229021816401E-2</v>
      </c>
      <c r="BG62" s="7">
        <v>-1.14366122887352E-3</v>
      </c>
      <c r="BH62" s="7">
        <v>-1.78838808713517E-2</v>
      </c>
      <c r="BI62" s="7">
        <v>7.3201455390635804E-3</v>
      </c>
      <c r="BJ62" s="7">
        <v>4.7286185576935402E-3</v>
      </c>
      <c r="BK62" s="7">
        <v>-5.2906449093300797E-3</v>
      </c>
      <c r="BL62" s="6"/>
      <c r="BM62" s="6">
        <v>138.69254652593199</v>
      </c>
      <c r="BN62" s="6">
        <v>234.74139871073001</v>
      </c>
      <c r="BO62" s="6">
        <v>348.71988283278699</v>
      </c>
      <c r="BP62" s="6">
        <v>523.30088107734196</v>
      </c>
      <c r="BQ62" s="6">
        <v>644.58665650285195</v>
      </c>
      <c r="BR62" s="6">
        <v>865.29673747800598</v>
      </c>
      <c r="BS62" s="6">
        <v>1073.9303392105901</v>
      </c>
      <c r="BT62" s="6">
        <v>1482.18865585155</v>
      </c>
      <c r="BU62" s="6">
        <v>1367.85128229573</v>
      </c>
      <c r="BV62" s="6">
        <v>1419.36299225474</v>
      </c>
      <c r="BW62" s="6">
        <v>1422.0525613258501</v>
      </c>
      <c r="BX62" s="6">
        <v>1793.12352166093</v>
      </c>
      <c r="BY62" s="6">
        <v>2646.42024408824</v>
      </c>
      <c r="BZ62" s="6">
        <v>3241.78169137534</v>
      </c>
      <c r="CA62" s="6">
        <v>3575.9125670972999</v>
      </c>
      <c r="CB62" s="6">
        <v>4336.3854266609796</v>
      </c>
      <c r="CC62" s="6">
        <v>4692.0393303501596</v>
      </c>
      <c r="CD62" s="6">
        <v>5068.3765876372299</v>
      </c>
      <c r="CE62" s="6">
        <v>5145.5591280092804</v>
      </c>
      <c r="CF62" s="6">
        <v>5435.2283502427099</v>
      </c>
      <c r="CG62" s="6">
        <v>4864.7295652593803</v>
      </c>
      <c r="CH62" s="6">
        <v>4034.3828932690999</v>
      </c>
      <c r="CI62" s="6">
        <v>2716.5655123736801</v>
      </c>
      <c r="CJ62" s="6">
        <v>1674.64555266356</v>
      </c>
      <c r="CK62" s="6">
        <v>810.516033373342</v>
      </c>
      <c r="CL62" s="6">
        <v>246.90358990030401</v>
      </c>
      <c r="CM62" s="6">
        <v>51.192541378065599</v>
      </c>
      <c r="CN62" s="6">
        <v>50.126450745415802</v>
      </c>
      <c r="CO62" s="6">
        <v>65.755189090578398</v>
      </c>
      <c r="CP62" s="6">
        <v>96.221816737771604</v>
      </c>
    </row>
    <row r="63" spans="3:94" x14ac:dyDescent="0.35">
      <c r="C63" s="1">
        <v>4.3468368792751004</v>
      </c>
      <c r="D63" s="1">
        <v>4.3113573804179603</v>
      </c>
      <c r="E63" s="1">
        <v>4.2911830298769402</v>
      </c>
      <c r="F63" s="1">
        <v>4.2702727649498202</v>
      </c>
      <c r="G63" s="1">
        <v>4.25014442674824</v>
      </c>
      <c r="H63" s="1">
        <v>4.2351209937232897</v>
      </c>
      <c r="I63" s="1">
        <v>4.21995310934446</v>
      </c>
      <c r="J63" s="1">
        <v>4.2151549867678497</v>
      </c>
      <c r="K63" s="1">
        <v>4.2028090283096802</v>
      </c>
      <c r="L63" s="1">
        <v>4.1863961543686097</v>
      </c>
      <c r="M63" s="1">
        <v>4.1693651821857598</v>
      </c>
      <c r="N63" s="1">
        <v>4.1551180937604801</v>
      </c>
      <c r="O63" s="1">
        <v>4.1424991621196101</v>
      </c>
      <c r="P63" s="1">
        <v>4.1070847689374803</v>
      </c>
      <c r="Q63" s="1">
        <v>4.0580019151253</v>
      </c>
      <c r="R63" s="1">
        <v>4.0029992548436502</v>
      </c>
      <c r="S63" s="1">
        <v>3.93865628473353</v>
      </c>
      <c r="T63" s="1">
        <v>3.9185039792062701</v>
      </c>
      <c r="U63" s="1">
        <v>3.93622620910245</v>
      </c>
      <c r="V63" s="1">
        <v>3.9983293562603799</v>
      </c>
      <c r="W63" s="1">
        <v>4.0688042885905604</v>
      </c>
      <c r="X63" s="1">
        <v>4.1338583548805303</v>
      </c>
      <c r="Y63" s="1">
        <v>4.1888433663973901</v>
      </c>
      <c r="Z63" s="1">
        <v>4.2337357434684098</v>
      </c>
      <c r="AA63" s="1">
        <v>4.2746636925099804</v>
      </c>
      <c r="AB63" s="1">
        <v>4.2928598787858299</v>
      </c>
      <c r="AC63" s="1">
        <v>4.3198212712097197</v>
      </c>
      <c r="AD63" s="1">
        <v>4.3430521122484498</v>
      </c>
      <c r="AE63" s="1">
        <v>4.3722666307167897</v>
      </c>
      <c r="AF63" s="1">
        <v>4.4037962591751603</v>
      </c>
      <c r="AG63" s="6"/>
      <c r="AH63" s="7">
        <v>5.2908166010235003E-3</v>
      </c>
      <c r="AI63" s="7">
        <v>-1.2162420630347601E-2</v>
      </c>
      <c r="AJ63" s="7">
        <v>-1.28343453046639E-3</v>
      </c>
      <c r="AK63" s="7">
        <v>-1.2417517603998699E-2</v>
      </c>
      <c r="AL63" s="7">
        <v>-1.73768420083301E-2</v>
      </c>
      <c r="AM63" s="7">
        <v>-1.9942863376321299E-2</v>
      </c>
      <c r="AN63" s="7">
        <v>-1.9976119446696802E-2</v>
      </c>
      <c r="AO63" s="7">
        <v>-8.3201472530196796E-4</v>
      </c>
      <c r="AP63" s="7">
        <v>3.100143463351E-3</v>
      </c>
      <c r="AQ63" s="7">
        <v>-2.3435126734901602E-3</v>
      </c>
      <c r="AR63" s="7">
        <v>-4.7167592589067702E-3</v>
      </c>
      <c r="AS63" s="7">
        <v>2.1203951147152299E-2</v>
      </c>
      <c r="AT63" s="7">
        <v>5.0740287032563003E-2</v>
      </c>
      <c r="AU63" s="7">
        <v>5.7315787490363299E-2</v>
      </c>
      <c r="AV63" s="7">
        <v>2.59684250953203E-2</v>
      </c>
      <c r="AW63" s="7">
        <v>-4.1371722135513399E-2</v>
      </c>
      <c r="AX63" s="7">
        <v>-0.15287264692585101</v>
      </c>
      <c r="AY63" s="7">
        <v>-0.20466434930741001</v>
      </c>
      <c r="AZ63" s="7">
        <v>-0.176520870877932</v>
      </c>
      <c r="BA63" s="7">
        <v>-7.69403167575754E-2</v>
      </c>
      <c r="BB63" s="7">
        <v>-6.1370494329510706E-5</v>
      </c>
      <c r="BC63" s="7">
        <v>4.1472976049589397E-2</v>
      </c>
      <c r="BD63" s="7">
        <v>5.3076519211103103E-2</v>
      </c>
      <c r="BE63" s="7">
        <v>4.6945959339697203E-2</v>
      </c>
      <c r="BF63" s="7">
        <v>3.76386375506573E-2</v>
      </c>
      <c r="BG63" s="7">
        <v>6.4086078517532202E-3</v>
      </c>
      <c r="BH63" s="7">
        <v>-8.0596722268641893E-3</v>
      </c>
      <c r="BI63" s="7">
        <v>-8.1369673180922298E-3</v>
      </c>
      <c r="BJ63" s="7">
        <v>-3.9946450281985501E-3</v>
      </c>
      <c r="BK63" s="7">
        <v>4.1102379870531598E-3</v>
      </c>
      <c r="BL63" s="6"/>
      <c r="BM63" s="6">
        <v>30.385420601751701</v>
      </c>
      <c r="BN63" s="6">
        <v>79.6769291183344</v>
      </c>
      <c r="BO63" s="6">
        <v>117.030489796151</v>
      </c>
      <c r="BP63" s="6">
        <v>145.531112470127</v>
      </c>
      <c r="BQ63" s="6">
        <v>201.48912890266899</v>
      </c>
      <c r="BR63" s="6">
        <v>191.129122816131</v>
      </c>
      <c r="BS63" s="6">
        <v>309.76970302710401</v>
      </c>
      <c r="BT63" s="6">
        <v>271.01804556603003</v>
      </c>
      <c r="BU63" s="6">
        <v>317.09373898489599</v>
      </c>
      <c r="BV63" s="6">
        <v>737.17613528392303</v>
      </c>
      <c r="BW63" s="6">
        <v>884.16326694116106</v>
      </c>
      <c r="BX63" s="6">
        <v>934.62857663601301</v>
      </c>
      <c r="BY63" s="6">
        <v>920.67075022911604</v>
      </c>
      <c r="BZ63" s="6">
        <v>1190.22281346668</v>
      </c>
      <c r="CA63" s="6">
        <v>1874.43401625765</v>
      </c>
      <c r="CB63" s="6">
        <v>3143.2473211911401</v>
      </c>
      <c r="CC63" s="6">
        <v>4722.2835160270097</v>
      </c>
      <c r="CD63" s="6">
        <v>5878.18725890719</v>
      </c>
      <c r="CE63" s="6">
        <v>6154.3143015100304</v>
      </c>
      <c r="CF63" s="6">
        <v>5406.2381880173898</v>
      </c>
      <c r="CG63" s="6">
        <v>4066.50834578487</v>
      </c>
      <c r="CH63" s="6">
        <v>2606.71145228561</v>
      </c>
      <c r="CI63" s="6">
        <v>1521.2283811198899</v>
      </c>
      <c r="CJ63" s="6">
        <v>711.45943621106005</v>
      </c>
      <c r="CK63" s="6">
        <v>346.37999297443099</v>
      </c>
      <c r="CL63" s="6">
        <v>290.36461777385801</v>
      </c>
      <c r="CM63" s="6">
        <v>197.24791423809</v>
      </c>
      <c r="CN63" s="6">
        <v>113.92512531900501</v>
      </c>
      <c r="CO63" s="6">
        <v>56.304497404112702</v>
      </c>
      <c r="CP63" s="6">
        <v>78.193950071672404</v>
      </c>
    </row>
    <row r="64" spans="3:94" x14ac:dyDescent="0.35">
      <c r="C64" s="1">
        <v>4.1094201044911998</v>
      </c>
      <c r="D64" s="1">
        <v>4.1096857887199096</v>
      </c>
      <c r="E64" s="1">
        <v>4.1257503836843599</v>
      </c>
      <c r="F64" s="1">
        <v>4.1265999635991202</v>
      </c>
      <c r="G64" s="1">
        <v>4.118737604483</v>
      </c>
      <c r="H64" s="1">
        <v>4.11266305815015</v>
      </c>
      <c r="I64" s="1">
        <v>4.1066653540033098</v>
      </c>
      <c r="J64" s="1">
        <v>4.1037759815892398</v>
      </c>
      <c r="K64" s="1">
        <v>4.0967357449144597</v>
      </c>
      <c r="L64" s="1">
        <v>4.0863605426086798</v>
      </c>
      <c r="M64" s="1">
        <v>4.0688454430568504</v>
      </c>
      <c r="N64" s="1">
        <v>4.05432573646066</v>
      </c>
      <c r="O64" s="1">
        <v>4.0333960588845699</v>
      </c>
      <c r="P64" s="1">
        <v>4.0085703301451003</v>
      </c>
      <c r="Q64" s="1">
        <v>3.9771412232211101</v>
      </c>
      <c r="R64" s="1">
        <v>3.93782668985066</v>
      </c>
      <c r="S64" s="1">
        <v>3.8983667269489399</v>
      </c>
      <c r="T64" s="1">
        <v>3.8608290446715499</v>
      </c>
      <c r="U64" s="1">
        <v>3.84699025538798</v>
      </c>
      <c r="V64" s="1">
        <v>3.8621552382617699</v>
      </c>
      <c r="W64" s="1">
        <v>3.9034691900793299</v>
      </c>
      <c r="X64" s="1">
        <v>3.9577846316944001</v>
      </c>
      <c r="Y64" s="1">
        <v>4.0122712208775404</v>
      </c>
      <c r="Z64" s="1">
        <v>4.0677228743952698</v>
      </c>
      <c r="AA64" s="1">
        <v>4.1157134924963703</v>
      </c>
      <c r="AB64" s="1">
        <v>4.1545785220258198</v>
      </c>
      <c r="AC64" s="1">
        <v>4.1815318564589203</v>
      </c>
      <c r="AD64" s="1">
        <v>4.2332948287093597</v>
      </c>
      <c r="AE64" s="1">
        <v>4.27271392172619</v>
      </c>
      <c r="AF64" s="1">
        <v>4.3097564039770599</v>
      </c>
      <c r="AG64" s="6"/>
      <c r="AH64" s="7">
        <v>-8.4637596691241705E-3</v>
      </c>
      <c r="AI64" s="7">
        <v>-2.63107126343495E-2</v>
      </c>
      <c r="AJ64" s="7">
        <v>1.70326735891492E-3</v>
      </c>
      <c r="AK64" s="7">
        <v>7.8488264708996593E-3</v>
      </c>
      <c r="AL64" s="7">
        <v>-5.8886442119053502E-3</v>
      </c>
      <c r="AM64" s="7">
        <v>-1.40467554198856E-2</v>
      </c>
      <c r="AN64" s="7">
        <v>-5.0328491033531098E-3</v>
      </c>
      <c r="AO64" s="7">
        <v>4.3220899093413898E-3</v>
      </c>
      <c r="AP64" s="7">
        <v>1.02383629857252E-2</v>
      </c>
      <c r="AQ64" s="7">
        <v>1.3376880165027701E-2</v>
      </c>
      <c r="AR64" s="7">
        <v>1.27932140088676E-2</v>
      </c>
      <c r="AS64" s="7">
        <v>1.86415106595955E-2</v>
      </c>
      <c r="AT64" s="7">
        <v>2.4022328976103801E-2</v>
      </c>
      <c r="AU64" s="7">
        <v>2.95298058440728E-2</v>
      </c>
      <c r="AV64" s="7">
        <v>2.3340738791603002E-2</v>
      </c>
      <c r="AW64" s="7">
        <v>-2.7439808298226698E-3</v>
      </c>
      <c r="AX64" s="7">
        <v>-5.6020527710270197E-2</v>
      </c>
      <c r="AY64" s="7">
        <v>-0.108733447701446</v>
      </c>
      <c r="AZ64" s="7">
        <v>-0.13304846798112599</v>
      </c>
      <c r="BA64" s="7">
        <v>-0.118132895165945</v>
      </c>
      <c r="BB64" s="7">
        <v>-6.8655586461198098E-2</v>
      </c>
      <c r="BC64" s="7">
        <v>-1.09743347706406E-2</v>
      </c>
      <c r="BD64" s="7">
        <v>2.9115568483767999E-2</v>
      </c>
      <c r="BE64" s="7">
        <v>4.06836516953933E-2</v>
      </c>
      <c r="BF64" s="7">
        <v>4.68342435746903E-2</v>
      </c>
      <c r="BG64" s="7">
        <v>1.8972152360577602E-2</v>
      </c>
      <c r="BH64" s="7">
        <v>-3.5928768919291299E-4</v>
      </c>
      <c r="BI64" s="7">
        <v>1.54431428986207E-2</v>
      </c>
      <c r="BJ64" s="7">
        <v>2.1716813106564599E-2</v>
      </c>
      <c r="BK64" s="7">
        <v>1.13792692091242E-2</v>
      </c>
      <c r="BL64" s="6"/>
      <c r="BM64" s="6">
        <v>69.873741100035105</v>
      </c>
      <c r="BN64" s="6">
        <v>122.577916168298</v>
      </c>
      <c r="BO64" s="6">
        <v>133.93605323746601</v>
      </c>
      <c r="BP64" s="6">
        <v>174.98497726665201</v>
      </c>
      <c r="BQ64" s="6">
        <v>201.92455344349401</v>
      </c>
      <c r="BR64" s="6">
        <v>235.827059938416</v>
      </c>
      <c r="BS64" s="6">
        <v>269.71665499500898</v>
      </c>
      <c r="BT64" s="6">
        <v>441.83301512638798</v>
      </c>
      <c r="BU64" s="6">
        <v>604.97048288389499</v>
      </c>
      <c r="BV64" s="6">
        <v>750.60762275461502</v>
      </c>
      <c r="BW64" s="6">
        <v>1024.9678070113</v>
      </c>
      <c r="BX64" s="6">
        <v>1462.4702273650701</v>
      </c>
      <c r="BY64" s="6">
        <v>2084.5003512100102</v>
      </c>
      <c r="BZ64" s="6">
        <v>2944.24494996062</v>
      </c>
      <c r="CA64" s="6">
        <v>4334.6193137667897</v>
      </c>
      <c r="CB64" s="6">
        <v>6250.3102078637703</v>
      </c>
      <c r="CC64" s="6">
        <v>8214.3125880551597</v>
      </c>
      <c r="CD64" s="6">
        <v>10160.5881480319</v>
      </c>
      <c r="CE64" s="6">
        <v>11198.801339216199</v>
      </c>
      <c r="CF64" s="6">
        <v>10793.063308078001</v>
      </c>
      <c r="CG64" s="6">
        <v>8651.1621367391308</v>
      </c>
      <c r="CH64" s="6">
        <v>5797.18078647111</v>
      </c>
      <c r="CI64" s="6">
        <v>3161.64306060645</v>
      </c>
      <c r="CJ64" s="6">
        <v>1135.7291612055999</v>
      </c>
      <c r="CK64" s="6">
        <v>199.87741212495499</v>
      </c>
      <c r="CL64" s="6">
        <v>53.549577186697697</v>
      </c>
      <c r="CM64" s="6">
        <v>20.987152343515799</v>
      </c>
      <c r="CN64" s="6">
        <v>51.083809880738599</v>
      </c>
      <c r="CO64" s="6">
        <v>98.862573901783094</v>
      </c>
      <c r="CP64" s="6">
        <v>120.069246860989</v>
      </c>
    </row>
    <row r="65" spans="3:94" x14ac:dyDescent="0.35">
      <c r="C65" s="1">
        <v>3.5111047020614201</v>
      </c>
      <c r="D65" s="1">
        <v>3.4642023800832402</v>
      </c>
      <c r="E65" s="1">
        <v>3.4325768094545102</v>
      </c>
      <c r="F65" s="1">
        <v>3.3966994400100101</v>
      </c>
      <c r="G65" s="1">
        <v>3.3592430364300498</v>
      </c>
      <c r="H65" s="1">
        <v>3.3318877883961</v>
      </c>
      <c r="I65" s="1">
        <v>3.3117640411681299</v>
      </c>
      <c r="J65" s="1">
        <v>3.2880608925647401</v>
      </c>
      <c r="K65" s="1">
        <v>3.2659327402451499</v>
      </c>
      <c r="L65" s="1">
        <v>3.2372406118141801</v>
      </c>
      <c r="M65" s="1">
        <v>3.20694588542933</v>
      </c>
      <c r="N65" s="1">
        <v>3.1759207081145999</v>
      </c>
      <c r="O65" s="1">
        <v>3.1398986073354598</v>
      </c>
      <c r="P65" s="1">
        <v>3.1047908207080499</v>
      </c>
      <c r="Q65" s="1">
        <v>3.0731409710134101</v>
      </c>
      <c r="R65" s="1">
        <v>3.0463037328804798</v>
      </c>
      <c r="S65" s="1">
        <v>3.0293693672006201</v>
      </c>
      <c r="T65" s="1">
        <v>3.0308434211799802</v>
      </c>
      <c r="U65" s="1">
        <v>3.0496753842428399</v>
      </c>
      <c r="V65" s="1">
        <v>3.0864614050997998</v>
      </c>
      <c r="W65" s="1">
        <v>3.1387367383945</v>
      </c>
      <c r="X65" s="1">
        <v>3.2000965042325702</v>
      </c>
      <c r="Y65" s="1">
        <v>3.2635649025584499</v>
      </c>
      <c r="Z65" s="1">
        <v>3.3248662420384001</v>
      </c>
      <c r="AA65" s="1">
        <v>3.3844195695630299</v>
      </c>
      <c r="AB65" s="1">
        <v>3.3938177671626701</v>
      </c>
      <c r="AC65" s="1">
        <v>3.39556780397877</v>
      </c>
      <c r="AD65" s="1">
        <v>3.4466316602834302</v>
      </c>
      <c r="AE65" s="1">
        <v>3.4527056349632201</v>
      </c>
      <c r="AF65" s="1">
        <v>3.5106690976380501</v>
      </c>
      <c r="AG65" s="6"/>
      <c r="AH65" s="7">
        <v>3.78664097337384E-2</v>
      </c>
      <c r="AI65" s="7">
        <v>1.81297768624612E-2</v>
      </c>
      <c r="AJ65" s="7">
        <v>1.52997272484871E-2</v>
      </c>
      <c r="AK65" s="7">
        <v>9.1333484521757199E-3</v>
      </c>
      <c r="AL65" s="7">
        <v>-6.4401038600590804E-3</v>
      </c>
      <c r="AM65" s="7">
        <v>-5.0778632356191103E-3</v>
      </c>
      <c r="AN65" s="7">
        <v>6.5666995665347502E-3</v>
      </c>
      <c r="AO65" s="7">
        <v>1.8188068590603498E-2</v>
      </c>
      <c r="AP65" s="7">
        <v>3.2711169418256802E-2</v>
      </c>
      <c r="AQ65" s="7">
        <v>3.1234322384415501E-2</v>
      </c>
      <c r="AR65" s="7">
        <v>1.84145728301877E-2</v>
      </c>
      <c r="AS65" s="7">
        <v>1.8117275528168501E-2</v>
      </c>
      <c r="AT65" s="7">
        <v>1.6934576843876101E-2</v>
      </c>
      <c r="AU65" s="7">
        <v>-1.3315448307734E-2</v>
      </c>
      <c r="AV65" s="7">
        <v>-4.8590851917289499E-2</v>
      </c>
      <c r="AW65" s="7">
        <v>-8.6645111034872699E-2</v>
      </c>
      <c r="AX65" s="7">
        <v>-0.112598638654976</v>
      </c>
      <c r="AY65" s="7">
        <v>-0.12801585889838099</v>
      </c>
      <c r="AZ65" s="7">
        <v>-0.119962499035772</v>
      </c>
      <c r="BA65" s="7">
        <v>-0.105449369978891</v>
      </c>
      <c r="BB65" s="7">
        <v>-8.7944671713302697E-2</v>
      </c>
      <c r="BC65" s="7">
        <v>-1.52679303848359E-2</v>
      </c>
      <c r="BD65" s="7">
        <v>2.8262107267655701E-2</v>
      </c>
      <c r="BE65" s="7">
        <v>4.9797231001430298E-2</v>
      </c>
      <c r="BF65" s="7">
        <v>9.2336133557104003E-2</v>
      </c>
      <c r="BG65" s="7">
        <v>8.67571297104867E-2</v>
      </c>
      <c r="BH65" s="7">
        <v>5.6373877175056996E-3</v>
      </c>
      <c r="BI65" s="7">
        <v>4.2548535421741203E-2</v>
      </c>
      <c r="BJ65" s="7">
        <v>1.21725060899288E-2</v>
      </c>
      <c r="BK65" s="7">
        <v>-3.66510605162701E-3</v>
      </c>
      <c r="BL65" s="6"/>
      <c r="BM65" s="6">
        <v>352.59142298911399</v>
      </c>
      <c r="BN65" s="6">
        <v>380.66703935474197</v>
      </c>
      <c r="BO65" s="6">
        <v>435.294560440971</v>
      </c>
      <c r="BP65" s="6">
        <v>508.96213822119103</v>
      </c>
      <c r="BQ65" s="6">
        <v>577.55622585327399</v>
      </c>
      <c r="BR65" s="6">
        <v>805.06069993666199</v>
      </c>
      <c r="BS65" s="6">
        <v>1116.58718884361</v>
      </c>
      <c r="BT65" s="6">
        <v>1369.4133534448299</v>
      </c>
      <c r="BU65" s="6">
        <v>1572.9758098627799</v>
      </c>
      <c r="BV65" s="6">
        <v>1710.7977589586601</v>
      </c>
      <c r="BW65" s="6">
        <v>1796.3925701022299</v>
      </c>
      <c r="BX65" s="6">
        <v>2077.26658385569</v>
      </c>
      <c r="BY65" s="6">
        <v>2604.3064080976501</v>
      </c>
      <c r="BZ65" s="6">
        <v>3369.0004196028699</v>
      </c>
      <c r="CA65" s="6">
        <v>4257.9927858976998</v>
      </c>
      <c r="CB65" s="6">
        <v>5104.6345019984301</v>
      </c>
      <c r="CC65" s="6">
        <v>5836.9289252869303</v>
      </c>
      <c r="CD65" s="6">
        <v>6344.8176335137896</v>
      </c>
      <c r="CE65" s="6">
        <v>6280.2642942601296</v>
      </c>
      <c r="CF65" s="6">
        <v>5840.0351825268199</v>
      </c>
      <c r="CG65" s="6">
        <v>4909.1651988489803</v>
      </c>
      <c r="CH65" s="6">
        <v>3588.3201224970098</v>
      </c>
      <c r="CI65" s="6">
        <v>2453.3852364147301</v>
      </c>
      <c r="CJ65" s="6">
        <v>1400.36836965732</v>
      </c>
      <c r="CK65" s="6">
        <v>721.15128117994902</v>
      </c>
      <c r="CL65" s="6">
        <v>277.11727988141399</v>
      </c>
      <c r="CM65" s="6">
        <v>105.322666729261</v>
      </c>
      <c r="CN65" s="6">
        <v>80.099133838289802</v>
      </c>
      <c r="CO65" s="6">
        <v>79.144393768476206</v>
      </c>
      <c r="CP65" s="6">
        <v>65.099165447302894</v>
      </c>
    </row>
    <row r="66" spans="3:94" x14ac:dyDescent="0.35">
      <c r="C66" s="1">
        <v>4.1367258321391098</v>
      </c>
      <c r="D66" s="1">
        <v>4.0965605493025699</v>
      </c>
      <c r="E66" s="1">
        <v>4.0681324125006197</v>
      </c>
      <c r="F66" s="1">
        <v>4.0501523998696403</v>
      </c>
      <c r="G66" s="1">
        <v>4.0359929292954799</v>
      </c>
      <c r="H66" s="1">
        <v>4.0206279079968903</v>
      </c>
      <c r="I66" s="1">
        <v>4.0109535084091998</v>
      </c>
      <c r="J66" s="1">
        <v>3.9972575442518199</v>
      </c>
      <c r="K66" s="1">
        <v>3.9753319772528699</v>
      </c>
      <c r="L66" s="1">
        <v>3.9394504280742</v>
      </c>
      <c r="M66" s="1">
        <v>3.8880518591804498</v>
      </c>
      <c r="N66" s="1">
        <v>3.8260980509997702</v>
      </c>
      <c r="O66" s="1">
        <v>3.76151903186061</v>
      </c>
      <c r="P66" s="1">
        <v>3.6746711582389699</v>
      </c>
      <c r="Q66" s="1">
        <v>3.58266850325959</v>
      </c>
      <c r="R66" s="1">
        <v>3.4933940688985001</v>
      </c>
      <c r="S66" s="1">
        <v>3.4286067474668198</v>
      </c>
      <c r="T66" s="1">
        <v>3.3689185221458802</v>
      </c>
      <c r="U66" s="1">
        <v>3.3536178060331299</v>
      </c>
      <c r="V66" s="1">
        <v>3.4165619396820399</v>
      </c>
      <c r="W66" s="1">
        <v>3.5319127872332401</v>
      </c>
      <c r="X66" s="1">
        <v>3.6563261388949901</v>
      </c>
      <c r="Y66" s="1">
        <v>3.7849986139663301</v>
      </c>
      <c r="Z66" s="1">
        <v>3.9316441324217002</v>
      </c>
      <c r="AA66" s="1">
        <v>4.0586123992676404</v>
      </c>
      <c r="AB66" s="1">
        <v>4.1696857687252598</v>
      </c>
      <c r="AC66" s="1">
        <v>4.26818053196651</v>
      </c>
      <c r="AD66" s="1">
        <v>4.3538068656787203</v>
      </c>
      <c r="AE66" s="1">
        <v>4.4168050847179003</v>
      </c>
      <c r="AF66" s="1">
        <v>4.4661864740928996</v>
      </c>
      <c r="AG66" s="6"/>
      <c r="AH66" s="7">
        <v>-1.5746693932219701E-3</v>
      </c>
      <c r="AI66" s="7">
        <v>-1.04298952749901E-2</v>
      </c>
      <c r="AJ66" s="7">
        <v>-2.5370912663642199E-2</v>
      </c>
      <c r="AK66" s="7">
        <v>-2.0555381747783801E-2</v>
      </c>
      <c r="AL66" s="7">
        <v>-1.7636047834576299E-2</v>
      </c>
      <c r="AM66" s="7">
        <v>-1.8050012992868E-2</v>
      </c>
      <c r="AN66" s="7">
        <v>-2.2446443551185898E-6</v>
      </c>
      <c r="AO66" s="7">
        <v>2.6728812892014901E-2</v>
      </c>
      <c r="AP66" s="7">
        <v>4.6110605683727102E-2</v>
      </c>
      <c r="AQ66" s="7">
        <v>5.9752969492317599E-2</v>
      </c>
      <c r="AR66" s="7">
        <v>5.6585545307473999E-2</v>
      </c>
      <c r="AS66" s="7">
        <v>4.5941279827570097E-2</v>
      </c>
      <c r="AT66" s="7">
        <v>3.9561626153472799E-2</v>
      </c>
      <c r="AU66" s="7">
        <v>1.32647889140969E-2</v>
      </c>
      <c r="AV66" s="7">
        <v>-2.5778114432166599E-2</v>
      </c>
      <c r="AW66" s="7">
        <v>-8.3171034244126099E-2</v>
      </c>
      <c r="AX66" s="7">
        <v>-0.15042978301201501</v>
      </c>
      <c r="AY66" s="7">
        <v>-0.233244314272713</v>
      </c>
      <c r="AZ66" s="7">
        <v>-0.27798173313811803</v>
      </c>
      <c r="BA66" s="7">
        <v>-0.19852844157556901</v>
      </c>
      <c r="BB66" s="7">
        <v>-0.10613612916601201</v>
      </c>
      <c r="BC66" s="7">
        <v>-9.1086690716796703E-2</v>
      </c>
      <c r="BD66" s="7">
        <v>1.5355000935819599E-2</v>
      </c>
      <c r="BE66" s="7">
        <v>0.100585743381071</v>
      </c>
      <c r="BF66" s="7">
        <v>0.111960663366046</v>
      </c>
      <c r="BG66" s="7">
        <v>4.3254180180118097E-2</v>
      </c>
      <c r="BH66" s="7">
        <v>7.6825735191047406E-2</v>
      </c>
      <c r="BI66" s="7">
        <v>8.1462289254328801E-2</v>
      </c>
      <c r="BJ66" s="7">
        <v>3.1769207179404499E-2</v>
      </c>
      <c r="BK66" s="7">
        <v>4.7434760626939697E-3</v>
      </c>
      <c r="BL66" s="6"/>
      <c r="BM66" s="6">
        <v>227.315976513908</v>
      </c>
      <c r="BN66" s="6">
        <v>306.14986127375198</v>
      </c>
      <c r="BO66" s="6">
        <v>481.78377944298597</v>
      </c>
      <c r="BP66" s="6">
        <v>799.67489504916205</v>
      </c>
      <c r="BQ66" s="6">
        <v>807.48915451973198</v>
      </c>
      <c r="BR66" s="6">
        <v>1015.62988149363</v>
      </c>
      <c r="BS66" s="6">
        <v>1238.0745313591499</v>
      </c>
      <c r="BT66" s="6">
        <v>1659.5463039055001</v>
      </c>
      <c r="BU66" s="6">
        <v>2667.4746085048801</v>
      </c>
      <c r="BV66" s="6">
        <v>3547.8394069522901</v>
      </c>
      <c r="BW66" s="6">
        <v>4608.0473841860803</v>
      </c>
      <c r="BX66" s="6">
        <v>5575.6695017459597</v>
      </c>
      <c r="BY66" s="6">
        <v>6313.9474443654699</v>
      </c>
      <c r="BZ66" s="6">
        <v>8269.1643087654702</v>
      </c>
      <c r="CA66" s="6">
        <v>11074.716822570899</v>
      </c>
      <c r="CB66" s="6">
        <v>14322.741379818301</v>
      </c>
      <c r="CC66" s="6">
        <v>17221.846365806101</v>
      </c>
      <c r="CD66" s="6">
        <v>19594.1723039026</v>
      </c>
      <c r="CE66" s="6">
        <v>20308.812774766298</v>
      </c>
      <c r="CF66" s="6">
        <v>18515.6556989171</v>
      </c>
      <c r="CG66" s="6">
        <v>14349.3317884689</v>
      </c>
      <c r="CH66" s="6">
        <v>10332.2610068913</v>
      </c>
      <c r="CI66" s="6">
        <v>7252.6863332173998</v>
      </c>
      <c r="CJ66" s="6">
        <v>3282.0716482508801</v>
      </c>
      <c r="CK66" s="6">
        <v>1202.5770453084001</v>
      </c>
      <c r="CL66" s="6">
        <v>860.01239545564499</v>
      </c>
      <c r="CM66" s="6">
        <v>890.69357526448698</v>
      </c>
      <c r="CN66" s="6">
        <v>516.77375159915698</v>
      </c>
      <c r="CO66" s="6">
        <v>481.66430974528402</v>
      </c>
      <c r="CP66" s="6">
        <v>423.62593875394998</v>
      </c>
    </row>
    <row r="67" spans="3:94" x14ac:dyDescent="0.35">
      <c r="C67" s="1">
        <v>4.8051086358569197</v>
      </c>
      <c r="D67" s="1">
        <v>4.7903770245294099</v>
      </c>
      <c r="E67" s="1">
        <v>4.7722549433950503</v>
      </c>
      <c r="F67" s="1">
        <v>4.7576124871536596</v>
      </c>
      <c r="G67" s="1">
        <v>4.7246143280933701</v>
      </c>
      <c r="H67" s="1">
        <v>4.7113536983021298</v>
      </c>
      <c r="I67" s="1">
        <v>4.6904166751971603</v>
      </c>
      <c r="J67" s="1">
        <v>4.6748550282699197</v>
      </c>
      <c r="K67" s="1">
        <v>4.6634277992091198</v>
      </c>
      <c r="L67" s="1">
        <v>4.6499964906397997</v>
      </c>
      <c r="M67" s="1">
        <v>4.6238265656833901</v>
      </c>
      <c r="N67" s="1">
        <v>4.6012410543294502</v>
      </c>
      <c r="O67" s="1">
        <v>4.5713343515853602</v>
      </c>
      <c r="P67" s="1">
        <v>4.5507893058175197</v>
      </c>
      <c r="Q67" s="1">
        <v>4.5166626629111901</v>
      </c>
      <c r="R67" s="1">
        <v>4.4744114339761296</v>
      </c>
      <c r="S67" s="1">
        <v>4.4345708832139197</v>
      </c>
      <c r="T67" s="1">
        <v>4.4087441953841902</v>
      </c>
      <c r="U67" s="1">
        <v>4.3687092957249796</v>
      </c>
      <c r="V67" s="1">
        <v>4.3587954221466001</v>
      </c>
      <c r="W67" s="1">
        <v>4.3946204874731603</v>
      </c>
      <c r="X67" s="1">
        <v>4.4806725895411903</v>
      </c>
      <c r="Y67" s="1">
        <v>4.5688729181384797</v>
      </c>
      <c r="Z67" s="1">
        <v>4.6506456284058402</v>
      </c>
      <c r="AA67" s="1">
        <v>4.72527427645778</v>
      </c>
      <c r="AB67" s="1">
        <v>4.7888038271034397</v>
      </c>
      <c r="AC67" s="1">
        <v>4.8497478210896503</v>
      </c>
      <c r="AD67" s="1">
        <v>4.8944321046500701</v>
      </c>
      <c r="AE67" s="1">
        <v>4.9359064390700604</v>
      </c>
      <c r="AF67" s="1">
        <v>4.9807328059871896</v>
      </c>
      <c r="AG67" s="6"/>
      <c r="AH67" s="7">
        <v>-6.5443787084258302E-3</v>
      </c>
      <c r="AI67" s="7">
        <v>-1.03229800192814E-2</v>
      </c>
      <c r="AJ67" s="7">
        <v>-3.7053399671150302E-3</v>
      </c>
      <c r="AK67" s="7">
        <v>1.15896327607458E-5</v>
      </c>
      <c r="AL67" s="7">
        <v>-8.5255274537355298E-3</v>
      </c>
      <c r="AM67" s="7">
        <v>-1.3551565381379501E-2</v>
      </c>
      <c r="AN67" s="7">
        <v>-2.25878480900134E-2</v>
      </c>
      <c r="AO67" s="7">
        <v>-1.36822887237755E-2</v>
      </c>
      <c r="AP67" s="7">
        <v>3.5389876179200701E-3</v>
      </c>
      <c r="AQ67" s="7">
        <v>9.3507520356994299E-3</v>
      </c>
      <c r="AR67" s="7">
        <v>-5.3344959625949801E-4</v>
      </c>
      <c r="AS67" s="7">
        <v>-5.12517900311349E-3</v>
      </c>
      <c r="AT67" s="7">
        <v>-7.1873428036522396E-3</v>
      </c>
      <c r="AU67" s="7">
        <v>1.5206977880404701E-2</v>
      </c>
      <c r="AV67" s="7">
        <v>1.1374972116674899E-2</v>
      </c>
      <c r="AW67" s="7">
        <v>-9.4963991677632503E-3</v>
      </c>
      <c r="AX67" s="7">
        <v>-3.00703928020973E-2</v>
      </c>
      <c r="AY67" s="7">
        <v>-3.2159390221560301E-2</v>
      </c>
      <c r="AZ67" s="7">
        <v>-0.111804821274992</v>
      </c>
      <c r="BA67" s="7">
        <v>-0.174014824245843</v>
      </c>
      <c r="BB67" s="7">
        <v>-0.14509330370116599</v>
      </c>
      <c r="BC67" s="7">
        <v>-5.2298653890658103E-2</v>
      </c>
      <c r="BD67" s="7">
        <v>2.3107792762838301E-2</v>
      </c>
      <c r="BE67" s="7">
        <v>4.8203963112028902E-2</v>
      </c>
      <c r="BF67" s="7">
        <v>4.7286800153415201E-2</v>
      </c>
      <c r="BG67" s="7">
        <v>3.2819920333065897E-2</v>
      </c>
      <c r="BH67" s="7">
        <v>3.4047763801753103E-2</v>
      </c>
      <c r="BI67" s="7">
        <v>1.11115320393156E-2</v>
      </c>
      <c r="BJ67" s="7">
        <v>-1.97156518110849E-5</v>
      </c>
      <c r="BK67" s="7">
        <v>5.1245897287196104E-3</v>
      </c>
      <c r="BL67" s="6"/>
      <c r="BM67" s="6">
        <v>409.80496695001398</v>
      </c>
      <c r="BN67" s="6">
        <v>735.00027928070995</v>
      </c>
      <c r="BO67" s="6">
        <v>1124.7309339646199</v>
      </c>
      <c r="BP67" s="6">
        <v>1542.61028033258</v>
      </c>
      <c r="BQ67" s="6">
        <v>1824.5529983905999</v>
      </c>
      <c r="BR67" s="6">
        <v>2054.2364407427199</v>
      </c>
      <c r="BS67" s="6">
        <v>1936.23843112039</v>
      </c>
      <c r="BT67" s="6">
        <v>1637.19540227229</v>
      </c>
      <c r="BU67" s="6">
        <v>1443.1158907653701</v>
      </c>
      <c r="BV67" s="6">
        <v>1480.86872223398</v>
      </c>
      <c r="BW67" s="6">
        <v>1618.7228948403799</v>
      </c>
      <c r="BX67" s="6">
        <v>1917.59779013615</v>
      </c>
      <c r="BY67" s="6">
        <v>1988.64255214383</v>
      </c>
      <c r="BZ67" s="6">
        <v>1995.85125746477</v>
      </c>
      <c r="CA67" s="6">
        <v>2485.8757694742599</v>
      </c>
      <c r="CB67" s="6">
        <v>3202.3764126638798</v>
      </c>
      <c r="CC67" s="6">
        <v>4115.9856232597504</v>
      </c>
      <c r="CD67" s="6">
        <v>4610.8965701406396</v>
      </c>
      <c r="CE67" s="6">
        <v>5738.0799116222597</v>
      </c>
      <c r="CF67" s="6">
        <v>5964.9267891440704</v>
      </c>
      <c r="CG67" s="6">
        <v>5828.4837175307102</v>
      </c>
      <c r="CH67" s="6">
        <v>4824.2852616391501</v>
      </c>
      <c r="CI67" s="6">
        <v>3240.1669010343899</v>
      </c>
      <c r="CJ67" s="6">
        <v>2015.1286203196701</v>
      </c>
      <c r="CK67" s="6">
        <v>1036.9687126310801</v>
      </c>
      <c r="CL67" s="6">
        <v>411.06086818992799</v>
      </c>
      <c r="CM67" s="6">
        <v>124.401759504417</v>
      </c>
      <c r="CN67" s="6">
        <v>40.415637855097501</v>
      </c>
      <c r="CO67" s="6">
        <v>72.517414739814001</v>
      </c>
      <c r="CP67" s="6">
        <v>106.06771237599899</v>
      </c>
    </row>
    <row r="68" spans="3:94" x14ac:dyDescent="0.35">
      <c r="C68" s="1">
        <v>4.0619015113551997</v>
      </c>
      <c r="D68" s="1">
        <v>3.9962155384847202</v>
      </c>
      <c r="E68" s="1">
        <v>3.9408019026877499</v>
      </c>
      <c r="F68" s="1">
        <v>3.8996874707056302</v>
      </c>
      <c r="G68" s="1">
        <v>3.8556350874395098</v>
      </c>
      <c r="H68" s="1">
        <v>3.8347791842241499</v>
      </c>
      <c r="I68" s="1">
        <v>3.8261960430259601</v>
      </c>
      <c r="J68" s="1">
        <v>3.8081579466104398</v>
      </c>
      <c r="K68" s="1">
        <v>3.8009385294262898</v>
      </c>
      <c r="L68" s="1">
        <v>3.7960084347662302</v>
      </c>
      <c r="M68" s="1">
        <v>3.7944502760728702</v>
      </c>
      <c r="N68" s="1">
        <v>3.80125966529351</v>
      </c>
      <c r="O68" s="1">
        <v>3.8064502223716201</v>
      </c>
      <c r="P68" s="1">
        <v>3.7956051056274198</v>
      </c>
      <c r="Q68" s="1">
        <v>3.7769611722191598</v>
      </c>
      <c r="R68" s="1">
        <v>3.74887652929903</v>
      </c>
      <c r="S68" s="1">
        <v>3.7209865118633401</v>
      </c>
      <c r="T68" s="1">
        <v>3.6896575135020502</v>
      </c>
      <c r="U68" s="1">
        <v>3.6561171961499399</v>
      </c>
      <c r="V68" s="1">
        <v>3.6371098409262599</v>
      </c>
      <c r="W68" s="1">
        <v>3.6310220780600799</v>
      </c>
      <c r="X68" s="1">
        <v>3.6420088318488499</v>
      </c>
      <c r="Y68" s="1">
        <v>3.6971119057367101</v>
      </c>
      <c r="Z68" s="1">
        <v>3.7762112149953699</v>
      </c>
      <c r="AA68" s="1">
        <v>3.8615881692605001</v>
      </c>
      <c r="AB68" s="1">
        <v>3.9315910691258802</v>
      </c>
      <c r="AC68" s="1">
        <v>3.9897120579895602</v>
      </c>
      <c r="AD68" s="1">
        <v>4.0486403645735098</v>
      </c>
      <c r="AE68" s="1">
        <v>4.1132625542355798</v>
      </c>
      <c r="AF68" s="1">
        <v>4.1920359486805401</v>
      </c>
      <c r="AG68" s="6"/>
      <c r="AH68" s="7">
        <v>4.4944307445251602E-2</v>
      </c>
      <c r="AI68" s="7">
        <v>1.43613504139566E-2</v>
      </c>
      <c r="AJ68" s="7">
        <v>-1.19217948260107E-2</v>
      </c>
      <c r="AK68" s="7">
        <v>-2.3116997663663701E-2</v>
      </c>
      <c r="AL68" s="7">
        <v>-3.8193688351105197E-2</v>
      </c>
      <c r="AM68" s="7">
        <v>-3.7477986524511897E-2</v>
      </c>
      <c r="AN68" s="7">
        <v>-2.3476485111346E-2</v>
      </c>
      <c r="AO68" s="7">
        <v>-2.5514564363390599E-2</v>
      </c>
      <c r="AP68" s="7">
        <v>-3.6405171672806498E-2</v>
      </c>
      <c r="AQ68" s="7">
        <v>-3.6016690172769303E-2</v>
      </c>
      <c r="AR68" s="7">
        <v>-3.3165678035339097E-2</v>
      </c>
      <c r="AS68" s="7">
        <v>-1.6682333991770099E-3</v>
      </c>
      <c r="AT68" s="7">
        <v>2.9400878529571999E-2</v>
      </c>
      <c r="AU68" s="7">
        <v>3.3502460446663301E-2</v>
      </c>
      <c r="AV68" s="7">
        <v>3.1922209631601403E-2</v>
      </c>
      <c r="AW68" s="7">
        <v>1.3842120126333001E-2</v>
      </c>
      <c r="AX68" s="7">
        <v>-3.9234539821077601E-3</v>
      </c>
      <c r="AY68" s="7">
        <v>-4.2456298427415801E-2</v>
      </c>
      <c r="AZ68" s="7">
        <v>-7.2175748623508895E-2</v>
      </c>
      <c r="BA68" s="7">
        <v>-0.10223039157043</v>
      </c>
      <c r="BB68" s="7">
        <v>-0.125609606425753</v>
      </c>
      <c r="BC68" s="7">
        <v>-0.14453754232396701</v>
      </c>
      <c r="BD68" s="7">
        <v>-9.6407434870839998E-2</v>
      </c>
      <c r="BE68" s="7">
        <v>-1.8678857996663599E-2</v>
      </c>
      <c r="BF68" s="7">
        <v>4.8328199306623597E-2</v>
      </c>
      <c r="BG68" s="7">
        <v>6.0031149908233099E-2</v>
      </c>
      <c r="BH68" s="7">
        <v>3.0848300721498599E-2</v>
      </c>
      <c r="BI68" s="7">
        <v>9.54547490199034E-3</v>
      </c>
      <c r="BJ68" s="7">
        <v>1.6610846679681601E-2</v>
      </c>
      <c r="BK68" s="7">
        <v>4.8724954477173697E-2</v>
      </c>
      <c r="BL68" s="6"/>
      <c r="BM68" s="6">
        <v>358.80947008755101</v>
      </c>
      <c r="BN68" s="6">
        <v>401.72354259852398</v>
      </c>
      <c r="BO68" s="6">
        <v>468.44433255308599</v>
      </c>
      <c r="BP68" s="6">
        <v>574.88656431235495</v>
      </c>
      <c r="BQ68" s="6">
        <v>789.76105281341199</v>
      </c>
      <c r="BR68" s="6">
        <v>819.34305890812504</v>
      </c>
      <c r="BS68" s="6">
        <v>905.85205536224805</v>
      </c>
      <c r="BT68" s="6">
        <v>1413.1220779453799</v>
      </c>
      <c r="BU68" s="6">
        <v>1972.3940737400301</v>
      </c>
      <c r="BV68" s="6">
        <v>2141.3114587149598</v>
      </c>
      <c r="BW68" s="6">
        <v>2247.73190758091</v>
      </c>
      <c r="BX68" s="6">
        <v>2042.0255865305301</v>
      </c>
      <c r="BY68" s="6">
        <v>1768.4182373154199</v>
      </c>
      <c r="BZ68" s="6">
        <v>1940.8468420689101</v>
      </c>
      <c r="CA68" s="6">
        <v>2282.1105136098199</v>
      </c>
      <c r="CB68" s="6">
        <v>3158.1179343162098</v>
      </c>
      <c r="CC68" s="6">
        <v>3854.6773286999901</v>
      </c>
      <c r="CD68" s="6">
        <v>4571.3234832457701</v>
      </c>
      <c r="CE68" s="6">
        <v>5379.6699368194404</v>
      </c>
      <c r="CF68" s="6">
        <v>5796.59462901602</v>
      </c>
      <c r="CG68" s="6">
        <v>6281.4772307898902</v>
      </c>
      <c r="CH68" s="6">
        <v>5905.7619809688204</v>
      </c>
      <c r="CI68" s="6">
        <v>5128.6464171822399</v>
      </c>
      <c r="CJ68" s="6">
        <v>3805.8320715290802</v>
      </c>
      <c r="CK68" s="6">
        <v>2431.6374645678502</v>
      </c>
      <c r="CL68" s="6">
        <v>1243.32683400666</v>
      </c>
      <c r="CM68" s="6">
        <v>586.20586020587496</v>
      </c>
      <c r="CN68" s="6">
        <v>525.60567594972201</v>
      </c>
      <c r="CO68" s="6">
        <v>215.89619921382501</v>
      </c>
      <c r="CP68" s="6">
        <v>72.925919964738696</v>
      </c>
    </row>
    <row r="69" spans="3:94" x14ac:dyDescent="0.35">
      <c r="C69" s="1">
        <v>5.3044629638144896</v>
      </c>
      <c r="D69" s="1">
        <v>5.27355040789074</v>
      </c>
      <c r="E69" s="1">
        <v>5.24970341236829</v>
      </c>
      <c r="F69" s="1">
        <v>5.2494623539867904</v>
      </c>
      <c r="G69" s="1">
        <v>5.2371099206926903</v>
      </c>
      <c r="H69" s="1">
        <v>5.23558206271945</v>
      </c>
      <c r="I69" s="1">
        <v>5.2208106365714402</v>
      </c>
      <c r="J69" s="1">
        <v>5.2056442864173604</v>
      </c>
      <c r="K69" s="1">
        <v>5.1789305885801502</v>
      </c>
      <c r="L69" s="1">
        <v>5.16311066710698</v>
      </c>
      <c r="M69" s="1">
        <v>5.1298719868584399</v>
      </c>
      <c r="N69" s="1">
        <v>5.10741131861647</v>
      </c>
      <c r="O69" s="1">
        <v>5.0861421786318903</v>
      </c>
      <c r="P69" s="1">
        <v>5.0514833967929098</v>
      </c>
      <c r="Q69" s="1">
        <v>5.0137700105649303</v>
      </c>
      <c r="R69" s="1">
        <v>5.0059652495940403</v>
      </c>
      <c r="S69" s="1">
        <v>4.9980614856981997</v>
      </c>
      <c r="T69" s="1">
        <v>5.0004327546781804</v>
      </c>
      <c r="U69" s="1">
        <v>4.9875249994347897</v>
      </c>
      <c r="V69" s="1">
        <v>4.9847364619988497</v>
      </c>
      <c r="W69" s="1">
        <v>4.99280343027878</v>
      </c>
      <c r="X69" s="1">
        <v>4.9950965740289996</v>
      </c>
      <c r="Y69" s="1">
        <v>4.9730037831526799</v>
      </c>
      <c r="Z69" s="1">
        <v>5.0371564794508901</v>
      </c>
      <c r="AA69" s="1">
        <v>5.1437101918963197</v>
      </c>
      <c r="AB69" s="1">
        <v>5.2885434566768703</v>
      </c>
      <c r="AC69" s="1">
        <v>5.3847029311768297</v>
      </c>
      <c r="AD69" s="1">
        <v>5.4345357668155296</v>
      </c>
      <c r="AE69" s="1">
        <v>5.4849223644432197</v>
      </c>
      <c r="AF69" s="1">
        <v>5.5247066843824602</v>
      </c>
      <c r="AG69" s="6"/>
      <c r="AH69" s="7">
        <v>9.8010020619481702E-3</v>
      </c>
      <c r="AI69" s="7">
        <v>-6.58921635469266E-3</v>
      </c>
      <c r="AJ69" s="7">
        <v>-2.9137422126766399E-2</v>
      </c>
      <c r="AK69" s="7">
        <v>-3.9829087099801201E-3</v>
      </c>
      <c r="AL69" s="7">
        <v>-5.5627426429952203E-3</v>
      </c>
      <c r="AM69" s="7">
        <v>4.0651315791404704E-3</v>
      </c>
      <c r="AN69" s="7">
        <v>6.4843818310314702E-3</v>
      </c>
      <c r="AO69" s="7">
        <v>9.3201661460285707E-3</v>
      </c>
      <c r="AP69" s="7">
        <v>1.8381447310448201E-3</v>
      </c>
      <c r="AQ69" s="7">
        <v>7.3780356402963201E-4</v>
      </c>
      <c r="AR69" s="7">
        <v>-6.3277258400916102E-3</v>
      </c>
      <c r="AS69" s="7">
        <v>3.78337183865098E-3</v>
      </c>
      <c r="AT69" s="7">
        <v>7.3429323480410404E-3</v>
      </c>
      <c r="AU69" s="7">
        <v>-1.42239738958933E-2</v>
      </c>
      <c r="AV69" s="7">
        <v>-5.1934762023271998E-2</v>
      </c>
      <c r="AW69" s="7">
        <v>-3.7254461095963601E-2</v>
      </c>
      <c r="AX69" s="7">
        <v>-6.1123647736132797E-3</v>
      </c>
      <c r="AY69" s="7">
        <v>-2.1693384326655499E-4</v>
      </c>
      <c r="AZ69" s="7">
        <v>-2.4259744348793699E-2</v>
      </c>
      <c r="BA69" s="7">
        <v>-2.8670799127576099E-2</v>
      </c>
      <c r="BB69" s="7">
        <v>-4.2930359885813001E-2</v>
      </c>
      <c r="BC69" s="7">
        <v>-4.0482210609365701E-2</v>
      </c>
      <c r="BD69" s="7">
        <v>-8.3861370389642503E-2</v>
      </c>
      <c r="BE69" s="7">
        <v>-7.11539712737813E-2</v>
      </c>
      <c r="BF69" s="7">
        <v>-1.9998543899464101E-2</v>
      </c>
      <c r="BG69" s="7">
        <v>3.6288055190686203E-2</v>
      </c>
      <c r="BH69" s="7">
        <v>3.0470796546432199E-2</v>
      </c>
      <c r="BI69" s="7">
        <v>2.9580954853119099E-2</v>
      </c>
      <c r="BJ69" s="7">
        <v>3.7600890768913597E-2</v>
      </c>
      <c r="BK69" s="7">
        <v>4.2494318941476202E-3</v>
      </c>
      <c r="BL69" s="6"/>
      <c r="BM69" s="6">
        <v>1195.7787886410299</v>
      </c>
      <c r="BN69" s="6">
        <v>1401.4467028224899</v>
      </c>
      <c r="BO69" s="6">
        <v>2312.4929649216301</v>
      </c>
      <c r="BP69" s="6">
        <v>1303.52360480275</v>
      </c>
      <c r="BQ69" s="6">
        <v>828.550157186364</v>
      </c>
      <c r="BR69" s="6">
        <v>756.04764938838298</v>
      </c>
      <c r="BS69" s="6">
        <v>1575.7802474975001</v>
      </c>
      <c r="BT69" s="6">
        <v>1622.0777086793801</v>
      </c>
      <c r="BU69" s="6">
        <v>1713.7670581929001</v>
      </c>
      <c r="BV69" s="6">
        <v>1470.58981333321</v>
      </c>
      <c r="BW69" s="6">
        <v>1950.44500611944</v>
      </c>
      <c r="BX69" s="6">
        <v>2204.3203019984398</v>
      </c>
      <c r="BY69" s="6">
        <v>2601.0815646247702</v>
      </c>
      <c r="BZ69" s="6">
        <v>3608.8096684981001</v>
      </c>
      <c r="CA69" s="6">
        <v>3912.75925373371</v>
      </c>
      <c r="CB69" s="6">
        <v>3630.2111537799701</v>
      </c>
      <c r="CC69" s="6">
        <v>2978.2436569318102</v>
      </c>
      <c r="CD69" s="6">
        <v>2750.37576160656</v>
      </c>
      <c r="CE69" s="6">
        <v>2925.78514294038</v>
      </c>
      <c r="CF69" s="6">
        <v>3646.8738680368901</v>
      </c>
      <c r="CG69" s="6">
        <v>4511.1261104148198</v>
      </c>
      <c r="CH69" s="6">
        <v>4612.8195458322898</v>
      </c>
      <c r="CI69" s="6">
        <v>3969.7804273126999</v>
      </c>
      <c r="CJ69" s="6">
        <v>3269.4420908202601</v>
      </c>
      <c r="CK69" s="6">
        <v>2377.4776042609301</v>
      </c>
      <c r="CL69" s="6">
        <v>987.20917702275494</v>
      </c>
      <c r="CM69" s="6">
        <v>136.19275158424301</v>
      </c>
      <c r="CN69" s="6">
        <v>73.967789007771998</v>
      </c>
      <c r="CO69" s="6">
        <v>49.5357046491972</v>
      </c>
      <c r="CP69" s="6">
        <v>65.069396973531695</v>
      </c>
    </row>
    <row r="70" spans="3:94" x14ac:dyDescent="0.35">
      <c r="C70" s="1">
        <v>4.29775756511079</v>
      </c>
      <c r="D70" s="1">
        <v>4.3604096421751004</v>
      </c>
      <c r="E70" s="1">
        <v>4.3876447779221399</v>
      </c>
      <c r="F70" s="1">
        <v>4.3730656065116102</v>
      </c>
      <c r="G70" s="1">
        <v>4.3632433614552397</v>
      </c>
      <c r="H70" s="1">
        <v>4.3530887825756697</v>
      </c>
      <c r="I70" s="1">
        <v>4.3380673088269299</v>
      </c>
      <c r="J70" s="1">
        <v>4.3184765400404297</v>
      </c>
      <c r="K70" s="1">
        <v>4.2994537022257804</v>
      </c>
      <c r="L70" s="1">
        <v>4.2967650428664399</v>
      </c>
      <c r="M70" s="1">
        <v>4.3037049097044298</v>
      </c>
      <c r="N70" s="1">
        <v>4.3029051972806203</v>
      </c>
      <c r="O70" s="1">
        <v>4.3069098862657498</v>
      </c>
      <c r="P70" s="1">
        <v>4.2964891745646403</v>
      </c>
      <c r="Q70" s="1">
        <v>4.2859699046106501</v>
      </c>
      <c r="R70" s="1">
        <v>4.2757212461437497</v>
      </c>
      <c r="S70" s="1">
        <v>4.2613611395083497</v>
      </c>
      <c r="T70" s="1">
        <v>4.2342727721879996</v>
      </c>
      <c r="U70" s="1">
        <v>4.2166960290256803</v>
      </c>
      <c r="V70" s="1">
        <v>4.1908242588913103</v>
      </c>
      <c r="W70" s="1">
        <v>4.1767102775147498</v>
      </c>
      <c r="X70" s="1">
        <v>4.17985461499521</v>
      </c>
      <c r="Y70" s="1">
        <v>4.20858904163308</v>
      </c>
      <c r="Z70" s="1">
        <v>4.2519123472342502</v>
      </c>
      <c r="AA70" s="1">
        <v>4.2951259425423203</v>
      </c>
      <c r="AB70" s="1">
        <v>4.3372019566372702</v>
      </c>
      <c r="AC70" s="1">
        <v>4.3880156906653998</v>
      </c>
      <c r="AD70" s="1">
        <v>4.4447969079416803</v>
      </c>
      <c r="AE70" s="1">
        <v>4.49074049970217</v>
      </c>
      <c r="AF70" s="1">
        <v>4.5300240698259904</v>
      </c>
      <c r="AG70" s="6"/>
      <c r="AH70" s="7">
        <v>-3.1352406564508203E-2</v>
      </c>
      <c r="AI70" s="7">
        <v>-3.24737025875702E-3</v>
      </c>
      <c r="AJ70" s="7">
        <v>1.8195528431265599E-2</v>
      </c>
      <c r="AK70" s="7">
        <v>-1.66951922442442E-3</v>
      </c>
      <c r="AL70" s="7">
        <v>-4.0906657872082598E-3</v>
      </c>
      <c r="AM70" s="7">
        <v>4.8728023197501897E-3</v>
      </c>
      <c r="AN70" s="7">
        <v>1.45888137156282E-3</v>
      </c>
      <c r="AO70" s="7">
        <v>-2.5151973762602999E-2</v>
      </c>
      <c r="AP70" s="7">
        <v>-4.6064794717720799E-2</v>
      </c>
      <c r="AQ70" s="7">
        <v>-3.9837943520160103E-2</v>
      </c>
      <c r="AR70" s="7">
        <v>-1.4329826290923E-2</v>
      </c>
      <c r="AS70" s="7">
        <v>7.7258685335057798E-3</v>
      </c>
      <c r="AT70" s="7">
        <v>1.1940708302271501E-2</v>
      </c>
      <c r="AU70" s="7">
        <v>7.1887847970536602E-3</v>
      </c>
      <c r="AV70" s="7">
        <v>4.8570608997634797E-3</v>
      </c>
      <c r="AW70" s="7">
        <v>1.3710407265214599E-2</v>
      </c>
      <c r="AX70" s="7">
        <v>8.0553334739162201E-3</v>
      </c>
      <c r="AY70" s="7">
        <v>-3.56460546048265E-3</v>
      </c>
      <c r="AZ70" s="7">
        <v>-1.7051863706444501E-2</v>
      </c>
      <c r="BA70" s="7">
        <v>-5.1539755515386698E-2</v>
      </c>
      <c r="BB70" s="7">
        <v>-8.1459062521829204E-2</v>
      </c>
      <c r="BC70" s="7">
        <v>-9.6153669653070595E-2</v>
      </c>
      <c r="BD70" s="7">
        <v>-5.2485254057223797E-2</v>
      </c>
      <c r="BE70" s="7">
        <v>-1.3362153995349599E-2</v>
      </c>
      <c r="BF70" s="7">
        <v>5.5818382886192097E-3</v>
      </c>
      <c r="BG70" s="7">
        <v>-2.6200017967388002E-3</v>
      </c>
      <c r="BH70" s="7">
        <v>1.18539474047193E-2</v>
      </c>
      <c r="BI70" s="7">
        <v>2.9481239218022801E-2</v>
      </c>
      <c r="BJ70" s="7">
        <v>2.6321765945741201E-2</v>
      </c>
      <c r="BK70" s="7">
        <v>1.49701377180258E-2</v>
      </c>
      <c r="BL70" s="6"/>
      <c r="BM70" s="6">
        <v>6422.3797846224297</v>
      </c>
      <c r="BN70" s="6">
        <v>3379.81348196504</v>
      </c>
      <c r="BO70" s="6">
        <v>1500.96465953447</v>
      </c>
      <c r="BP70" s="6">
        <v>2427.4843806803301</v>
      </c>
      <c r="BQ70" s="6">
        <v>3487.8067358131898</v>
      </c>
      <c r="BR70" s="6">
        <v>2770.8408057008301</v>
      </c>
      <c r="BS70" s="6">
        <v>2947.1716668911999</v>
      </c>
      <c r="BT70" s="6">
        <v>4515.3081066730902</v>
      </c>
      <c r="BU70" s="6">
        <v>4590.72730342656</v>
      </c>
      <c r="BV70" s="6">
        <v>3976.05587393919</v>
      </c>
      <c r="BW70" s="6">
        <v>3608.61070595922</v>
      </c>
      <c r="BX70" s="6">
        <v>2676.0053714845499</v>
      </c>
      <c r="BY70" s="6">
        <v>2098.8715014248901</v>
      </c>
      <c r="BZ70" s="6">
        <v>1765.02761799771</v>
      </c>
      <c r="CA70" s="6">
        <v>2282.6311922509899</v>
      </c>
      <c r="CB70" s="6">
        <v>2087.4232292073202</v>
      </c>
      <c r="CC70" s="6">
        <v>2065.2986319217698</v>
      </c>
      <c r="CD70" s="6">
        <v>2455.2512313816701</v>
      </c>
      <c r="CE70" s="6">
        <v>2968.3279598986101</v>
      </c>
      <c r="CF70" s="6">
        <v>3911.6691421232299</v>
      </c>
      <c r="CG70" s="6">
        <v>4389.0766305630104</v>
      </c>
      <c r="CH70" s="6">
        <v>4438.3240338559899</v>
      </c>
      <c r="CI70" s="6">
        <v>3885.8370082821598</v>
      </c>
      <c r="CJ70" s="6">
        <v>3251.8029545035001</v>
      </c>
      <c r="CK70" s="6">
        <v>2563.5776378835699</v>
      </c>
      <c r="CL70" s="6">
        <v>2390.1560252015802</v>
      </c>
      <c r="CM70" s="6">
        <v>2066.5005560456598</v>
      </c>
      <c r="CN70" s="6">
        <v>1422.5224354091199</v>
      </c>
      <c r="CO70" s="6">
        <v>428.65298496324101</v>
      </c>
      <c r="CP70" s="6">
        <v>13.6370882254405</v>
      </c>
    </row>
    <row r="71" spans="3:94" x14ac:dyDescent="0.35">
      <c r="C71" s="1">
        <v>4.0963818520339199</v>
      </c>
      <c r="D71" s="1">
        <v>4.1002206461632502</v>
      </c>
      <c r="E71" s="1">
        <v>4.0958358305029403</v>
      </c>
      <c r="F71" s="1">
        <v>4.0899684151985101</v>
      </c>
      <c r="G71" s="1">
        <v>4.0918266066091498</v>
      </c>
      <c r="H71" s="1">
        <v>4.0896848704915696</v>
      </c>
      <c r="I71" s="1">
        <v>4.0943714579895598</v>
      </c>
      <c r="J71" s="1">
        <v>4.0936675982292998</v>
      </c>
      <c r="K71" s="1">
        <v>4.0987024625403201</v>
      </c>
      <c r="L71" s="1">
        <v>4.0871415562812601</v>
      </c>
      <c r="M71" s="1">
        <v>4.08668968316488</v>
      </c>
      <c r="N71" s="1">
        <v>4.0879155225626898</v>
      </c>
      <c r="O71" s="1">
        <v>4.0757173262957496</v>
      </c>
      <c r="P71" s="1">
        <v>4.0702355620739796</v>
      </c>
      <c r="Q71" s="1">
        <v>4.0542746823420401</v>
      </c>
      <c r="R71" s="1">
        <v>4.0339933940362203</v>
      </c>
      <c r="S71" s="1">
        <v>4.0002235887718802</v>
      </c>
      <c r="T71" s="1">
        <v>3.95683095278254</v>
      </c>
      <c r="U71" s="1">
        <v>3.9095465251725199</v>
      </c>
      <c r="V71" s="1">
        <v>3.8614306339295199</v>
      </c>
      <c r="W71" s="1">
        <v>3.83549825476446</v>
      </c>
      <c r="X71" s="1">
        <v>3.8599216729463102</v>
      </c>
      <c r="Y71" s="1">
        <v>3.9208534976076801</v>
      </c>
      <c r="Z71" s="1">
        <v>3.9960212940002302</v>
      </c>
      <c r="AA71" s="1">
        <v>4.0631449382799003</v>
      </c>
      <c r="AB71" s="1">
        <v>4.1274819126831099</v>
      </c>
      <c r="AC71" s="1">
        <v>4.1912810079426004</v>
      </c>
      <c r="AD71" s="1">
        <v>4.2452066459068201</v>
      </c>
      <c r="AE71" s="1">
        <v>4.3056695623939598</v>
      </c>
      <c r="AF71" s="1">
        <v>4.3631868257300503</v>
      </c>
      <c r="AG71" s="6"/>
      <c r="AH71" s="7">
        <v>-1.43410079587939E-2</v>
      </c>
      <c r="AI71" s="7">
        <v>-5.5408838147845202E-3</v>
      </c>
      <c r="AJ71" s="7">
        <v>-7.1793715084255598E-3</v>
      </c>
      <c r="AK71" s="7">
        <v>-2.29216713541983E-2</v>
      </c>
      <c r="AL71" s="7">
        <v>-1.8121315225818901E-2</v>
      </c>
      <c r="AM71" s="7">
        <v>-1.69714137067919E-2</v>
      </c>
      <c r="AN71" s="7">
        <v>-1.4973409141077599E-2</v>
      </c>
      <c r="AO71" s="7">
        <v>-5.0871369468843504E-3</v>
      </c>
      <c r="AP71" s="7">
        <v>-4.2133701913178896E-3</v>
      </c>
      <c r="AQ71" s="7">
        <v>-1.34993639794072E-2</v>
      </c>
      <c r="AR71" s="7">
        <v>-8.3937971864421392E-3</v>
      </c>
      <c r="AS71" s="7">
        <v>2.30672873269962E-4</v>
      </c>
      <c r="AT71" s="7">
        <v>1.16391756996806E-2</v>
      </c>
      <c r="AU71" s="7">
        <v>2.16049770911627E-2</v>
      </c>
      <c r="AV71" s="7">
        <v>2.8800034059260401E-2</v>
      </c>
      <c r="AW71" s="7">
        <v>3.5971684839659998E-2</v>
      </c>
      <c r="AX71" s="7">
        <v>3.2057611552882802E-2</v>
      </c>
      <c r="AY71" s="7">
        <v>4.5066749903768999E-3</v>
      </c>
      <c r="AZ71" s="7">
        <v>-5.6583264439055897E-2</v>
      </c>
      <c r="BA71" s="7">
        <v>-0.12885832674168901</v>
      </c>
      <c r="BB71" s="7">
        <v>-0.18000780009735101</v>
      </c>
      <c r="BC71" s="7">
        <v>-0.14724830894590599</v>
      </c>
      <c r="BD71" s="7">
        <v>-6.1675317143822503E-2</v>
      </c>
      <c r="BE71" s="7">
        <v>8.2362740927150804E-3</v>
      </c>
      <c r="BF71" s="7">
        <v>4.4099725209369799E-2</v>
      </c>
      <c r="BG71" s="7">
        <v>3.8922312574327801E-2</v>
      </c>
      <c r="BH71" s="7">
        <v>3.1299786225895E-2</v>
      </c>
      <c r="BI71" s="7">
        <v>2.2944901342505802E-2</v>
      </c>
      <c r="BJ71" s="7">
        <v>2.88264780115314E-2</v>
      </c>
      <c r="BK71" s="7">
        <v>3.1768432960655298E-2</v>
      </c>
      <c r="BL71" s="6"/>
      <c r="BM71" s="6">
        <v>144.30271795552801</v>
      </c>
      <c r="BN71" s="6">
        <v>266.82420464019299</v>
      </c>
      <c r="BO71" s="6">
        <v>299.22042551505803</v>
      </c>
      <c r="BP71" s="6">
        <v>500.39600405718397</v>
      </c>
      <c r="BQ71" s="6">
        <v>904.65699565613795</v>
      </c>
      <c r="BR71" s="6">
        <v>1003.04407844627</v>
      </c>
      <c r="BS71" s="6">
        <v>1005.52496349222</v>
      </c>
      <c r="BT71" s="6">
        <v>1360.5157565904501</v>
      </c>
      <c r="BU71" s="6">
        <v>1726.28880185958</v>
      </c>
      <c r="BV71" s="6">
        <v>2444.0003347013298</v>
      </c>
      <c r="BW71" s="6">
        <v>2169.8083428486002</v>
      </c>
      <c r="BX71" s="6">
        <v>1931.5339398628901</v>
      </c>
      <c r="BY71" s="6">
        <v>1802.8965128408199</v>
      </c>
      <c r="BZ71" s="6">
        <v>1594.16937207302</v>
      </c>
      <c r="CA71" s="6">
        <v>1899.4121944405499</v>
      </c>
      <c r="CB71" s="6">
        <v>2947.1167292304099</v>
      </c>
      <c r="CC71" s="6">
        <v>4966.5796546330403</v>
      </c>
      <c r="CD71" s="6">
        <v>7047.9445612280497</v>
      </c>
      <c r="CE71" s="6">
        <v>8609.4021464079597</v>
      </c>
      <c r="CF71" s="6">
        <v>9802.7418165939798</v>
      </c>
      <c r="CG71" s="6">
        <v>10585.955827035899</v>
      </c>
      <c r="CH71" s="6">
        <v>9428.0900589311896</v>
      </c>
      <c r="CI71" s="6">
        <v>7647.2431013632204</v>
      </c>
      <c r="CJ71" s="6">
        <v>5835.8665781346999</v>
      </c>
      <c r="CK71" s="6">
        <v>3689.8501956351402</v>
      </c>
      <c r="CL71" s="6">
        <v>2084.12559861606</v>
      </c>
      <c r="CM71" s="6">
        <v>751.91236076590303</v>
      </c>
      <c r="CN71" s="6">
        <v>144.30809478859899</v>
      </c>
      <c r="CO71" s="6">
        <v>66.164708578241701</v>
      </c>
      <c r="CP71" s="6">
        <v>130.85681558370601</v>
      </c>
    </row>
    <row r="72" spans="3:94" x14ac:dyDescent="0.35">
      <c r="C72" s="1">
        <v>3.64922181082432</v>
      </c>
      <c r="D72" s="1">
        <v>3.6346359334668099</v>
      </c>
      <c r="E72" s="1">
        <v>3.6399419196867999</v>
      </c>
      <c r="F72" s="1">
        <v>3.64090889093392</v>
      </c>
      <c r="G72" s="1">
        <v>3.6638383839262301</v>
      </c>
      <c r="H72" s="1">
        <v>3.69482758133719</v>
      </c>
      <c r="I72" s="1">
        <v>3.71303001413713</v>
      </c>
      <c r="J72" s="1">
        <v>3.7254596924989598</v>
      </c>
      <c r="K72" s="1">
        <v>3.7476227965180899</v>
      </c>
      <c r="L72" s="1">
        <v>3.7553199130727202</v>
      </c>
      <c r="M72" s="1">
        <v>3.76782774828916</v>
      </c>
      <c r="N72" s="1">
        <v>3.7680258249155698</v>
      </c>
      <c r="O72" s="1">
        <v>3.7723417582344498</v>
      </c>
      <c r="P72" s="1">
        <v>3.7697439669466899</v>
      </c>
      <c r="Q72" s="1">
        <v>3.7760022708362899</v>
      </c>
      <c r="R72" s="1">
        <v>3.7722490143155398</v>
      </c>
      <c r="S72" s="1">
        <v>3.7639802792220598</v>
      </c>
      <c r="T72" s="1">
        <v>3.7590592604452602</v>
      </c>
      <c r="U72" s="1">
        <v>3.7427603728562402</v>
      </c>
      <c r="V72" s="1">
        <v>3.7304809694399399</v>
      </c>
      <c r="W72" s="1">
        <v>3.7078083676990401</v>
      </c>
      <c r="X72" s="1">
        <v>3.7017671175600801</v>
      </c>
      <c r="Y72" s="1">
        <v>3.7035794729085998</v>
      </c>
      <c r="Z72" s="1">
        <v>3.68598268501463</v>
      </c>
      <c r="AA72" s="1">
        <v>3.6846931483026699</v>
      </c>
      <c r="AB72" s="1">
        <v>3.6647306210789701</v>
      </c>
      <c r="AC72" s="1">
        <v>3.6331628350815999</v>
      </c>
      <c r="AD72" s="1">
        <v>3.62889723602918</v>
      </c>
      <c r="AE72" s="1">
        <v>3.6247824466824499</v>
      </c>
      <c r="AF72" s="1">
        <v>3.6886280625137302</v>
      </c>
      <c r="AG72" s="6"/>
      <c r="AH72" s="7">
        <v>7.9200718520997491E-3</v>
      </c>
      <c r="AI72" s="7">
        <v>-1.32220403116296E-2</v>
      </c>
      <c r="AJ72" s="7">
        <v>-2.70432688889536E-2</v>
      </c>
      <c r="AK72" s="7">
        <v>-3.39971556404585E-2</v>
      </c>
      <c r="AL72" s="7">
        <v>-2.4706323262491701E-2</v>
      </c>
      <c r="AM72" s="7">
        <v>-1.7944553261531701E-2</v>
      </c>
      <c r="AN72" s="7">
        <v>-7.80806796555405E-3</v>
      </c>
      <c r="AO72" s="7">
        <v>-5.5890672511466196E-3</v>
      </c>
      <c r="AP72" s="7">
        <v>1.01234931553402E-2</v>
      </c>
      <c r="AQ72" s="7">
        <v>1.1711516268092401E-2</v>
      </c>
      <c r="AR72" s="7">
        <v>8.0389958641812007E-3</v>
      </c>
      <c r="AS72" s="7">
        <v>1.4441385859721901E-4</v>
      </c>
      <c r="AT72" s="7">
        <v>-5.3303907167728103E-3</v>
      </c>
      <c r="AU72" s="7">
        <v>-6.5408344073550201E-3</v>
      </c>
      <c r="AV72" s="7">
        <v>4.9078064836752602E-3</v>
      </c>
      <c r="AW72" s="7">
        <v>1.3758289348178699E-2</v>
      </c>
      <c r="AX72" s="7">
        <v>1.6832600479507999E-2</v>
      </c>
      <c r="AY72" s="7">
        <v>4.6572305112812596E-3</v>
      </c>
      <c r="AZ72" s="7">
        <v>-1.9539907285177302E-3</v>
      </c>
      <c r="BA72" s="7">
        <v>-1.45926899758652E-2</v>
      </c>
      <c r="BB72" s="7">
        <v>-4.0763714884611203E-2</v>
      </c>
      <c r="BC72" s="7">
        <v>-2.7398671687881598E-2</v>
      </c>
      <c r="BD72" s="7">
        <v>-1.6394448595064198E-2</v>
      </c>
      <c r="BE72" s="7">
        <v>-7.76409983664014E-3</v>
      </c>
      <c r="BF72" s="7">
        <v>-5.5340971800577196E-4</v>
      </c>
      <c r="BG72" s="7">
        <v>-1.0479493718333699E-2</v>
      </c>
      <c r="BH72" s="7">
        <v>-5.2881433188324403E-2</v>
      </c>
      <c r="BI72" s="7">
        <v>-2.9589890317878901E-2</v>
      </c>
      <c r="BJ72" s="7">
        <v>-2.83053627691939E-2</v>
      </c>
      <c r="BK72" s="7">
        <v>7.6581713017592395E-2</v>
      </c>
      <c r="BL72" s="6"/>
      <c r="BM72" s="6">
        <v>164.003498320381</v>
      </c>
      <c r="BN72" s="6">
        <v>123.25852223566601</v>
      </c>
      <c r="BO72" s="6">
        <v>160.859731193697</v>
      </c>
      <c r="BP72" s="6">
        <v>126.559423223572</v>
      </c>
      <c r="BQ72" s="6">
        <v>178.240296625876</v>
      </c>
      <c r="BR72" s="6">
        <v>303.068977651095</v>
      </c>
      <c r="BS72" s="6">
        <v>341.373002185188</v>
      </c>
      <c r="BT72" s="6">
        <v>274.787104272693</v>
      </c>
      <c r="BU72" s="6">
        <v>301.82276920707397</v>
      </c>
      <c r="BV72" s="6">
        <v>398.10868694905201</v>
      </c>
      <c r="BW72" s="6">
        <v>459.74071740587499</v>
      </c>
      <c r="BX72" s="6">
        <v>448.60249092854701</v>
      </c>
      <c r="BY72" s="6">
        <v>399.151053754678</v>
      </c>
      <c r="BZ72" s="6">
        <v>499.99228618580503</v>
      </c>
      <c r="CA72" s="6">
        <v>708.13634064650103</v>
      </c>
      <c r="CB72" s="6">
        <v>1043.1301612795601</v>
      </c>
      <c r="CC72" s="6">
        <v>1660.2831817491101</v>
      </c>
      <c r="CD72" s="6">
        <v>2931.5323491690301</v>
      </c>
      <c r="CE72" s="6">
        <v>4048.3455425596899</v>
      </c>
      <c r="CF72" s="6">
        <v>4695.1647143290602</v>
      </c>
      <c r="CG72" s="6">
        <v>5243.7739828840604</v>
      </c>
      <c r="CH72" s="6">
        <v>5906.8192886409297</v>
      </c>
      <c r="CI72" s="6">
        <v>5041.23790588668</v>
      </c>
      <c r="CJ72" s="6">
        <v>4443.2201203274199</v>
      </c>
      <c r="CK72" s="6">
        <v>3992.3288588015498</v>
      </c>
      <c r="CL72" s="6">
        <v>4057.3418910507799</v>
      </c>
      <c r="CM72" s="6">
        <v>6234.7105977942201</v>
      </c>
      <c r="CN72" s="6">
        <v>6278.3768376880098</v>
      </c>
      <c r="CO72" s="6">
        <v>6527.6059650392699</v>
      </c>
      <c r="CP72" s="6">
        <v>4944.3968213831304</v>
      </c>
    </row>
    <row r="73" spans="3:94" x14ac:dyDescent="0.35">
      <c r="C73" s="1">
        <v>3.8729794825134798</v>
      </c>
      <c r="D73" s="1">
        <v>3.8681231775054301</v>
      </c>
      <c r="E73" s="1">
        <v>3.86270208948442</v>
      </c>
      <c r="F73" s="1">
        <v>3.8693711820134502</v>
      </c>
      <c r="G73" s="1">
        <v>3.8815926103585898</v>
      </c>
      <c r="H73" s="1">
        <v>3.89446826481886</v>
      </c>
      <c r="I73" s="1">
        <v>3.9188779071733699</v>
      </c>
      <c r="J73" s="1">
        <v>3.9346651415162901</v>
      </c>
      <c r="K73" s="1">
        <v>3.9566183549965701</v>
      </c>
      <c r="L73" s="1">
        <v>3.97685842251814</v>
      </c>
      <c r="M73" s="1">
        <v>3.9893850339460499</v>
      </c>
      <c r="N73" s="1">
        <v>4.0013093215598099</v>
      </c>
      <c r="O73" s="1">
        <v>4.0072806183176199</v>
      </c>
      <c r="P73" s="1">
        <v>4.01258816557253</v>
      </c>
      <c r="Q73" s="1">
        <v>4.01295650356675</v>
      </c>
      <c r="R73" s="1">
        <v>4.0249193553871496</v>
      </c>
      <c r="S73" s="1">
        <v>4.0289549174130999</v>
      </c>
      <c r="T73" s="1">
        <v>4.0310713775826104</v>
      </c>
      <c r="U73" s="1">
        <v>4.0367327313710302</v>
      </c>
      <c r="V73" s="1">
        <v>4.03784028063526</v>
      </c>
      <c r="W73" s="1">
        <v>4.0440285453730098</v>
      </c>
      <c r="X73" s="1">
        <v>4.0472685421580499</v>
      </c>
      <c r="Y73" s="1">
        <v>4.0408098503767</v>
      </c>
      <c r="Z73" s="1">
        <v>4.0201197513011397</v>
      </c>
      <c r="AA73" s="1">
        <v>4.00197057785235</v>
      </c>
      <c r="AB73" s="1">
        <v>3.96804862997435</v>
      </c>
      <c r="AC73" s="1">
        <v>3.91878618523124</v>
      </c>
      <c r="AD73" s="1">
        <v>3.7870546687686701</v>
      </c>
      <c r="AE73" s="1">
        <v>3.6641674205750601</v>
      </c>
      <c r="AF73" s="1">
        <v>3.7269712381786699</v>
      </c>
      <c r="AG73" s="6"/>
      <c r="AH73" s="7">
        <v>8.9045185125775292E-3</v>
      </c>
      <c r="AI73" s="7">
        <v>-9.7009840399705002E-3</v>
      </c>
      <c r="AJ73" s="7">
        <v>-1.7211464141766299E-2</v>
      </c>
      <c r="AK73" s="7">
        <v>-1.91414775240361E-2</v>
      </c>
      <c r="AL73" s="7">
        <v>-2.1844555506572001E-2</v>
      </c>
      <c r="AM73" s="7">
        <v>-2.50625513707129E-2</v>
      </c>
      <c r="AN73" s="7">
        <v>-2.0822022037830502E-2</v>
      </c>
      <c r="AO73" s="7">
        <v>-1.52524236472619E-2</v>
      </c>
      <c r="AP73" s="7">
        <v>-6.7312051721258002E-3</v>
      </c>
      <c r="AQ73" s="7">
        <v>3.09200414063462E-3</v>
      </c>
      <c r="AR73" s="7">
        <v>8.1268041434630796E-3</v>
      </c>
      <c r="AS73" s="7">
        <v>6.4918965988861503E-3</v>
      </c>
      <c r="AT73" s="7">
        <v>-3.0279302425883402E-4</v>
      </c>
      <c r="AU73" s="7">
        <v>-7.8843570987759508E-3</v>
      </c>
      <c r="AV73" s="7">
        <v>-1.6190182978678299E-2</v>
      </c>
      <c r="AW73" s="7">
        <v>-1.14781759124818E-2</v>
      </c>
      <c r="AX73" s="7">
        <v>-7.2929629139451401E-3</v>
      </c>
      <c r="AY73" s="7">
        <v>-3.1957611481611601E-3</v>
      </c>
      <c r="AZ73" s="7">
        <v>-6.17574108760906E-3</v>
      </c>
      <c r="BA73" s="7">
        <v>-2.6018794051557298E-3</v>
      </c>
      <c r="BB73" s="7">
        <v>6.8449591203631399E-3</v>
      </c>
      <c r="BC73" s="7">
        <v>1.8312254101043202E-2</v>
      </c>
      <c r="BD73" s="7">
        <v>2.58604267125058E-2</v>
      </c>
      <c r="BE73" s="7">
        <v>1.50255954728876E-2</v>
      </c>
      <c r="BF73" s="7">
        <v>1.2743854208145101E-2</v>
      </c>
      <c r="BG73" s="7">
        <v>1.23075178676095E-2</v>
      </c>
      <c r="BH73" s="7">
        <v>3.7804676586994101E-2</v>
      </c>
      <c r="BI73" s="7">
        <v>-5.2332201982853703E-2</v>
      </c>
      <c r="BJ73" s="7">
        <v>-0.164127376605648</v>
      </c>
      <c r="BK73" s="7">
        <v>0.13577411516392901</v>
      </c>
      <c r="BL73" s="6"/>
      <c r="BM73" s="6">
        <v>457.88267137740701</v>
      </c>
      <c r="BN73" s="6">
        <v>661.56219293757204</v>
      </c>
      <c r="BO73" s="6">
        <v>736.32631325730904</v>
      </c>
      <c r="BP73" s="6">
        <v>801.31551461881998</v>
      </c>
      <c r="BQ73" s="6">
        <v>811.05810857407403</v>
      </c>
      <c r="BR73" s="6">
        <v>959.07082476428297</v>
      </c>
      <c r="BS73" s="6">
        <v>1077.4836976526501</v>
      </c>
      <c r="BT73" s="6">
        <v>1088.50064182444</v>
      </c>
      <c r="BU73" s="6">
        <v>946.16786227580099</v>
      </c>
      <c r="BV73" s="6">
        <v>878.65059657478105</v>
      </c>
      <c r="BW73" s="6">
        <v>720.14704576454096</v>
      </c>
      <c r="BX73" s="6">
        <v>623.48462817577195</v>
      </c>
      <c r="BY73" s="6">
        <v>508.67551032222701</v>
      </c>
      <c r="BZ73" s="6">
        <v>553.82505426714397</v>
      </c>
      <c r="CA73" s="6">
        <v>650.71315262026803</v>
      </c>
      <c r="CB73" s="6">
        <v>682.70311055529305</v>
      </c>
      <c r="CC73" s="6">
        <v>880.58460901951196</v>
      </c>
      <c r="CD73" s="6">
        <v>978.83952590661602</v>
      </c>
      <c r="CE73" s="6">
        <v>1027.92386400331</v>
      </c>
      <c r="CF73" s="6">
        <v>947.21581202957304</v>
      </c>
      <c r="CG73" s="6">
        <v>768.935845794221</v>
      </c>
      <c r="CH73" s="6">
        <v>702.85980899245499</v>
      </c>
      <c r="CI73" s="6">
        <v>685.50078310268702</v>
      </c>
      <c r="CJ73" s="6">
        <v>725.57554269273203</v>
      </c>
      <c r="CK73" s="6">
        <v>723.71661334344503</v>
      </c>
      <c r="CL73" s="6">
        <v>884.99062815147204</v>
      </c>
      <c r="CM73" s="6">
        <v>1232.09767599631</v>
      </c>
      <c r="CN73" s="6">
        <v>2516.5357040060298</v>
      </c>
      <c r="CO73" s="6">
        <v>4492.5393983264703</v>
      </c>
      <c r="CP73" s="6">
        <v>2171.7431397740902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03497-7992-48DA-A3FF-80A5EA1DCD49}">
  <dimension ref="A1:B70"/>
  <sheetViews>
    <sheetView workbookViewId="0">
      <selection activeCell="A2" sqref="A2"/>
    </sheetView>
  </sheetViews>
  <sheetFormatPr defaultRowHeight="14.5" x14ac:dyDescent="0.35"/>
  <cols>
    <col min="1" max="1" width="15.36328125" bestFit="1" customWidth="1"/>
    <col min="2" max="2" width="27.08984375" bestFit="1" customWidth="1"/>
  </cols>
  <sheetData>
    <row r="1" spans="1:2" x14ac:dyDescent="0.35">
      <c r="A1" t="s">
        <v>25</v>
      </c>
    </row>
    <row r="2" spans="1:2" x14ac:dyDescent="0.35">
      <c r="A2" t="s">
        <v>1</v>
      </c>
      <c r="B2" t="s">
        <v>2</v>
      </c>
    </row>
    <row r="3" spans="1:2" x14ac:dyDescent="0.35">
      <c r="A3" s="3">
        <v>8.1299999999999997E-2</v>
      </c>
      <c r="B3" s="3">
        <v>0</v>
      </c>
    </row>
    <row r="4" spans="1:2" x14ac:dyDescent="0.35">
      <c r="A4" s="3">
        <v>0.1542</v>
      </c>
      <c r="B4" s="3">
        <v>1.49E-2</v>
      </c>
    </row>
    <row r="5" spans="1:2" x14ac:dyDescent="0.35">
      <c r="A5" s="3">
        <v>0.22450000000000001</v>
      </c>
      <c r="B5" s="3">
        <v>2.9899999999999999E-2</v>
      </c>
    </row>
    <row r="6" spans="1:2" x14ac:dyDescent="0.35">
      <c r="A6" s="3">
        <v>0.2477</v>
      </c>
      <c r="B6" s="3">
        <v>4.48E-2</v>
      </c>
    </row>
    <row r="7" spans="1:2" x14ac:dyDescent="0.35">
      <c r="A7" s="3">
        <v>0.25509999999999999</v>
      </c>
      <c r="B7" s="3">
        <v>5.9700000000000003E-2</v>
      </c>
    </row>
    <row r="8" spans="1:2" x14ac:dyDescent="0.35">
      <c r="A8" s="3">
        <v>0.2626</v>
      </c>
      <c r="B8" s="3">
        <v>7.46E-2</v>
      </c>
    </row>
    <row r="9" spans="1:2" x14ac:dyDescent="0.35">
      <c r="A9" s="3">
        <v>0.26879999999999998</v>
      </c>
      <c r="B9" s="3">
        <v>8.9599999999999999E-2</v>
      </c>
    </row>
    <row r="10" spans="1:2" x14ac:dyDescent="0.35">
      <c r="A10" s="3">
        <v>0.27429999999999999</v>
      </c>
      <c r="B10" s="3">
        <v>0.1045</v>
      </c>
    </row>
    <row r="11" spans="1:2" x14ac:dyDescent="0.35">
      <c r="A11" s="3">
        <v>0.2782</v>
      </c>
      <c r="B11" s="3">
        <v>0.11940000000000001</v>
      </c>
    </row>
    <row r="12" spans="1:2" x14ac:dyDescent="0.35">
      <c r="A12" s="3">
        <v>0.27979999999999999</v>
      </c>
      <c r="B12" s="3">
        <v>0.1343</v>
      </c>
    </row>
    <row r="13" spans="1:2" x14ac:dyDescent="0.35">
      <c r="A13" s="3">
        <v>0.30990000000000001</v>
      </c>
      <c r="B13" s="3">
        <v>0.14929999999999999</v>
      </c>
    </row>
    <row r="14" spans="1:2" x14ac:dyDescent="0.35">
      <c r="A14" s="3">
        <v>0.31490000000000001</v>
      </c>
      <c r="B14" s="3">
        <v>0.16420000000000001</v>
      </c>
    </row>
    <row r="15" spans="1:2" x14ac:dyDescent="0.35">
      <c r="A15" s="3">
        <v>0.36580000000000001</v>
      </c>
      <c r="B15" s="3">
        <v>0.17910000000000001</v>
      </c>
    </row>
    <row r="16" spans="1:2" x14ac:dyDescent="0.35">
      <c r="A16" s="3">
        <v>0.38579999999999998</v>
      </c>
      <c r="B16" s="3">
        <v>0.19400000000000001</v>
      </c>
    </row>
    <row r="17" spans="1:2" x14ac:dyDescent="0.35">
      <c r="A17" s="3">
        <v>0.44180000000000003</v>
      </c>
      <c r="B17" s="3">
        <v>0.20899999999999999</v>
      </c>
    </row>
    <row r="18" spans="1:2" x14ac:dyDescent="0.35">
      <c r="A18" s="3">
        <v>0.46010000000000001</v>
      </c>
      <c r="B18" s="3">
        <v>0.22389999999999999</v>
      </c>
    </row>
    <row r="19" spans="1:2" x14ac:dyDescent="0.35">
      <c r="A19" s="3">
        <v>0.49480000000000002</v>
      </c>
      <c r="B19" s="3">
        <v>0.23880000000000001</v>
      </c>
    </row>
    <row r="20" spans="1:2" x14ac:dyDescent="0.35">
      <c r="A20" s="3">
        <v>0.50419999999999998</v>
      </c>
      <c r="B20" s="3">
        <v>0.25369999999999998</v>
      </c>
    </row>
    <row r="21" spans="1:2" x14ac:dyDescent="0.35">
      <c r="A21" s="3">
        <v>0.50960000000000005</v>
      </c>
      <c r="B21" s="3">
        <v>0.26869999999999999</v>
      </c>
    </row>
    <row r="22" spans="1:2" x14ac:dyDescent="0.35">
      <c r="A22" s="3">
        <v>0.52129999999999999</v>
      </c>
      <c r="B22" s="3">
        <v>0.28360000000000002</v>
      </c>
    </row>
    <row r="23" spans="1:2" x14ac:dyDescent="0.35">
      <c r="A23" s="3">
        <v>0.52690000000000003</v>
      </c>
      <c r="B23" s="3">
        <v>0.29849999999999999</v>
      </c>
    </row>
    <row r="24" spans="1:2" x14ac:dyDescent="0.35">
      <c r="A24" s="3">
        <v>0.53600000000000003</v>
      </c>
      <c r="B24" s="3">
        <v>0.31340000000000001</v>
      </c>
    </row>
    <row r="25" spans="1:2" x14ac:dyDescent="0.35">
      <c r="A25" s="3">
        <v>0.54500000000000004</v>
      </c>
      <c r="B25" s="3">
        <v>0.32840000000000003</v>
      </c>
    </row>
    <row r="26" spans="1:2" x14ac:dyDescent="0.35">
      <c r="A26" s="3">
        <v>0.54559999999999997</v>
      </c>
      <c r="B26" s="3">
        <v>0.34329999999999999</v>
      </c>
    </row>
    <row r="27" spans="1:2" x14ac:dyDescent="0.35">
      <c r="A27" s="3">
        <v>0.54600000000000004</v>
      </c>
      <c r="B27" s="3">
        <v>0.35820000000000002</v>
      </c>
    </row>
    <row r="28" spans="1:2" x14ac:dyDescent="0.35">
      <c r="A28" s="3">
        <v>0.55120000000000002</v>
      </c>
      <c r="B28" s="3">
        <v>0.37309999999999999</v>
      </c>
    </row>
    <row r="29" spans="1:2" x14ac:dyDescent="0.35">
      <c r="A29" s="3">
        <v>0.55200000000000005</v>
      </c>
      <c r="B29" s="3">
        <v>0.3881</v>
      </c>
    </row>
    <row r="30" spans="1:2" x14ac:dyDescent="0.35">
      <c r="A30" s="3">
        <v>0.55840000000000001</v>
      </c>
      <c r="B30" s="3">
        <v>0.40300000000000002</v>
      </c>
    </row>
    <row r="31" spans="1:2" x14ac:dyDescent="0.35">
      <c r="A31" s="3">
        <v>0.56659999999999999</v>
      </c>
      <c r="B31" s="3">
        <v>0.41789999999999999</v>
      </c>
    </row>
    <row r="32" spans="1:2" x14ac:dyDescent="0.35">
      <c r="A32" s="3">
        <v>0.57869999999999999</v>
      </c>
      <c r="B32" s="3">
        <v>0.43280000000000002</v>
      </c>
    </row>
    <row r="33" spans="1:2" x14ac:dyDescent="0.35">
      <c r="A33" s="3">
        <v>0.58540000000000003</v>
      </c>
      <c r="B33" s="3">
        <v>0.44779999999999998</v>
      </c>
    </row>
    <row r="34" spans="1:2" x14ac:dyDescent="0.35">
      <c r="A34" s="3">
        <v>0.58540000000000003</v>
      </c>
      <c r="B34" s="3">
        <v>0.4627</v>
      </c>
    </row>
    <row r="35" spans="1:2" x14ac:dyDescent="0.35">
      <c r="A35" s="3">
        <v>0.58879999999999999</v>
      </c>
      <c r="B35" s="3">
        <v>0.47760000000000002</v>
      </c>
    </row>
    <row r="36" spans="1:2" x14ac:dyDescent="0.35">
      <c r="A36" s="3">
        <v>0.65059999999999996</v>
      </c>
      <c r="B36" s="3">
        <v>0.49249999999999999</v>
      </c>
    </row>
    <row r="37" spans="1:2" x14ac:dyDescent="0.35">
      <c r="A37" s="3">
        <v>0.6522</v>
      </c>
      <c r="B37" s="3">
        <v>0.50749999999999995</v>
      </c>
    </row>
    <row r="38" spans="1:2" x14ac:dyDescent="0.35">
      <c r="A38" s="3">
        <v>0.65229999999999999</v>
      </c>
      <c r="B38" s="3">
        <v>0.52239999999999998</v>
      </c>
    </row>
    <row r="39" spans="1:2" x14ac:dyDescent="0.35">
      <c r="A39" s="3">
        <v>0.66690000000000005</v>
      </c>
      <c r="B39" s="3">
        <v>0.5373</v>
      </c>
    </row>
    <row r="40" spans="1:2" x14ac:dyDescent="0.35">
      <c r="A40" s="3">
        <v>0.67830000000000001</v>
      </c>
      <c r="B40" s="3">
        <v>0.55220000000000002</v>
      </c>
    </row>
    <row r="41" spans="1:2" x14ac:dyDescent="0.35">
      <c r="A41" s="3">
        <v>0.68510000000000004</v>
      </c>
      <c r="B41" s="3">
        <v>0.56720000000000004</v>
      </c>
    </row>
    <row r="42" spans="1:2" x14ac:dyDescent="0.35">
      <c r="A42" s="3">
        <v>0.68679999999999997</v>
      </c>
      <c r="B42" s="3">
        <v>0.58209999999999995</v>
      </c>
    </row>
    <row r="43" spans="1:2" x14ac:dyDescent="0.35">
      <c r="A43" s="3">
        <v>0.70589999999999997</v>
      </c>
      <c r="B43" s="3">
        <v>0.59699999999999998</v>
      </c>
    </row>
    <row r="44" spans="1:2" x14ac:dyDescent="0.35">
      <c r="A44" s="3">
        <v>0.70809999999999995</v>
      </c>
      <c r="B44" s="3">
        <v>0.6119</v>
      </c>
    </row>
    <row r="45" spans="1:2" x14ac:dyDescent="0.35">
      <c r="A45" s="3">
        <v>0.70960000000000001</v>
      </c>
      <c r="B45" s="3">
        <v>0.62690000000000001</v>
      </c>
    </row>
    <row r="46" spans="1:2" x14ac:dyDescent="0.35">
      <c r="A46" s="3">
        <v>0.71719999999999995</v>
      </c>
      <c r="B46" s="3">
        <v>0.64180000000000004</v>
      </c>
    </row>
    <row r="47" spans="1:2" x14ac:dyDescent="0.35">
      <c r="A47" s="3">
        <v>0.72529999999999994</v>
      </c>
      <c r="B47" s="3">
        <v>0.65669999999999995</v>
      </c>
    </row>
    <row r="48" spans="1:2" x14ac:dyDescent="0.35">
      <c r="A48" s="3">
        <v>0.7359</v>
      </c>
      <c r="B48" s="3">
        <v>0.67159999999999997</v>
      </c>
    </row>
    <row r="49" spans="1:2" x14ac:dyDescent="0.35">
      <c r="A49" s="3">
        <v>0.74309999999999998</v>
      </c>
      <c r="B49" s="3">
        <v>0.68659999999999999</v>
      </c>
    </row>
    <row r="50" spans="1:2" x14ac:dyDescent="0.35">
      <c r="A50" s="3">
        <v>0.74790000000000001</v>
      </c>
      <c r="B50" s="3">
        <v>0.70150000000000001</v>
      </c>
    </row>
    <row r="51" spans="1:2" x14ac:dyDescent="0.35">
      <c r="A51" s="3">
        <v>0.77149999999999996</v>
      </c>
      <c r="B51" s="3">
        <v>0.71640000000000004</v>
      </c>
    </row>
    <row r="52" spans="1:2" x14ac:dyDescent="0.35">
      <c r="A52" s="3">
        <v>0.78129999999999999</v>
      </c>
      <c r="B52" s="3">
        <v>0.73129999999999995</v>
      </c>
    </row>
    <row r="53" spans="1:2" x14ac:dyDescent="0.35">
      <c r="A53" s="3">
        <v>0.78410000000000002</v>
      </c>
      <c r="B53" s="3">
        <v>0.74629999999999996</v>
      </c>
    </row>
    <row r="54" spans="1:2" x14ac:dyDescent="0.35">
      <c r="A54" s="3">
        <v>0.78420000000000001</v>
      </c>
      <c r="B54" s="3">
        <v>0.76119999999999999</v>
      </c>
    </row>
    <row r="55" spans="1:2" x14ac:dyDescent="0.35">
      <c r="A55" s="3">
        <v>0.79259999999999997</v>
      </c>
      <c r="B55" s="3">
        <v>0.77610000000000001</v>
      </c>
    </row>
    <row r="56" spans="1:2" x14ac:dyDescent="0.35">
      <c r="A56" s="3">
        <v>0.80349999999999999</v>
      </c>
      <c r="B56" s="3">
        <v>0.79100000000000004</v>
      </c>
    </row>
    <row r="57" spans="1:2" x14ac:dyDescent="0.35">
      <c r="A57" s="3">
        <v>0.80940000000000001</v>
      </c>
      <c r="B57" s="3">
        <v>0.80600000000000005</v>
      </c>
    </row>
    <row r="58" spans="1:2" x14ac:dyDescent="0.35">
      <c r="A58" s="3">
        <v>0.81530000000000002</v>
      </c>
      <c r="B58" s="3">
        <v>0.82089999999999996</v>
      </c>
    </row>
    <row r="59" spans="1:2" x14ac:dyDescent="0.35">
      <c r="A59" s="3">
        <v>0.81640000000000001</v>
      </c>
      <c r="B59" s="3">
        <v>0.83579999999999999</v>
      </c>
    </row>
    <row r="60" spans="1:2" x14ac:dyDescent="0.35">
      <c r="A60" s="3">
        <v>0.82030000000000003</v>
      </c>
      <c r="B60" s="3">
        <v>0.85070000000000001</v>
      </c>
    </row>
    <row r="61" spans="1:2" x14ac:dyDescent="0.35">
      <c r="A61" s="3">
        <v>0.8216</v>
      </c>
      <c r="B61" s="3">
        <v>0.86570000000000003</v>
      </c>
    </row>
    <row r="62" spans="1:2" x14ac:dyDescent="0.35">
      <c r="A62" s="3">
        <v>0.82210000000000005</v>
      </c>
      <c r="B62" s="3">
        <v>0.88060000000000005</v>
      </c>
    </row>
    <row r="63" spans="1:2" x14ac:dyDescent="0.35">
      <c r="A63" s="3">
        <v>0.8327</v>
      </c>
      <c r="B63" s="3">
        <v>0.89549999999999996</v>
      </c>
    </row>
    <row r="64" spans="1:2" x14ac:dyDescent="0.35">
      <c r="A64" s="3">
        <v>0.84530000000000005</v>
      </c>
      <c r="B64" s="3">
        <v>0.91039999999999999</v>
      </c>
    </row>
    <row r="65" spans="1:2" x14ac:dyDescent="0.35">
      <c r="A65" s="3">
        <v>0.8639</v>
      </c>
      <c r="B65" s="3">
        <v>0.9254</v>
      </c>
    </row>
    <row r="66" spans="1:2" x14ac:dyDescent="0.35">
      <c r="A66" s="3">
        <v>0.87250000000000005</v>
      </c>
      <c r="B66" s="3">
        <v>0.94030000000000002</v>
      </c>
    </row>
    <row r="67" spans="1:2" x14ac:dyDescent="0.35">
      <c r="A67" s="3">
        <v>0.89300000000000002</v>
      </c>
      <c r="B67" s="3">
        <v>0.95520000000000005</v>
      </c>
    </row>
    <row r="68" spans="1:2" x14ac:dyDescent="0.35">
      <c r="A68" s="3">
        <v>0.90010000000000001</v>
      </c>
      <c r="B68" s="3">
        <v>0.97009999999999996</v>
      </c>
    </row>
    <row r="69" spans="1:2" x14ac:dyDescent="0.35">
      <c r="A69" s="3">
        <v>0.98089999999999999</v>
      </c>
      <c r="B69" s="3">
        <v>0.98509999999999998</v>
      </c>
    </row>
    <row r="70" spans="1:2" x14ac:dyDescent="0.35">
      <c r="A70" s="3">
        <v>0.99360000000000004</v>
      </c>
      <c r="B70" s="3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62B34-5B21-43CA-B4E8-BF9817C52E06}">
  <dimension ref="A1:C69"/>
  <sheetViews>
    <sheetView workbookViewId="0">
      <selection activeCell="C2" sqref="C2:C69"/>
    </sheetView>
  </sheetViews>
  <sheetFormatPr defaultRowHeight="14.5" x14ac:dyDescent="0.35"/>
  <cols>
    <col min="1" max="1" width="15.36328125" bestFit="1" customWidth="1"/>
    <col min="3" max="3" width="16.7265625" bestFit="1" customWidth="1"/>
  </cols>
  <sheetData>
    <row r="1" spans="1:3" x14ac:dyDescent="0.35">
      <c r="A1" t="s">
        <v>1</v>
      </c>
      <c r="B1" t="s">
        <v>3</v>
      </c>
      <c r="C1" t="s">
        <v>4</v>
      </c>
    </row>
    <row r="2" spans="1:3" x14ac:dyDescent="0.35">
      <c r="A2" s="3">
        <v>8.1299999999999997E-2</v>
      </c>
      <c r="B2">
        <v>0.99819999999999998</v>
      </c>
      <c r="C2" s="3">
        <v>0.99770000000000003</v>
      </c>
    </row>
    <row r="3" spans="1:3" x14ac:dyDescent="0.35">
      <c r="A3" s="3">
        <v>0.1542</v>
      </c>
      <c r="B3">
        <v>0.99790000000000001</v>
      </c>
      <c r="C3" s="3">
        <v>0.98270000000000002</v>
      </c>
    </row>
    <row r="4" spans="1:3" x14ac:dyDescent="0.35">
      <c r="A4" s="3">
        <v>0.22450000000000001</v>
      </c>
      <c r="B4">
        <v>0.99639999999999995</v>
      </c>
      <c r="C4" s="3">
        <v>0.99180000000000001</v>
      </c>
    </row>
    <row r="5" spans="1:3" x14ac:dyDescent="0.35">
      <c r="A5" s="3">
        <v>0.2477</v>
      </c>
      <c r="B5">
        <v>0.998</v>
      </c>
      <c r="C5" s="3">
        <v>1.0085999999999999</v>
      </c>
    </row>
    <row r="6" spans="1:3" x14ac:dyDescent="0.35">
      <c r="A6" s="3">
        <v>0.25509999999999999</v>
      </c>
      <c r="B6">
        <v>0.99529999999999996</v>
      </c>
      <c r="C6" s="3">
        <v>0.99360000000000004</v>
      </c>
    </row>
    <row r="7" spans="1:3" x14ac:dyDescent="0.35">
      <c r="A7" s="3">
        <v>0.2626</v>
      </c>
      <c r="B7">
        <v>0.996</v>
      </c>
      <c r="C7" s="3">
        <v>1.002</v>
      </c>
    </row>
    <row r="8" spans="1:3" x14ac:dyDescent="0.35">
      <c r="A8" s="3">
        <v>0.26879999999999998</v>
      </c>
      <c r="B8">
        <v>0.99729999999999996</v>
      </c>
      <c r="C8" s="3">
        <v>1.0148999999999999</v>
      </c>
    </row>
    <row r="9" spans="1:3" x14ac:dyDescent="0.35">
      <c r="A9" s="3">
        <v>0.27429999999999999</v>
      </c>
      <c r="B9">
        <v>0.99770000000000003</v>
      </c>
      <c r="C9" s="3">
        <v>0.96579999999999999</v>
      </c>
    </row>
    <row r="10" spans="1:3" x14ac:dyDescent="0.35">
      <c r="A10" s="3">
        <v>0.2782</v>
      </c>
      <c r="B10">
        <v>0.99619999999999997</v>
      </c>
      <c r="C10" s="3">
        <v>1.0246999999999999</v>
      </c>
    </row>
    <row r="11" spans="1:3" x14ac:dyDescent="0.35">
      <c r="A11" s="3">
        <v>0.27979999999999999</v>
      </c>
      <c r="B11">
        <v>0.999</v>
      </c>
      <c r="C11" s="3">
        <v>1.0039</v>
      </c>
    </row>
    <row r="12" spans="1:3" x14ac:dyDescent="0.35">
      <c r="A12" s="3">
        <v>0.30990000000000001</v>
      </c>
      <c r="B12">
        <v>0.99660000000000004</v>
      </c>
      <c r="C12" s="3">
        <v>0.99809999999999999</v>
      </c>
    </row>
    <row r="13" spans="1:3" x14ac:dyDescent="0.35">
      <c r="A13" s="3">
        <v>0.31490000000000001</v>
      </c>
      <c r="B13">
        <v>0.99809999999999999</v>
      </c>
      <c r="C13" s="3">
        <v>1.0222</v>
      </c>
    </row>
    <row r="14" spans="1:3" x14ac:dyDescent="0.35">
      <c r="A14" s="3">
        <v>0.36580000000000001</v>
      </c>
      <c r="B14">
        <v>0.99839999999999995</v>
      </c>
      <c r="C14" s="3">
        <v>0.99229999999999996</v>
      </c>
    </row>
    <row r="15" spans="1:3" x14ac:dyDescent="0.35">
      <c r="A15" s="3">
        <v>0.38579999999999998</v>
      </c>
      <c r="B15">
        <v>0.99639999999999995</v>
      </c>
      <c r="C15" s="3">
        <v>0.98040000000000005</v>
      </c>
    </row>
    <row r="16" spans="1:3" x14ac:dyDescent="0.35">
      <c r="A16" s="3">
        <v>0.44180000000000003</v>
      </c>
      <c r="B16">
        <v>0.998</v>
      </c>
      <c r="C16" s="3">
        <v>0.99109999999999998</v>
      </c>
    </row>
    <row r="17" spans="1:3" x14ac:dyDescent="0.35">
      <c r="A17" s="3">
        <v>0.46010000000000001</v>
      </c>
      <c r="B17">
        <v>0.99639999999999995</v>
      </c>
      <c r="C17" s="3">
        <v>1.0408999999999999</v>
      </c>
    </row>
    <row r="18" spans="1:3" x14ac:dyDescent="0.35">
      <c r="A18" s="3">
        <v>0.49480000000000002</v>
      </c>
      <c r="B18">
        <v>0.99439999999999995</v>
      </c>
      <c r="C18" s="3">
        <v>1.0277000000000001</v>
      </c>
    </row>
    <row r="19" spans="1:3" x14ac:dyDescent="0.35">
      <c r="A19" s="3">
        <v>0.50419999999999998</v>
      </c>
      <c r="B19">
        <v>0.99680000000000002</v>
      </c>
      <c r="C19" s="3">
        <v>1.0077</v>
      </c>
    </row>
    <row r="20" spans="1:3" x14ac:dyDescent="0.35">
      <c r="A20" s="3">
        <v>0.50960000000000005</v>
      </c>
      <c r="B20">
        <v>0.99709999999999999</v>
      </c>
      <c r="C20" s="3">
        <v>1.0073000000000001</v>
      </c>
    </row>
    <row r="21" spans="1:3" x14ac:dyDescent="0.35">
      <c r="A21" s="3">
        <v>0.52129999999999999</v>
      </c>
      <c r="B21">
        <v>0.99239999999999995</v>
      </c>
      <c r="C21" s="3">
        <v>1.0306999999999999</v>
      </c>
    </row>
    <row r="22" spans="1:3" x14ac:dyDescent="0.35">
      <c r="A22" s="3">
        <v>0.52690000000000003</v>
      </c>
      <c r="B22">
        <v>0.99580000000000002</v>
      </c>
      <c r="C22" s="3">
        <v>1.0545</v>
      </c>
    </row>
    <row r="23" spans="1:3" x14ac:dyDescent="0.35">
      <c r="A23" s="3">
        <v>0.53600000000000003</v>
      </c>
      <c r="B23">
        <v>0.98870000000000002</v>
      </c>
      <c r="C23" s="3">
        <v>1.0565</v>
      </c>
    </row>
    <row r="24" spans="1:3" x14ac:dyDescent="0.35">
      <c r="A24" s="3">
        <v>0.54500000000000004</v>
      </c>
      <c r="B24">
        <v>0.99350000000000005</v>
      </c>
      <c r="C24" s="3">
        <v>1.0417000000000001</v>
      </c>
    </row>
    <row r="25" spans="1:3" x14ac:dyDescent="0.35">
      <c r="A25" s="3">
        <v>0.54559999999999997</v>
      </c>
      <c r="B25">
        <v>0.99609999999999999</v>
      </c>
      <c r="C25" s="3">
        <v>1.0705</v>
      </c>
    </row>
    <row r="26" spans="1:3" x14ac:dyDescent="0.35">
      <c r="A26" s="3">
        <v>0.54600000000000004</v>
      </c>
      <c r="B26">
        <v>0.99719999999999998</v>
      </c>
      <c r="C26" s="3">
        <v>1.0133000000000001</v>
      </c>
    </row>
    <row r="27" spans="1:3" x14ac:dyDescent="0.35">
      <c r="A27" s="3">
        <v>0.55120000000000002</v>
      </c>
      <c r="B27">
        <v>0.99709999999999999</v>
      </c>
      <c r="C27" s="3">
        <v>1.0206</v>
      </c>
    </row>
    <row r="28" spans="1:3" x14ac:dyDescent="0.35">
      <c r="A28" s="3">
        <v>0.55200000000000005</v>
      </c>
      <c r="B28">
        <v>0.99639999999999995</v>
      </c>
      <c r="C28" s="3">
        <v>1.0423</v>
      </c>
    </row>
    <row r="29" spans="1:3" x14ac:dyDescent="0.35">
      <c r="A29" s="3">
        <v>0.55840000000000001</v>
      </c>
      <c r="B29">
        <v>0.99829999999999997</v>
      </c>
      <c r="C29" s="3">
        <v>0.97350000000000003</v>
      </c>
    </row>
    <row r="30" spans="1:3" x14ac:dyDescent="0.35">
      <c r="A30" s="3">
        <v>0.56659999999999999</v>
      </c>
      <c r="B30">
        <v>0.99460000000000004</v>
      </c>
      <c r="C30" s="3">
        <v>1.0551999999999999</v>
      </c>
    </row>
    <row r="31" spans="1:3" x14ac:dyDescent="0.35">
      <c r="A31" s="3">
        <v>0.57869999999999999</v>
      </c>
      <c r="B31">
        <v>0.99460000000000004</v>
      </c>
      <c r="C31" s="3">
        <v>0.94789999999999996</v>
      </c>
    </row>
    <row r="32" spans="1:3" x14ac:dyDescent="0.35">
      <c r="A32" s="3">
        <v>0.58540000000000003</v>
      </c>
      <c r="B32">
        <v>0.99560000000000004</v>
      </c>
      <c r="C32" s="3">
        <v>1.0659000000000001</v>
      </c>
    </row>
    <row r="33" spans="1:3" x14ac:dyDescent="0.35">
      <c r="A33" s="3">
        <v>0.58540000000000003</v>
      </c>
      <c r="B33">
        <v>0.98950000000000005</v>
      </c>
      <c r="C33" s="3">
        <v>1.0926</v>
      </c>
    </row>
    <row r="34" spans="1:3" x14ac:dyDescent="0.35">
      <c r="A34" s="3">
        <v>0.58879999999999999</v>
      </c>
      <c r="B34">
        <v>0.99519999999999997</v>
      </c>
      <c r="C34" s="3">
        <v>0.99580000000000002</v>
      </c>
    </row>
    <row r="35" spans="1:3" x14ac:dyDescent="0.35">
      <c r="A35" s="3">
        <v>0.65059999999999996</v>
      </c>
      <c r="B35">
        <v>0.99619999999999997</v>
      </c>
      <c r="C35" s="3">
        <v>1.0247999999999999</v>
      </c>
    </row>
    <row r="36" spans="1:3" x14ac:dyDescent="0.35">
      <c r="A36" s="3">
        <v>0.6522</v>
      </c>
      <c r="B36">
        <v>0.99360000000000004</v>
      </c>
      <c r="C36" s="3">
        <v>0.97009999999999996</v>
      </c>
    </row>
    <row r="37" spans="1:3" x14ac:dyDescent="0.35">
      <c r="A37" s="3">
        <v>0.65229999999999999</v>
      </c>
      <c r="B37">
        <v>0.98770000000000002</v>
      </c>
      <c r="C37" s="3">
        <v>1.1372</v>
      </c>
    </row>
    <row r="38" spans="1:3" x14ac:dyDescent="0.35">
      <c r="A38" s="3">
        <v>0.66690000000000005</v>
      </c>
      <c r="B38">
        <v>0.99429999999999996</v>
      </c>
      <c r="C38" s="3">
        <v>1.0342</v>
      </c>
    </row>
    <row r="39" spans="1:3" x14ac:dyDescent="0.35">
      <c r="A39" s="3">
        <v>0.67830000000000001</v>
      </c>
      <c r="B39">
        <v>0.99750000000000005</v>
      </c>
      <c r="C39" s="3">
        <v>1.0354000000000001</v>
      </c>
    </row>
    <row r="40" spans="1:3" x14ac:dyDescent="0.35">
      <c r="A40" s="3">
        <v>0.68510000000000004</v>
      </c>
      <c r="B40">
        <v>0.99239999999999995</v>
      </c>
      <c r="C40" s="3">
        <v>1.0858000000000001</v>
      </c>
    </row>
    <row r="41" spans="1:3" x14ac:dyDescent="0.35">
      <c r="A41" s="3">
        <v>0.68679999999999997</v>
      </c>
      <c r="B41">
        <v>0.99670000000000003</v>
      </c>
      <c r="C41" s="3">
        <v>1.0178</v>
      </c>
    </row>
    <row r="42" spans="1:3" x14ac:dyDescent="0.35">
      <c r="A42" s="3">
        <v>0.70589999999999997</v>
      </c>
      <c r="B42">
        <v>0.99729999999999996</v>
      </c>
      <c r="C42" s="3">
        <v>1.0276000000000001</v>
      </c>
    </row>
    <row r="43" spans="1:3" x14ac:dyDescent="0.35">
      <c r="A43" s="3">
        <v>0.70809999999999995</v>
      </c>
      <c r="B43">
        <v>0.99209999999999998</v>
      </c>
      <c r="C43" s="3">
        <v>1.1215999999999999</v>
      </c>
    </row>
    <row r="44" spans="1:3" x14ac:dyDescent="0.35">
      <c r="A44" s="3">
        <v>0.70960000000000001</v>
      </c>
      <c r="B44">
        <v>0.99550000000000005</v>
      </c>
      <c r="C44" s="3">
        <v>1.0422</v>
      </c>
    </row>
    <row r="45" spans="1:3" x14ac:dyDescent="0.35">
      <c r="A45" s="3">
        <v>0.71719999999999995</v>
      </c>
      <c r="B45">
        <v>0.99529999999999996</v>
      </c>
      <c r="C45" s="3">
        <v>1.0783</v>
      </c>
    </row>
    <row r="46" spans="1:3" x14ac:dyDescent="0.35">
      <c r="A46" s="3">
        <v>0.72529999999999994</v>
      </c>
      <c r="B46">
        <v>0.99480000000000002</v>
      </c>
      <c r="C46" s="3">
        <v>1.0885</v>
      </c>
    </row>
    <row r="47" spans="1:3" x14ac:dyDescent="0.35">
      <c r="A47" s="3">
        <v>0.7359</v>
      </c>
      <c r="B47">
        <v>0.99739999999999995</v>
      </c>
      <c r="C47" s="3">
        <v>0.99099999999999999</v>
      </c>
    </row>
    <row r="48" spans="1:3" x14ac:dyDescent="0.35">
      <c r="A48" s="3">
        <v>0.74309999999999998</v>
      </c>
      <c r="B48">
        <v>0.99250000000000005</v>
      </c>
      <c r="C48" s="3">
        <v>1.1135999999999999</v>
      </c>
    </row>
    <row r="49" spans="1:3" x14ac:dyDescent="0.35">
      <c r="A49" s="3">
        <v>0.74790000000000001</v>
      </c>
      <c r="B49">
        <v>0.99509999999999998</v>
      </c>
      <c r="C49" s="3">
        <v>1.0035000000000001</v>
      </c>
    </row>
    <row r="50" spans="1:3" x14ac:dyDescent="0.35">
      <c r="A50" s="3">
        <v>0.77149999999999996</v>
      </c>
      <c r="B50">
        <v>0.99619999999999997</v>
      </c>
      <c r="C50" s="3">
        <v>1.0355000000000001</v>
      </c>
    </row>
    <row r="51" spans="1:3" x14ac:dyDescent="0.35">
      <c r="A51" s="3">
        <v>0.78129999999999999</v>
      </c>
      <c r="B51">
        <v>0.99550000000000005</v>
      </c>
      <c r="C51" s="3">
        <v>1.1026</v>
      </c>
    </row>
    <row r="52" spans="1:3" x14ac:dyDescent="0.35">
      <c r="A52" s="3">
        <v>0.78410000000000002</v>
      </c>
      <c r="B52">
        <v>0.99750000000000005</v>
      </c>
      <c r="C52" s="3">
        <v>1.0330999999999999</v>
      </c>
    </row>
    <row r="53" spans="1:3" x14ac:dyDescent="0.35">
      <c r="A53" s="3">
        <v>0.78420000000000001</v>
      </c>
      <c r="B53">
        <v>0.99070000000000003</v>
      </c>
      <c r="C53" s="3">
        <v>1.0548</v>
      </c>
    </row>
    <row r="54" spans="1:3" x14ac:dyDescent="0.35">
      <c r="A54" s="3">
        <v>0.79259999999999997</v>
      </c>
      <c r="B54">
        <v>0.99580000000000002</v>
      </c>
      <c r="C54" s="3">
        <v>1.0921000000000001</v>
      </c>
    </row>
    <row r="55" spans="1:3" x14ac:dyDescent="0.35">
      <c r="A55" s="3">
        <v>0.80349999999999999</v>
      </c>
      <c r="B55">
        <v>0.98909999999999998</v>
      </c>
      <c r="C55" s="3">
        <v>1.1540999999999999</v>
      </c>
    </row>
    <row r="56" spans="1:3" x14ac:dyDescent="0.35">
      <c r="A56" s="3">
        <v>0.80940000000000001</v>
      </c>
      <c r="B56">
        <v>0.99019999999999997</v>
      </c>
      <c r="C56" s="3">
        <v>1.1157999999999999</v>
      </c>
    </row>
    <row r="57" spans="1:3" x14ac:dyDescent="0.35">
      <c r="A57" s="3">
        <v>0.81530000000000002</v>
      </c>
      <c r="B57">
        <v>0.98780000000000001</v>
      </c>
      <c r="C57" s="3">
        <v>1.0580000000000001</v>
      </c>
    </row>
    <row r="58" spans="1:3" x14ac:dyDescent="0.35">
      <c r="A58" s="3">
        <v>0.81640000000000001</v>
      </c>
      <c r="B58">
        <v>0.99419999999999997</v>
      </c>
      <c r="C58" s="3">
        <v>1.0007999999999999</v>
      </c>
    </row>
    <row r="59" spans="1:3" x14ac:dyDescent="0.35">
      <c r="A59" s="3">
        <v>0.82030000000000003</v>
      </c>
      <c r="B59">
        <v>0.99339999999999995</v>
      </c>
      <c r="C59" s="3">
        <v>1.0728</v>
      </c>
    </row>
    <row r="60" spans="1:3" x14ac:dyDescent="0.35">
      <c r="A60" s="3">
        <v>0.8216</v>
      </c>
      <c r="B60">
        <v>0.99509999999999998</v>
      </c>
      <c r="C60" s="3">
        <v>1.0519000000000001</v>
      </c>
    </row>
    <row r="61" spans="1:3" x14ac:dyDescent="0.35">
      <c r="A61" s="3">
        <v>0.82210000000000005</v>
      </c>
      <c r="B61">
        <v>0.9869</v>
      </c>
      <c r="C61" s="3">
        <v>1.1287</v>
      </c>
    </row>
    <row r="62" spans="1:3" x14ac:dyDescent="0.35">
      <c r="A62" s="3">
        <v>0.8327</v>
      </c>
      <c r="B62">
        <v>0.97360000000000002</v>
      </c>
      <c r="C62" s="3">
        <v>1.1406000000000001</v>
      </c>
    </row>
    <row r="63" spans="1:3" x14ac:dyDescent="0.35">
      <c r="A63" s="3">
        <v>0.84530000000000005</v>
      </c>
      <c r="B63">
        <v>0.99119999999999997</v>
      </c>
      <c r="C63" s="3">
        <v>1.0774999999999999</v>
      </c>
    </row>
    <row r="64" spans="1:3" x14ac:dyDescent="0.35">
      <c r="A64" s="3">
        <v>0.8639</v>
      </c>
      <c r="B64">
        <v>0.99070000000000003</v>
      </c>
      <c r="C64" s="3">
        <v>1.0986</v>
      </c>
    </row>
    <row r="65" spans="1:3" x14ac:dyDescent="0.35">
      <c r="A65" s="3">
        <v>0.87250000000000005</v>
      </c>
      <c r="B65">
        <v>0.98850000000000005</v>
      </c>
      <c r="C65" s="3">
        <v>1.0780000000000001</v>
      </c>
    </row>
    <row r="66" spans="1:3" x14ac:dyDescent="0.35">
      <c r="A66" s="3">
        <v>0.89300000000000002</v>
      </c>
      <c r="B66">
        <v>0.99529999999999996</v>
      </c>
      <c r="C66" s="3">
        <v>1.0227999999999999</v>
      </c>
    </row>
    <row r="67" spans="1:3" x14ac:dyDescent="0.35">
      <c r="A67" s="3">
        <v>0.90010000000000001</v>
      </c>
      <c r="B67">
        <v>0.99329999999999996</v>
      </c>
      <c r="C67" s="3">
        <v>1.0405</v>
      </c>
    </row>
    <row r="68" spans="1:3" x14ac:dyDescent="0.35">
      <c r="A68" s="3">
        <v>0.98089999999999999</v>
      </c>
      <c r="B68">
        <v>0.99460000000000004</v>
      </c>
      <c r="C68" s="3">
        <v>0.96950000000000003</v>
      </c>
    </row>
    <row r="69" spans="1:3" x14ac:dyDescent="0.35">
      <c r="A69" s="3">
        <v>0.99360000000000004</v>
      </c>
      <c r="B69">
        <v>0.99419999999999997</v>
      </c>
      <c r="C69" s="3">
        <v>0.9425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1FA74-1E7F-470A-8B69-A1A7492CE2DF}">
  <dimension ref="A1:E73"/>
  <sheetViews>
    <sheetView tabSelected="1" workbookViewId="0">
      <selection activeCell="D15" sqref="D15"/>
    </sheetView>
  </sheetViews>
  <sheetFormatPr defaultRowHeight="14.5" x14ac:dyDescent="0.35"/>
  <cols>
    <col min="1" max="1" width="15.36328125" bestFit="1" customWidth="1"/>
    <col min="2" max="2" width="20.81640625" bestFit="1" customWidth="1"/>
    <col min="3" max="3" width="20.36328125" bestFit="1" customWidth="1"/>
    <col min="4" max="4" width="20.81640625" bestFit="1" customWidth="1"/>
    <col min="5" max="5" width="17.7265625" bestFit="1" customWidth="1"/>
  </cols>
  <sheetData>
    <row r="1" spans="1:5" x14ac:dyDescent="0.35">
      <c r="A1" t="s">
        <v>1</v>
      </c>
      <c r="B1" t="s">
        <v>5</v>
      </c>
      <c r="C1" t="s">
        <v>6</v>
      </c>
      <c r="D1" t="s">
        <v>8</v>
      </c>
      <c r="E1" t="s">
        <v>26</v>
      </c>
    </row>
    <row r="2" spans="1:5" x14ac:dyDescent="0.35">
      <c r="B2" t="s">
        <v>9</v>
      </c>
      <c r="C2" t="s">
        <v>7</v>
      </c>
      <c r="D2" t="s">
        <v>9</v>
      </c>
      <c r="E2" t="s">
        <v>12</v>
      </c>
    </row>
    <row r="4" spans="1:5" x14ac:dyDescent="0.35">
      <c r="A4" t="s">
        <v>11</v>
      </c>
    </row>
    <row r="6" spans="1:5" x14ac:dyDescent="0.35">
      <c r="A6" s="3">
        <v>8.1299999999999997E-2</v>
      </c>
      <c r="B6" t="s">
        <v>13</v>
      </c>
      <c r="C6" t="s">
        <v>10</v>
      </c>
      <c r="D6" t="s">
        <v>10</v>
      </c>
      <c r="E6" t="s">
        <v>10</v>
      </c>
    </row>
    <row r="7" spans="1:5" x14ac:dyDescent="0.35">
      <c r="A7" s="3">
        <v>0.1542</v>
      </c>
      <c r="B7" s="3">
        <v>3.3099999999999997E-2</v>
      </c>
      <c r="C7" s="3">
        <v>0.1192</v>
      </c>
      <c r="D7">
        <v>3.3099999999999997E-2</v>
      </c>
      <c r="E7">
        <v>1.0664</v>
      </c>
    </row>
    <row r="8" spans="1:5" x14ac:dyDescent="0.35">
      <c r="A8" s="3">
        <v>0.22450000000000001</v>
      </c>
      <c r="B8" s="3">
        <v>0.16700000000000001</v>
      </c>
      <c r="C8" s="3">
        <v>7.4800000000000005E-2</v>
      </c>
      <c r="D8">
        <v>6.6799999999999998E-2</v>
      </c>
      <c r="E8">
        <v>0.41920000000000002</v>
      </c>
    </row>
    <row r="9" spans="1:5" x14ac:dyDescent="0.35">
      <c r="A9" s="3">
        <v>0.2477</v>
      </c>
      <c r="B9" s="3">
        <v>0.10100000000000001</v>
      </c>
      <c r="C9" s="3">
        <v>3.6700000000000003E-2</v>
      </c>
      <c r="D9">
        <v>0.10100000000000001</v>
      </c>
      <c r="E9">
        <v>0.57540000000000002</v>
      </c>
    </row>
    <row r="10" spans="1:5" x14ac:dyDescent="0.35">
      <c r="A10" s="3">
        <v>0.25509999999999999</v>
      </c>
      <c r="B10" s="3">
        <v>0.23200000000000001</v>
      </c>
      <c r="C10" s="3">
        <v>0.12959999999999999</v>
      </c>
      <c r="D10">
        <v>0.2651</v>
      </c>
      <c r="E10">
        <v>0.8155</v>
      </c>
    </row>
    <row r="11" spans="1:5" x14ac:dyDescent="0.35">
      <c r="A11" s="3">
        <v>0.2626</v>
      </c>
      <c r="B11" s="3">
        <v>0.13439999999999999</v>
      </c>
      <c r="C11" s="3">
        <v>0.1236</v>
      </c>
      <c r="D11">
        <v>0.13439999999999999</v>
      </c>
      <c r="E11">
        <v>0.4869</v>
      </c>
    </row>
    <row r="12" spans="1:5" x14ac:dyDescent="0.35">
      <c r="A12" s="3">
        <v>0.26879999999999998</v>
      </c>
      <c r="B12" s="3">
        <v>6.7900000000000002E-2</v>
      </c>
      <c r="C12" s="3">
        <v>2.8799999999999999E-2</v>
      </c>
      <c r="D12">
        <v>0.1018</v>
      </c>
      <c r="E12">
        <v>0.2616</v>
      </c>
    </row>
    <row r="13" spans="1:5" x14ac:dyDescent="0.35">
      <c r="A13" s="3">
        <v>0.27429999999999999</v>
      </c>
      <c r="B13" s="3">
        <v>0.1321</v>
      </c>
      <c r="C13" s="3">
        <v>0.1085</v>
      </c>
      <c r="D13">
        <v>0.1321</v>
      </c>
      <c r="E13">
        <v>0.35420000000000001</v>
      </c>
    </row>
    <row r="14" spans="1:5" x14ac:dyDescent="0.35">
      <c r="A14" s="3">
        <v>0.2782</v>
      </c>
      <c r="B14" s="3">
        <v>0.1371</v>
      </c>
      <c r="C14" s="3">
        <v>4.2700000000000002E-2</v>
      </c>
      <c r="D14">
        <v>0.20569999999999999</v>
      </c>
      <c r="E14">
        <v>0.67310000000000003</v>
      </c>
    </row>
    <row r="15" spans="1:5" x14ac:dyDescent="0.35">
      <c r="A15" s="3">
        <v>0.27979999999999999</v>
      </c>
      <c r="B15" s="3">
        <v>6.7199999999999996E-2</v>
      </c>
      <c r="C15" s="3">
        <v>9.7999999999999997E-3</v>
      </c>
      <c r="D15">
        <v>3.3599999999999998E-2</v>
      </c>
      <c r="E15">
        <v>0.59970000000000001</v>
      </c>
    </row>
    <row r="16" spans="1:5" x14ac:dyDescent="0.35">
      <c r="A16" s="3">
        <v>0.30990000000000001</v>
      </c>
      <c r="B16" s="3">
        <v>0.20280000000000001</v>
      </c>
      <c r="C16" s="3">
        <v>0.1026</v>
      </c>
      <c r="D16">
        <v>0.20280000000000001</v>
      </c>
      <c r="E16">
        <v>0.61990000000000001</v>
      </c>
    </row>
    <row r="17" spans="1:5" x14ac:dyDescent="0.35">
      <c r="A17" s="3">
        <v>0.31490000000000001</v>
      </c>
      <c r="B17" s="3">
        <v>0.17069999999999999</v>
      </c>
      <c r="C17" s="3">
        <v>5.7799999999999997E-2</v>
      </c>
      <c r="D17">
        <v>0.17069999999999999</v>
      </c>
      <c r="E17">
        <v>0.44829999999999998</v>
      </c>
    </row>
    <row r="18" spans="1:5" x14ac:dyDescent="0.35">
      <c r="A18" s="3">
        <v>0.36580000000000001</v>
      </c>
      <c r="B18" s="3">
        <v>0.19900000000000001</v>
      </c>
      <c r="C18" s="3">
        <v>4.1000000000000002E-2</v>
      </c>
      <c r="D18">
        <v>0.19900000000000001</v>
      </c>
      <c r="E18">
        <v>0.45379999999999998</v>
      </c>
    </row>
    <row r="19" spans="1:5" x14ac:dyDescent="0.35">
      <c r="A19" s="3">
        <v>0.38579999999999998</v>
      </c>
      <c r="B19" s="3">
        <v>0.23350000000000001</v>
      </c>
      <c r="C19" s="3">
        <v>7.7200000000000005E-2</v>
      </c>
      <c r="D19">
        <v>0.23350000000000001</v>
      </c>
      <c r="E19">
        <v>0.44490000000000002</v>
      </c>
    </row>
    <row r="20" spans="1:5" x14ac:dyDescent="0.35">
      <c r="A20" s="3">
        <v>0.44180000000000003</v>
      </c>
      <c r="B20" s="3">
        <v>0.16719999999999999</v>
      </c>
      <c r="C20" s="3">
        <v>5.7799999999999997E-2</v>
      </c>
      <c r="D20">
        <v>0.20069999999999999</v>
      </c>
      <c r="E20">
        <v>0.56869999999999998</v>
      </c>
    </row>
    <row r="21" spans="1:5" x14ac:dyDescent="0.35">
      <c r="A21" s="3">
        <v>0.46010000000000001</v>
      </c>
      <c r="B21" s="3">
        <v>0.3836</v>
      </c>
      <c r="C21" s="3">
        <v>5.8200000000000002E-2</v>
      </c>
      <c r="D21">
        <v>3.49E-2</v>
      </c>
      <c r="E21">
        <v>1.0904</v>
      </c>
    </row>
    <row r="22" spans="1:5" x14ac:dyDescent="0.35">
      <c r="A22" s="3">
        <v>0.49480000000000002</v>
      </c>
      <c r="B22" s="3">
        <v>0.37919999999999998</v>
      </c>
      <c r="C22" s="3">
        <v>0.20549999999999999</v>
      </c>
      <c r="D22">
        <v>0.34470000000000001</v>
      </c>
      <c r="E22">
        <v>0.83620000000000005</v>
      </c>
    </row>
    <row r="23" spans="1:5" x14ac:dyDescent="0.35">
      <c r="A23" s="3">
        <v>0.50419999999999998</v>
      </c>
      <c r="B23" s="3">
        <v>0.27110000000000001</v>
      </c>
      <c r="C23" s="3">
        <v>0.12790000000000001</v>
      </c>
      <c r="D23">
        <v>0.27110000000000001</v>
      </c>
      <c r="E23">
        <v>0.53310000000000002</v>
      </c>
    </row>
    <row r="24" spans="1:5" x14ac:dyDescent="0.35">
      <c r="A24" s="3">
        <v>0.50960000000000005</v>
      </c>
      <c r="B24" s="3">
        <v>0.30399999999999999</v>
      </c>
      <c r="C24" s="3">
        <v>7.9399999999999998E-2</v>
      </c>
      <c r="D24">
        <v>0.30399999999999999</v>
      </c>
      <c r="E24">
        <v>0.3609</v>
      </c>
    </row>
    <row r="25" spans="1:5" x14ac:dyDescent="0.35">
      <c r="A25" s="3">
        <v>0.52129999999999999</v>
      </c>
      <c r="B25" s="3">
        <v>0.31140000000000001</v>
      </c>
      <c r="C25" s="3">
        <v>0.22309999999999999</v>
      </c>
      <c r="D25">
        <v>0.31140000000000001</v>
      </c>
      <c r="E25">
        <v>0.6351</v>
      </c>
    </row>
    <row r="26" spans="1:5" x14ac:dyDescent="0.35">
      <c r="A26" s="3">
        <v>0.52690000000000003</v>
      </c>
      <c r="B26" s="3">
        <v>0.38150000000000001</v>
      </c>
      <c r="C26" s="3">
        <v>0.1986</v>
      </c>
      <c r="D26">
        <v>0.38150000000000001</v>
      </c>
      <c r="E26">
        <v>0.29849999999999999</v>
      </c>
    </row>
    <row r="27" spans="1:5" x14ac:dyDescent="0.35">
      <c r="A27" s="3">
        <v>0.53600000000000003</v>
      </c>
      <c r="B27" s="3">
        <v>0.35210000000000002</v>
      </c>
      <c r="C27" s="3">
        <v>0.3246</v>
      </c>
      <c r="D27">
        <v>0.35210000000000002</v>
      </c>
      <c r="E27">
        <v>0.82840000000000003</v>
      </c>
    </row>
    <row r="28" spans="1:5" x14ac:dyDescent="0.35">
      <c r="A28" s="3">
        <v>0.54500000000000004</v>
      </c>
      <c r="B28" s="3">
        <v>0.3488</v>
      </c>
      <c r="C28" s="3">
        <v>0.20169999999999999</v>
      </c>
      <c r="D28">
        <v>0.3488</v>
      </c>
      <c r="E28">
        <v>0.31859999999999999</v>
      </c>
    </row>
    <row r="29" spans="1:5" x14ac:dyDescent="0.35">
      <c r="A29" s="3">
        <v>0.54559999999999997</v>
      </c>
      <c r="B29" s="3">
        <v>0.31669999999999998</v>
      </c>
      <c r="C29" s="3">
        <v>0.14560000000000001</v>
      </c>
      <c r="D29">
        <v>0.28149999999999997</v>
      </c>
      <c r="E29">
        <v>0.8468</v>
      </c>
    </row>
    <row r="30" spans="1:5" x14ac:dyDescent="0.35">
      <c r="A30" s="3">
        <v>0.54600000000000004</v>
      </c>
      <c r="B30" s="3">
        <v>0.4027</v>
      </c>
      <c r="C30" s="3">
        <v>7.2400000000000006E-2</v>
      </c>
      <c r="D30">
        <v>0.36909999999999998</v>
      </c>
      <c r="E30">
        <v>0.24229999999999999</v>
      </c>
    </row>
    <row r="31" spans="1:5" x14ac:dyDescent="0.35">
      <c r="A31" s="3">
        <v>0.55120000000000002</v>
      </c>
      <c r="B31" s="3">
        <v>0.27210000000000001</v>
      </c>
      <c r="C31" s="3">
        <v>7.9600000000000004E-2</v>
      </c>
      <c r="D31">
        <v>0.27210000000000001</v>
      </c>
      <c r="E31">
        <v>0.37569999999999998</v>
      </c>
    </row>
    <row r="32" spans="1:5" x14ac:dyDescent="0.35">
      <c r="A32" s="3">
        <v>0.55200000000000005</v>
      </c>
      <c r="B32" s="3">
        <v>0.37919999999999998</v>
      </c>
      <c r="C32" s="3">
        <v>0.12659999999999999</v>
      </c>
      <c r="D32">
        <v>0.37919999999999998</v>
      </c>
      <c r="E32">
        <v>0.33910000000000001</v>
      </c>
    </row>
    <row r="33" spans="1:5" x14ac:dyDescent="0.35">
      <c r="A33" s="3">
        <v>0.55840000000000001</v>
      </c>
      <c r="B33" t="s">
        <v>10</v>
      </c>
      <c r="C33" t="s">
        <v>10</v>
      </c>
      <c r="D33">
        <v>0.29620000000000002</v>
      </c>
      <c r="E33">
        <v>0.3382</v>
      </c>
    </row>
    <row r="34" spans="1:5" x14ac:dyDescent="0.35">
      <c r="A34" s="3">
        <v>0.56659999999999999</v>
      </c>
      <c r="B34" s="3">
        <v>0.41739999999999999</v>
      </c>
      <c r="C34" s="3">
        <v>0.25679999999999997</v>
      </c>
      <c r="D34">
        <v>0.41739999999999999</v>
      </c>
      <c r="E34">
        <v>0.54520000000000002</v>
      </c>
    </row>
    <row r="35" spans="1:5" x14ac:dyDescent="0.35">
      <c r="A35" s="3">
        <v>0.57869999999999999</v>
      </c>
      <c r="B35" t="s">
        <v>10</v>
      </c>
      <c r="C35" t="s">
        <v>10</v>
      </c>
      <c r="D35">
        <v>0.41660000000000003</v>
      </c>
      <c r="E35">
        <v>0.36930000000000002</v>
      </c>
    </row>
    <row r="36" spans="1:5" x14ac:dyDescent="0.35">
      <c r="A36" s="3">
        <v>0.58540000000000003</v>
      </c>
      <c r="B36" s="3">
        <v>0.41899999999999998</v>
      </c>
      <c r="C36" s="3">
        <v>0.18529999999999999</v>
      </c>
      <c r="D36">
        <v>0.34910000000000002</v>
      </c>
      <c r="E36">
        <v>0.73329999999999995</v>
      </c>
    </row>
    <row r="37" spans="1:5" x14ac:dyDescent="0.35">
      <c r="A37" s="3">
        <v>0.58540000000000003</v>
      </c>
      <c r="B37" s="3">
        <v>0.4229</v>
      </c>
      <c r="C37" s="3">
        <v>0.32640000000000002</v>
      </c>
      <c r="D37">
        <v>0.45810000000000001</v>
      </c>
      <c r="E37">
        <v>0.63390000000000002</v>
      </c>
    </row>
    <row r="38" spans="1:5" x14ac:dyDescent="0.35">
      <c r="A38" s="3">
        <v>0.58879999999999999</v>
      </c>
      <c r="B38" s="3">
        <v>0.30020000000000002</v>
      </c>
      <c r="C38" s="3">
        <v>9.6600000000000005E-2</v>
      </c>
      <c r="D38">
        <v>0.10009999999999999</v>
      </c>
      <c r="E38">
        <v>0.57999999999999996</v>
      </c>
    </row>
    <row r="39" spans="1:5" x14ac:dyDescent="0.35">
      <c r="A39" s="3">
        <v>0.65059999999999996</v>
      </c>
      <c r="B39" s="3">
        <v>0.47310000000000002</v>
      </c>
      <c r="C39" s="3">
        <v>0.12820000000000001</v>
      </c>
      <c r="D39">
        <v>0.47310000000000002</v>
      </c>
      <c r="E39">
        <v>0.189</v>
      </c>
    </row>
    <row r="40" spans="1:5" x14ac:dyDescent="0.35">
      <c r="A40" s="3">
        <v>0.6522</v>
      </c>
      <c r="B40" s="3">
        <v>0.1648</v>
      </c>
      <c r="C40" s="3">
        <v>0.10680000000000001</v>
      </c>
      <c r="D40">
        <v>0.4945</v>
      </c>
      <c r="E40">
        <v>0.49130000000000001</v>
      </c>
    </row>
    <row r="41" spans="1:5" x14ac:dyDescent="0.35">
      <c r="A41" s="3">
        <v>0.65229999999999999</v>
      </c>
      <c r="B41" s="3">
        <v>0.46729999999999999</v>
      </c>
      <c r="C41" s="3">
        <v>0.3977</v>
      </c>
      <c r="D41">
        <v>0.53920000000000001</v>
      </c>
      <c r="E41">
        <v>0.52629999999999999</v>
      </c>
    </row>
    <row r="42" spans="1:5" x14ac:dyDescent="0.35">
      <c r="A42" s="3">
        <v>0.66690000000000005</v>
      </c>
      <c r="B42" s="3">
        <v>0.31280000000000002</v>
      </c>
      <c r="C42" s="3">
        <v>0.12130000000000001</v>
      </c>
      <c r="D42">
        <v>0.24329999999999999</v>
      </c>
      <c r="E42">
        <v>0.44319999999999998</v>
      </c>
    </row>
    <row r="43" spans="1:5" x14ac:dyDescent="0.35">
      <c r="A43" s="3">
        <v>0.67830000000000001</v>
      </c>
      <c r="B43" s="3">
        <v>0.40960000000000002</v>
      </c>
      <c r="C43" s="3">
        <v>0.126</v>
      </c>
      <c r="D43">
        <v>0.37540000000000001</v>
      </c>
      <c r="E43">
        <v>0.25459999999999999</v>
      </c>
    </row>
    <row r="44" spans="1:5" x14ac:dyDescent="0.35">
      <c r="A44" s="3">
        <v>0.68510000000000004</v>
      </c>
      <c r="B44" s="3">
        <v>0.52280000000000004</v>
      </c>
      <c r="C44" s="3">
        <v>0.20480000000000001</v>
      </c>
      <c r="D44">
        <v>0.55759999999999998</v>
      </c>
      <c r="E44">
        <v>0.45879999999999999</v>
      </c>
    </row>
    <row r="45" spans="1:5" x14ac:dyDescent="0.35">
      <c r="A45" s="3">
        <v>0.68679999999999997</v>
      </c>
      <c r="B45" s="3">
        <v>0.46879999999999999</v>
      </c>
      <c r="C45" s="3">
        <v>0.1215</v>
      </c>
      <c r="D45">
        <v>0.46879999999999999</v>
      </c>
      <c r="E45">
        <v>0.85970000000000002</v>
      </c>
    </row>
    <row r="46" spans="1:5" x14ac:dyDescent="0.35">
      <c r="A46" s="3">
        <v>0.70589999999999997</v>
      </c>
      <c r="B46" s="3">
        <v>0.40910000000000002</v>
      </c>
      <c r="C46" s="3">
        <v>8.6099999999999996E-2</v>
      </c>
      <c r="D46">
        <v>0.34089999999999998</v>
      </c>
      <c r="E46">
        <v>0.50719999999999998</v>
      </c>
    </row>
    <row r="47" spans="1:5" x14ac:dyDescent="0.35">
      <c r="A47" s="3">
        <v>0.70809999999999995</v>
      </c>
      <c r="B47" s="3">
        <v>0.46949999999999997</v>
      </c>
      <c r="C47" s="3">
        <v>0.24460000000000001</v>
      </c>
      <c r="D47">
        <v>0.36120000000000002</v>
      </c>
      <c r="E47">
        <v>0.44209999999999999</v>
      </c>
    </row>
    <row r="48" spans="1:5" x14ac:dyDescent="0.35">
      <c r="A48" s="3">
        <v>0.70960000000000001</v>
      </c>
      <c r="B48" s="3">
        <v>0.4758</v>
      </c>
      <c r="C48" s="3">
        <v>0.14130000000000001</v>
      </c>
      <c r="D48">
        <v>0.44180000000000003</v>
      </c>
      <c r="E48">
        <v>0.71479999999999999</v>
      </c>
    </row>
    <row r="49" spans="1:5" x14ac:dyDescent="0.35">
      <c r="A49" s="3">
        <v>0.71719999999999995</v>
      </c>
      <c r="B49" s="3">
        <v>0.52210000000000001</v>
      </c>
      <c r="C49" s="3">
        <v>0.2235</v>
      </c>
      <c r="D49">
        <v>0.55689999999999995</v>
      </c>
      <c r="E49">
        <v>0.45229999999999998</v>
      </c>
    </row>
    <row r="50" spans="1:5" x14ac:dyDescent="0.35">
      <c r="A50" s="3">
        <v>0.72529999999999994</v>
      </c>
      <c r="B50" s="3">
        <v>0.49130000000000001</v>
      </c>
      <c r="C50" s="3">
        <v>0.2271</v>
      </c>
      <c r="D50">
        <v>0.45619999999999999</v>
      </c>
      <c r="E50">
        <v>0.61629999999999996</v>
      </c>
    </row>
    <row r="51" spans="1:5" x14ac:dyDescent="0.35">
      <c r="A51" s="3">
        <v>0.7359</v>
      </c>
      <c r="B51" s="3">
        <v>0.77049999999999996</v>
      </c>
      <c r="C51" s="3">
        <v>2.69E-2</v>
      </c>
      <c r="D51">
        <v>0.4355</v>
      </c>
      <c r="E51">
        <v>0.37619999999999998</v>
      </c>
    </row>
    <row r="52" spans="1:5" x14ac:dyDescent="0.35">
      <c r="A52" s="3">
        <v>0.74309999999999998</v>
      </c>
      <c r="B52" s="3">
        <v>0.56579999999999997</v>
      </c>
      <c r="C52" s="3">
        <v>0.28110000000000002</v>
      </c>
      <c r="D52">
        <v>0.56579999999999997</v>
      </c>
      <c r="E52">
        <v>1.0991</v>
      </c>
    </row>
    <row r="53" spans="1:5" x14ac:dyDescent="0.35">
      <c r="A53" s="3">
        <v>0.74790000000000001</v>
      </c>
      <c r="B53" s="3">
        <v>0.39560000000000001</v>
      </c>
      <c r="C53" s="3">
        <v>0.1089</v>
      </c>
      <c r="D53">
        <v>0.39560000000000001</v>
      </c>
      <c r="E53">
        <v>0.3831</v>
      </c>
    </row>
    <row r="54" spans="1:5" x14ac:dyDescent="0.35">
      <c r="A54" s="3">
        <v>0.77149999999999996</v>
      </c>
      <c r="B54" s="3">
        <v>0.58340000000000003</v>
      </c>
      <c r="C54" s="3">
        <v>0.14219999999999999</v>
      </c>
      <c r="D54">
        <v>0.54910000000000003</v>
      </c>
      <c r="E54">
        <v>0.38250000000000001</v>
      </c>
    </row>
    <row r="55" spans="1:5" x14ac:dyDescent="0.35">
      <c r="A55" s="3">
        <v>0.78129999999999999</v>
      </c>
      <c r="B55" s="3">
        <v>0.45960000000000001</v>
      </c>
      <c r="C55" s="3">
        <v>0.1903</v>
      </c>
      <c r="D55">
        <v>0.45960000000000001</v>
      </c>
      <c r="E55">
        <v>0.86050000000000004</v>
      </c>
    </row>
    <row r="56" spans="1:5" x14ac:dyDescent="0.35">
      <c r="A56" s="3">
        <v>0.78410000000000002</v>
      </c>
      <c r="B56" s="3">
        <v>0.67949999999999999</v>
      </c>
      <c r="C56" s="3">
        <v>0.108</v>
      </c>
      <c r="D56">
        <v>0.1019</v>
      </c>
      <c r="E56">
        <v>0.1341</v>
      </c>
    </row>
    <row r="57" spans="1:5" x14ac:dyDescent="0.35">
      <c r="A57" s="3">
        <v>0.78420000000000001</v>
      </c>
      <c r="B57" s="3">
        <v>0.5494</v>
      </c>
      <c r="C57" s="3">
        <v>0.23680000000000001</v>
      </c>
      <c r="D57">
        <v>0.2747</v>
      </c>
      <c r="E57">
        <v>0.4667</v>
      </c>
    </row>
    <row r="58" spans="1:5" x14ac:dyDescent="0.35">
      <c r="A58" s="3">
        <v>0.79259999999999997</v>
      </c>
      <c r="B58" s="3">
        <v>0.4592</v>
      </c>
      <c r="C58" s="3">
        <v>0.17730000000000001</v>
      </c>
      <c r="D58">
        <v>0.4592</v>
      </c>
      <c r="E58">
        <v>0.1721</v>
      </c>
    </row>
    <row r="59" spans="1:5" x14ac:dyDescent="0.35">
      <c r="A59" s="3">
        <v>0.80349999999999999</v>
      </c>
      <c r="B59" s="3">
        <v>0.58409999999999995</v>
      </c>
      <c r="C59" s="3">
        <v>0.31640000000000001</v>
      </c>
      <c r="D59">
        <v>0.65720000000000001</v>
      </c>
      <c r="E59">
        <v>0.68799999999999994</v>
      </c>
    </row>
    <row r="60" spans="1:5" x14ac:dyDescent="0.35">
      <c r="A60" s="3">
        <v>0.80940000000000001</v>
      </c>
      <c r="B60" s="3">
        <v>0.56920000000000004</v>
      </c>
      <c r="C60" s="3">
        <v>0.3291</v>
      </c>
      <c r="D60">
        <v>0.60470000000000002</v>
      </c>
      <c r="E60">
        <v>0.4879</v>
      </c>
    </row>
    <row r="61" spans="1:5" x14ac:dyDescent="0.35">
      <c r="A61" s="3">
        <v>0.81530000000000002</v>
      </c>
      <c r="B61" s="3">
        <v>0.63239999999999996</v>
      </c>
      <c r="C61" s="3">
        <v>0.26290000000000002</v>
      </c>
      <c r="D61">
        <v>0.66759999999999997</v>
      </c>
      <c r="E61">
        <v>0.67159999999999997</v>
      </c>
    </row>
    <row r="62" spans="1:5" x14ac:dyDescent="0.35">
      <c r="A62" s="3">
        <v>0.81640000000000001</v>
      </c>
      <c r="B62" s="3">
        <v>0.59840000000000004</v>
      </c>
      <c r="C62" s="3">
        <v>0.13880000000000001</v>
      </c>
      <c r="D62">
        <v>0.56510000000000005</v>
      </c>
      <c r="E62">
        <v>0.54600000000000004</v>
      </c>
    </row>
    <row r="63" spans="1:5" x14ac:dyDescent="0.35">
      <c r="A63" s="3">
        <v>0.82030000000000003</v>
      </c>
      <c r="B63" s="3">
        <v>0.59450000000000003</v>
      </c>
      <c r="C63" s="3">
        <v>0.2843</v>
      </c>
      <c r="D63">
        <v>0.62949999999999995</v>
      </c>
      <c r="E63">
        <v>0.63129999999999997</v>
      </c>
    </row>
    <row r="64" spans="1:5" x14ac:dyDescent="0.35">
      <c r="A64" s="3">
        <v>0.8216</v>
      </c>
      <c r="B64" s="3">
        <v>0.62609999999999999</v>
      </c>
      <c r="C64" s="3">
        <v>0.2281</v>
      </c>
      <c r="D64">
        <v>0.66090000000000004</v>
      </c>
      <c r="E64">
        <v>1.1208</v>
      </c>
    </row>
    <row r="65" spans="1:5" x14ac:dyDescent="0.35">
      <c r="A65" s="3">
        <v>0.82210000000000005</v>
      </c>
      <c r="B65" s="3">
        <v>0.56969999999999998</v>
      </c>
      <c r="C65" s="3">
        <v>0.2092</v>
      </c>
      <c r="D65">
        <v>0.60529999999999995</v>
      </c>
      <c r="E65">
        <v>0.64100000000000001</v>
      </c>
    </row>
    <row r="66" spans="1:5" x14ac:dyDescent="0.35">
      <c r="A66" s="3">
        <v>0.8327</v>
      </c>
      <c r="B66" s="3">
        <v>0.66769999999999996</v>
      </c>
      <c r="C66" s="3">
        <v>0.5534</v>
      </c>
      <c r="D66">
        <v>0.66769999999999996</v>
      </c>
      <c r="E66">
        <v>2.0335999999999999</v>
      </c>
    </row>
    <row r="67" spans="1:5" x14ac:dyDescent="0.35">
      <c r="A67" s="3">
        <v>0.84530000000000005</v>
      </c>
      <c r="B67" s="3">
        <v>0.66979999999999995</v>
      </c>
      <c r="C67" s="3">
        <v>0.29349999999999998</v>
      </c>
      <c r="D67">
        <v>0.66979999999999995</v>
      </c>
      <c r="E67">
        <v>0.58830000000000005</v>
      </c>
    </row>
    <row r="68" spans="1:5" x14ac:dyDescent="0.35">
      <c r="A68" s="3">
        <v>0.8639</v>
      </c>
      <c r="B68" s="3">
        <v>0.72770000000000001</v>
      </c>
      <c r="C68" s="3">
        <v>0.2041</v>
      </c>
      <c r="D68">
        <v>0.72770000000000001</v>
      </c>
      <c r="E68">
        <v>0.66059999999999997</v>
      </c>
    </row>
    <row r="69" spans="1:5" x14ac:dyDescent="0.35">
      <c r="A69" s="3">
        <v>0.87250000000000005</v>
      </c>
      <c r="B69" s="3">
        <v>0.77029999999999998</v>
      </c>
      <c r="C69" s="3">
        <v>0.18940000000000001</v>
      </c>
      <c r="D69">
        <v>0.73529999999999995</v>
      </c>
      <c r="E69">
        <v>0.41310000000000002</v>
      </c>
    </row>
    <row r="70" spans="1:5" x14ac:dyDescent="0.35">
      <c r="A70" s="3">
        <v>0.89300000000000002</v>
      </c>
      <c r="B70" s="3">
        <v>0.68200000000000005</v>
      </c>
      <c r="C70" s="3">
        <v>0.1258</v>
      </c>
      <c r="D70">
        <v>0.68200000000000005</v>
      </c>
      <c r="E70">
        <v>0.4239</v>
      </c>
    </row>
    <row r="71" spans="1:5" x14ac:dyDescent="0.35">
      <c r="A71" s="3">
        <v>0.90010000000000001</v>
      </c>
      <c r="B71" s="3">
        <v>0.69779999999999998</v>
      </c>
      <c r="C71" s="3">
        <v>0.2392</v>
      </c>
      <c r="D71">
        <v>0.69779999999999998</v>
      </c>
      <c r="E71">
        <v>1.0507</v>
      </c>
    </row>
    <row r="72" spans="1:5" x14ac:dyDescent="0.35">
      <c r="A72" s="3">
        <v>0.98089999999999999</v>
      </c>
      <c r="B72" s="3">
        <v>0.92469999999999997</v>
      </c>
      <c r="C72" s="3">
        <v>9.11E-2</v>
      </c>
      <c r="D72">
        <v>0.92469999999999997</v>
      </c>
      <c r="E72">
        <v>0.60680000000000001</v>
      </c>
    </row>
    <row r="73" spans="1:5" x14ac:dyDescent="0.35">
      <c r="A73" s="3">
        <v>0.99360000000000004</v>
      </c>
      <c r="B73" s="3">
        <v>0.90429999999999999</v>
      </c>
      <c r="C73" s="3">
        <v>0.30809999999999998</v>
      </c>
      <c r="D73">
        <v>0.90429999999999999</v>
      </c>
      <c r="E73">
        <v>0.44180000000000003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2d &amp; j</vt:lpstr>
      <vt:lpstr>2f</vt:lpstr>
      <vt:lpstr>2g</vt:lpstr>
      <vt:lpstr>2h</vt:lpstr>
      <vt:lpstr>2i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Daan Vorselen</dc:creator>
  <cp:lastModifiedBy>Daan Vorselen</cp:lastModifiedBy>
  <dcterms:created xsi:type="dcterms:W3CDTF">2021-04-01T16:50:05Z</dcterms:created>
  <dcterms:modified xsi:type="dcterms:W3CDTF">2021-04-06T18:05:35Z</dcterms:modified>
</cp:coreProperties>
</file>